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firstSheet="11" activeTab="23"/>
  </bookViews>
  <sheets>
    <sheet name="kopb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  <sheet name="14.tab." sheetId="15" r:id="rId15"/>
    <sheet name="15.tab." sheetId="16" r:id="rId16"/>
    <sheet name="16.tab." sheetId="17" r:id="rId17"/>
    <sheet name="17.tab." sheetId="18" r:id="rId18"/>
    <sheet name="18.tab." sheetId="19" r:id="rId19"/>
    <sheet name="19.tab." sheetId="20" r:id="rId20"/>
    <sheet name="20.tab." sheetId="21" r:id="rId21"/>
    <sheet name="21.tab." sheetId="22" r:id="rId22"/>
    <sheet name="22.tab." sheetId="23" r:id="rId23"/>
    <sheet name="23.tab." sheetId="24" r:id="rId24"/>
  </sheets>
  <externalReferences>
    <externalReference r:id="rId27"/>
    <externalReference r:id="rId28"/>
  </externalReferences>
  <definedNames>
    <definedName name="_xlnm.Print_Area" localSheetId="1">'1.tab.'!$A$1:$F$100</definedName>
    <definedName name="_xlnm.Print_Area" localSheetId="10">'10.tab.'!$A$1:$D$45</definedName>
    <definedName name="_xlnm.Print_Area" localSheetId="11">'11.tab.'!$A$1:$E$89</definedName>
    <definedName name="_xlnm.Print_Area" localSheetId="12">'12.tab.'!$A$1:$F$117</definedName>
    <definedName name="_xlnm.Print_Area" localSheetId="13">'13.tab.'!$A$1:$F$50</definedName>
    <definedName name="_xlnm.Print_Area" localSheetId="14">'14.tab.'!$A$1:$F$91</definedName>
    <definedName name="_xlnm.Print_Area" localSheetId="15">'15.tab.'!$A$1:$F$74</definedName>
    <definedName name="_xlnm.Print_Area" localSheetId="16">'16.tab.'!$A$1:$F$64</definedName>
    <definedName name="_xlnm.Print_Area" localSheetId="17">'17.tab.'!$A$1:$F$91</definedName>
    <definedName name="_xlnm.Print_Area" localSheetId="18">'18.tab.'!$A$1:$F$72</definedName>
    <definedName name="_xlnm.Print_Area" localSheetId="19">'19.tab.'!$A$1:$F$47</definedName>
    <definedName name="_xlnm.Print_Area" localSheetId="2">'2.tab.'!$A$1:$F$71</definedName>
    <definedName name="_xlnm.Print_Area" localSheetId="20">'20.tab.'!$A$1:$D$855</definedName>
    <definedName name="_xlnm.Print_Area" localSheetId="21">'21.tab.'!$A$1:$D$40</definedName>
    <definedName name="_xlnm.Print_Area" localSheetId="22">'22.tab.'!$A$1:$F$1558</definedName>
    <definedName name="_xlnm.Print_Area" localSheetId="3">'3.tab.'!$A$1:$F$87</definedName>
    <definedName name="_xlnm.Print_Area" localSheetId="4">'4.tab.'!$A$1:$H$619</definedName>
    <definedName name="_xlnm.Print_Area" localSheetId="5">'5.tab.'!$A$1:$I$84</definedName>
    <definedName name="_xlnm.Print_Area" localSheetId="6">'6.tab.'!$A$1:$F$42</definedName>
    <definedName name="_xlnm.Print_Area" localSheetId="7">'7.tab.'!$A$1:$I$262</definedName>
    <definedName name="_xlnm.Print_Area" localSheetId="8">'8.tab.'!$A$1:$C$607</definedName>
    <definedName name="_xlnm.Print_Area" localSheetId="9">'9.tab.'!$A$1:$D$48</definedName>
    <definedName name="_xlnm.Print_Area" localSheetId="0">'kopb'!$A:$E</definedName>
    <definedName name="_xlnm.Print_Titles" localSheetId="1">'1.tab.'!$12:$14</definedName>
    <definedName name="_xlnm.Print_Titles" localSheetId="11">'11.tab.'!$12:$14</definedName>
    <definedName name="_xlnm.Print_Titles" localSheetId="12">'12.tab.'!$12:$14</definedName>
    <definedName name="_xlnm.Print_Titles" localSheetId="14">'14.tab.'!$12:$14</definedName>
    <definedName name="_xlnm.Print_Titles" localSheetId="15">'15.tab.'!$13:$15</definedName>
    <definedName name="_xlnm.Print_Titles" localSheetId="17">'17.tab.'!$13:$15</definedName>
    <definedName name="_xlnm.Print_Titles" localSheetId="18">'18.tab.'!$12:$14</definedName>
    <definedName name="_xlnm.Print_Titles" localSheetId="2">'2.tab.'!$12:$14</definedName>
    <definedName name="_xlnm.Print_Titles" localSheetId="20">'20.tab.'!$12:$14</definedName>
    <definedName name="_xlnm.Print_Titles" localSheetId="22">'22.tab.'!$12:$14</definedName>
    <definedName name="_xlnm.Print_Titles" localSheetId="3">'3.tab.'!$12:$14</definedName>
    <definedName name="_xlnm.Print_Titles" localSheetId="4">'4.tab.'!$13:$15</definedName>
    <definedName name="_xlnm.Print_Titles" localSheetId="5">'5.tab.'!$12:$14</definedName>
    <definedName name="_xlnm.Print_Titles" localSheetId="6">'6.tab.'!$9:$11</definedName>
    <definedName name="_xlnm.Print_Titles" localSheetId="7">'7.tab.'!$13:$15</definedName>
    <definedName name="_xlnm.Print_Titles" localSheetId="8">'8.tab.'!$13:$15</definedName>
    <definedName name="Z_09517292_B97C_4555_8797_8F0E6F84F555_.wvu.FilterData" localSheetId="22" hidden="1">'22.tab.'!$A$11:$AJ$1562</definedName>
    <definedName name="Z_09517292_B97C_4555_8797_8F0E6F84F555_.wvu.PrintArea" localSheetId="22" hidden="1">'22.tab.'!$A$11:$F$1553</definedName>
    <definedName name="Z_09517292_B97C_4555_8797_8F0E6F84F555_.wvu.PrintTitles" localSheetId="22" hidden="1">'22.tab.'!$12:$14</definedName>
    <definedName name="Z_09517292_B97C_4555_8797_8F0E6F84F555_.wvu.Rows" localSheetId="22" hidden="1">'22.tab.'!$16:$341,'22.tab.'!$195:$450,'22.tab.'!$454:$469,'22.tab.'!$491:$520,'22.tab.'!$529:$542,'22.tab.'!$584:$600,'22.tab.'!$602:$610,'22.tab.'!$611:$669,'22.tab.'!$671:$680,'22.tab.'!$704:$752,'22.tab.'!$754:$764,'22.tab.'!$795:$850,'22.tab.'!$861:$877,'22.tab.'!$909:$948,'22.tab.'!$958:$973,'22.tab.'!$986:$1016,'22.tab.'!$1018:$1067,'22.tab.'!$1069:$1105,'22.tab.'!$1151:$1173,'22.tab.'!#REF!,'22.tab.'!$1209:$1221,'22.tab.'!$1223:$1235,'22.tab.'!$1244:$1250,'22.tab.'!$1252:$1271,'22.tab.'!$1280:$1319,'22.tab.'!$1320:$1327,'22.tab.'!$1338:$1344,'22.tab.'!$1364:$1372,'22.tab.'!$1415:$1424,'22.tab.'!$1442:$1464</definedName>
    <definedName name="Z_0F575CE8_BE2F_43AA_B614_525803FA95EE_.wvu.FilterData" localSheetId="22" hidden="1">'22.tab.'!$A$11:$AJ$1562</definedName>
    <definedName name="Z_19A7897A_3D49_48BF_BD4E_E4DF0ACCCC4B_.wvu.FilterData" localSheetId="22" hidden="1">'22.tab.'!$A$11:$AJ$1562</definedName>
    <definedName name="Z_19A7897A_3D49_48BF_BD4E_E4DF0ACCCC4B_.wvu.PrintArea" localSheetId="22" hidden="1">'22.tab.'!$A$11:$F$1553</definedName>
    <definedName name="Z_19A7897A_3D49_48BF_BD4E_E4DF0ACCCC4B_.wvu.PrintTitles" localSheetId="22" hidden="1">'22.tab.'!$12:$14</definedName>
    <definedName name="Z_640C99E1_FCCB_11D4_856D_00105A71C5B5_.wvu.PrintArea" localSheetId="18" hidden="1">'18.tab.'!$B$7:$E$70</definedName>
    <definedName name="Z_640C99E1_FCCB_11D4_856D_00105A71C5B5_.wvu.PrintArea" localSheetId="19" hidden="1">'19.tab.'!$B$3:$F$42</definedName>
    <definedName name="Z_640C99E1_FCCB_11D4_856D_00105A71C5B5_.wvu.PrintTitles" localSheetId="22" hidden="1">'22.tab.'!$12:$14</definedName>
    <definedName name="Z_640C99E1_FCCB_11D4_856D_00105A71C5B5_.wvu.Rows" localSheetId="18" hidden="1">'18.tab.'!#REF!</definedName>
    <definedName name="Z_696A4F8A_27AC_11D7_B288_00105A71C5B5_.wvu.PrintArea" localSheetId="17" hidden="1">'17.tab.'!$A$13:$D$91</definedName>
    <definedName name="Z_696A4F8A_27AC_11D7_B288_00105A71C5B5_.wvu.PrintTitles" localSheetId="17" hidden="1">'17.tab.'!$14:$15</definedName>
    <definedName name="Z_696A4F8A_27AC_11D7_B288_00105A71C5B5_.wvu.Rows" localSheetId="17" hidden="1">'17.tab.'!#REF!</definedName>
    <definedName name="Z_BC5FEA1E_5696_4CF4_B8B2_A5CF94385785_.wvu.PrintArea" localSheetId="18" hidden="1">'18.tab.'!$B$7:$E$71</definedName>
    <definedName name="Z_BC5FEA1E_5696_4CF4_B8B2_A5CF94385785_.wvu.PrintArea" localSheetId="19" hidden="1">'19.tab.'!$B$3:$F$42</definedName>
    <definedName name="Z_BC5FEA1E_5696_4CF4_B8B2_A5CF94385785_.wvu.PrintTitles" localSheetId="22" hidden="1">'22.tab.'!$12:$14</definedName>
  </definedNames>
  <calcPr calcMode="manual" fullCalcOnLoad="1"/>
</workbook>
</file>

<file path=xl/sharedStrings.xml><?xml version="1.0" encoding="utf-8"?>
<sst xmlns="http://schemas.openxmlformats.org/spreadsheetml/2006/main" count="7298" uniqueCount="1915">
  <si>
    <t>Pašvaldību  parādu procentu nomaksa</t>
  </si>
  <si>
    <t>14.400</t>
  </si>
  <si>
    <t>Izdevumi neparedzētiem  gadījumiem</t>
  </si>
  <si>
    <t>14.500</t>
  </si>
  <si>
    <t>Pārējie izdevumi, kas nav klasificēti citās pamatfunkcijās</t>
  </si>
  <si>
    <t>14.310</t>
  </si>
  <si>
    <t>Pašvaldību norēķini ar valsts pamatbudžetu</t>
  </si>
  <si>
    <t>14.320</t>
  </si>
  <si>
    <t>Norēķini ar pašvaldību budžetiem</t>
  </si>
  <si>
    <t>14.321</t>
  </si>
  <si>
    <t>Norēķini par citu pašvaldību izglītības iestāžu sniegtajiem pakalpojumiem</t>
  </si>
  <si>
    <t>14.322</t>
  </si>
  <si>
    <t>Norēķini par citu pašvaldību sociālās palīdzības iestāžu sniegtajiem pakalpojumiem</t>
  </si>
  <si>
    <t>14.323</t>
  </si>
  <si>
    <t>Pārējie norēķini</t>
  </si>
  <si>
    <t>14.340</t>
  </si>
  <si>
    <t>Maksājumi pašvaldību finanšu izlīdzināšanas fondam</t>
  </si>
  <si>
    <t xml:space="preserve">Pārvaldnieks                              </t>
  </si>
  <si>
    <r>
      <t xml:space="preserve"> Norēķini</t>
    </r>
  </si>
  <si>
    <t>Pašvaldību pamatbudžeta izdevumi atbilstoši ekonomiskajām kategorijām un finansēšana</t>
  </si>
  <si>
    <t>14.tabula</t>
  </si>
  <si>
    <t>1100</t>
  </si>
  <si>
    <t>Atalgojumi</t>
  </si>
  <si>
    <t>1200</t>
  </si>
  <si>
    <t>Valsts sociālās apdrošināšanas obligātās iemaksas</t>
  </si>
  <si>
    <t>1300</t>
  </si>
  <si>
    <t>Komandējumu un dienesta braucienu izdevumi</t>
  </si>
  <si>
    <t>1400</t>
  </si>
  <si>
    <t>Pakalpojumu apmaksa</t>
  </si>
  <si>
    <t>t.sk. transportlīdzekļu valsts obligātās civiltiesiskās apdrošināšanas prēmiju maksājumi</t>
  </si>
  <si>
    <t>līdzekļi kases izdevumu atjaunošanai, ko apdrošināšanas sabiedrības atmaksā no transportlīdzekļu valsts obligātās civiltiesiskās apdrošināšanas prēmiju maksājumiem</t>
  </si>
  <si>
    <t>zemes nodokļa parāda maksājumi</t>
  </si>
  <si>
    <t>pievienotās vērtības nodoklis</t>
  </si>
  <si>
    <t>nekustamā īpašuma nodoklis</t>
  </si>
  <si>
    <t>pārējo nodokļu un nodevu maksājumi</t>
  </si>
  <si>
    <t>1500</t>
  </si>
  <si>
    <t>Materiālu, energoresursu, ūdens un inventāra (vērtībā līdz Ls 50 par 1 vienību) iegāde</t>
  </si>
  <si>
    <t>t.sk. formas tērpu iegāde</t>
  </si>
  <si>
    <t>uzturdevas kompensācijas naudā</t>
  </si>
  <si>
    <t>Grāmatu un žurnālu iegāde</t>
  </si>
  <si>
    <t>2100</t>
  </si>
  <si>
    <t>Kredītu procentu samaksa</t>
  </si>
  <si>
    <t>2130</t>
  </si>
  <si>
    <t>kredītu procentu samaksa komercbankām</t>
  </si>
  <si>
    <t xml:space="preserve">    kredītu procentu samaksa par aizņēmumiem, ko pašvaldības ņēmušas no Valsts kases</t>
  </si>
  <si>
    <t>2190</t>
  </si>
  <si>
    <t>kredītu procentu samaksa pārējām organizācijām</t>
  </si>
  <si>
    <t>2300</t>
  </si>
  <si>
    <t>Kredītu procentu samaksa ārvalstu institūcijām</t>
  </si>
  <si>
    <t>2500</t>
  </si>
  <si>
    <t>Procentu samaksa komercbankām par ņemto līzingu</t>
  </si>
  <si>
    <t xml:space="preserve">  Subsīdijas </t>
  </si>
  <si>
    <t xml:space="preserve">  Dotācijas pašvaldību budžetiem</t>
  </si>
  <si>
    <t xml:space="preserve">  Dotācijas iestādēm, organizācijām un komersantiem</t>
  </si>
  <si>
    <t xml:space="preserve">  Dotācijas iedzīvotājiem</t>
  </si>
  <si>
    <t>3510</t>
  </si>
  <si>
    <t>t.sk. pensijas</t>
  </si>
  <si>
    <t>3520</t>
  </si>
  <si>
    <t>sociālās apdrošināšanas pabalsti</t>
  </si>
  <si>
    <t>3530</t>
  </si>
  <si>
    <t>valsts sociālie pabalsti un palīdzība</t>
  </si>
  <si>
    <t xml:space="preserve">  Biedru naudas, dalības maksa</t>
  </si>
  <si>
    <t xml:space="preserve">  Pašvaldību budžetu transferti uzturēšanas izdevumiem</t>
  </si>
  <si>
    <t>no tiem: pašvaldību budžetu transferti uzturēšanas izdevumiem no pašvaldību pamatbudžeta uz valsts pamatbudžetu</t>
  </si>
  <si>
    <t>t.sk. apdrošināšanas atlīdzība</t>
  </si>
  <si>
    <t>4000</t>
  </si>
  <si>
    <t>Kapitālie izdevumi</t>
  </si>
  <si>
    <t>t.sk., pašvaldību budžeta transferti kapitālajiem izdevumiem</t>
  </si>
  <si>
    <t>no tiem: pašvaldību budžetu transferti kapitālajiem izdevumiem no pašvaldību pamatbudžeta uz valsts pamatbudžetu</t>
  </si>
  <si>
    <t>Zemes iegāde</t>
  </si>
  <si>
    <t>Investīcijas</t>
  </si>
  <si>
    <t>t.sk. pašvaldību budžeta transferti investīcijām</t>
  </si>
  <si>
    <t>no tiem: pašvaldību budžetu transferti investīcijām no pašvaldību pamatbudžeta uz valsts pamatbudžetu</t>
  </si>
  <si>
    <t>III</t>
  </si>
  <si>
    <t>Valsts (pašvaldību) budžeta aizdevumi un atmaksas</t>
  </si>
  <si>
    <t>t.sk. aizdevumi speciālajam budžetam</t>
  </si>
  <si>
    <t>aizdevumi pašvaldību budžetiem</t>
  </si>
  <si>
    <t>Valsts (pašvaldību) budžeta  aizdevumu atmaksas</t>
  </si>
  <si>
    <t>t.sk. atmaksas no speciālā budžeta</t>
  </si>
  <si>
    <t>atmaksas no  pašvaldību budžetiem</t>
  </si>
  <si>
    <t>IV</t>
  </si>
  <si>
    <t>Pavisam izdevumi, tīrie aizdevumi (II+III)</t>
  </si>
  <si>
    <t>V</t>
  </si>
  <si>
    <t>Ieņēmumu pārsniegums (+) vai deficīts (-) (I-IV)</t>
  </si>
  <si>
    <t>VI</t>
  </si>
  <si>
    <t>Finansēšana (VII+VIII)</t>
  </si>
  <si>
    <t>VII</t>
  </si>
  <si>
    <t>1.1. No citām tā paša līmeņa valsts pārvaldes struktūrām</t>
  </si>
  <si>
    <t xml:space="preserve">1.2. No citiem valsts pārvaldes līmeņiem </t>
  </si>
  <si>
    <t>2.1. Budžeta līdzekļu atlikums gada sākumā</t>
  </si>
  <si>
    <t>2.2. Budžeta līdzekļu atlikums perioda beigās</t>
  </si>
  <si>
    <t>3. No komercbankām</t>
  </si>
  <si>
    <t>4. Pārējā iekšējā finansēšana</t>
  </si>
  <si>
    <t>VIII</t>
  </si>
  <si>
    <t>Ārējā finansēšana</t>
  </si>
  <si>
    <t xml:space="preserve">Pārvaldnieks                    </t>
  </si>
  <si>
    <r>
      <t xml:space="preserve">2. Izdevumi kapitālieguldījumiem </t>
    </r>
    <r>
      <rPr>
        <sz val="10"/>
        <rFont val="Times New Roman"/>
        <family val="1"/>
      </rPr>
      <t>(4000+6000+7000)</t>
    </r>
  </si>
  <si>
    <r>
      <t xml:space="preserve">Valsts iekšējie aizdevumi un atmaksas </t>
    </r>
    <r>
      <rPr>
        <sz val="10"/>
        <rFont val="Times New Roman"/>
        <family val="1"/>
      </rPr>
      <t>(8100-8200)</t>
    </r>
  </si>
  <si>
    <r>
      <t xml:space="preserve">Iekšējā finansēšana </t>
    </r>
    <r>
      <rPr>
        <sz val="10"/>
        <rFont val="Times New Roman"/>
        <family val="1"/>
      </rPr>
      <t>(1.+2.+3.+4.)</t>
    </r>
  </si>
  <si>
    <r>
      <t xml:space="preserve">1. No citām valsts pārvaldes struktūrām </t>
    </r>
    <r>
      <rPr>
        <sz val="10"/>
        <rFont val="Times New Roman"/>
        <family val="1"/>
      </rPr>
      <t>(1.1.+1.2.)</t>
    </r>
  </si>
  <si>
    <r>
      <t xml:space="preserve">2. Budžeta līdzekļu izmaiņas </t>
    </r>
    <r>
      <rPr>
        <sz val="10"/>
        <rFont val="Times New Roman"/>
        <family val="1"/>
      </rPr>
      <t>(2.1.-2.2.)</t>
    </r>
  </si>
  <si>
    <t xml:space="preserve">Pašvaldību speciālā budžeta ieņēmumi </t>
  </si>
  <si>
    <t>2007.gada 22 janvāris</t>
  </si>
  <si>
    <t>15.tabula</t>
  </si>
  <si>
    <t>1</t>
  </si>
  <si>
    <t>2</t>
  </si>
  <si>
    <t>3</t>
  </si>
  <si>
    <t>4</t>
  </si>
  <si>
    <t>5</t>
  </si>
  <si>
    <t>6</t>
  </si>
  <si>
    <t>I  Ieņēmumi kopā</t>
  </si>
  <si>
    <t>Īpašiem mērķiem iezīmēti līdzekļi - kopā</t>
  </si>
  <si>
    <t>Maksas pakalpojumi un citi pašu ieņēmumi - kopā</t>
  </si>
  <si>
    <t>Valsts budžeta līdzfinansējuma maksājumi projektu realizācijai - kopā</t>
  </si>
  <si>
    <t>Citu pašvaldību līdzfinansējuma maksājumi projektu realizācijai - kopā</t>
  </si>
  <si>
    <t>Valsts Autoceļu fonda mērķdotācijas pašvaldību budžetiem (rajona padomēm, pilsētām) - kopā</t>
  </si>
  <si>
    <t>Transferta maksājumi no rajona padomes - valsts budžeta mērķdotācijas autoceļu (ielu) fondiem un regulāriem pasažieru pārvadājumiem - kopā</t>
  </si>
  <si>
    <t>Transferti no citām pašvaldībām un rajona padomes - kopā</t>
  </si>
  <si>
    <t>Valsts budžeta iestāžu transferti uz pašvaldību  speciālo budžetu - kopā</t>
  </si>
  <si>
    <t>II   Ieņēmumu sadalījums pa speciālā budžeta veidiem</t>
  </si>
  <si>
    <t>Privatizācijas fonda līdzekļi</t>
  </si>
  <si>
    <t>Īpašiem mērķiem iezīmēti līdzekļi</t>
  </si>
  <si>
    <t>Valsts budžeta iestāžu transferti uz pašvaldību  speciālo budžetu</t>
  </si>
  <si>
    <t>Dabas resursu nodoklis</t>
  </si>
  <si>
    <t>Autoceļu (ielu) fonda līdzekļi</t>
  </si>
  <si>
    <t>Valsts budžeta līdzfinansējuma maksājumi projektu realizācijai</t>
  </si>
  <si>
    <t>Citu pašvaldību līdzfinansējuma maksājumi projektu realizācijai</t>
  </si>
  <si>
    <t>Valsts Autoceļu fonda mērķdotācijas pašvaldību budžetiem (rajona padomēm, pilsētām)</t>
  </si>
  <si>
    <t xml:space="preserve">Transferta maksājumi no rajona padomes - valsts budžeta mērķdotācijas autoceļu (ielu) fondiem </t>
  </si>
  <si>
    <t>Transferti no citām pašvaldībām un rajona padomes</t>
  </si>
  <si>
    <t>Valsts budžeta transferti uz pašvaldību  speciālo budžetu</t>
  </si>
  <si>
    <t>Dotācijas pasažieru regulārajiem  pārvadājumiem ar autobusiem</t>
  </si>
  <si>
    <t>Valsts Autoceļu fonda dotācija pašvaldību budžetiem (rajona padomēm, pilsētām)</t>
  </si>
  <si>
    <t>Transferts no rajona padomes - valsts budžeta dotācija pasažieru regulāriem pārvadājumiem</t>
  </si>
  <si>
    <t>Pārējie speciālā budžeta līdzekļi</t>
  </si>
  <si>
    <t>Valsts budžeta transferti uz pašvaldību speciālo budžetu</t>
  </si>
  <si>
    <t>pārvaldnieka vietnieks</t>
  </si>
  <si>
    <t>V.Lindemanis</t>
  </si>
  <si>
    <r>
      <t>Ārvalstu finanšu palīdzība - kopā</t>
    </r>
  </si>
  <si>
    <t>Pašvaldību speciālā budžeta izdevumi un tīrie aizdevumi atbilstoši funkcionālajām kategorijām</t>
  </si>
  <si>
    <t>16.tabula</t>
  </si>
  <si>
    <t>1.</t>
  </si>
  <si>
    <t>1.1.</t>
  </si>
  <si>
    <t xml:space="preserve">Izdevumi, aizdevumi un atmaksas </t>
  </si>
  <si>
    <t>Pašvaldību budžetu transferti</t>
  </si>
  <si>
    <t>1.2.</t>
  </si>
  <si>
    <t>1.3.</t>
  </si>
  <si>
    <t>1.4.</t>
  </si>
  <si>
    <t>Mērķdotācijas regulāriem pasažieru pārvadājumiem</t>
  </si>
  <si>
    <t>1.5.</t>
  </si>
  <si>
    <t>2.</t>
  </si>
  <si>
    <t>Izdevumi atbilstoši funkcionālajām kategorijām un norēķini</t>
  </si>
  <si>
    <t>2.1.</t>
  </si>
  <si>
    <t>Izdevumi pēc valdības funkcijām</t>
  </si>
  <si>
    <t>2.2.</t>
  </si>
  <si>
    <t>Norēķini</t>
  </si>
  <si>
    <r>
      <t xml:space="preserve">Izdevumi pa speciālo budžetu veidiem </t>
    </r>
    <r>
      <rPr>
        <sz val="10"/>
        <rFont val="Times New Roman"/>
        <family val="1"/>
      </rPr>
      <t>(1.1.+1.2.+1.3.+1.4.+1.5.)</t>
    </r>
  </si>
  <si>
    <t>Pašvaldību speciālā budžeta izdevumi atbilstoši ekonomiskajām kategorijām un finansēšana</t>
  </si>
  <si>
    <t>17.tabula</t>
  </si>
  <si>
    <t>Ieņēmumi kopā</t>
  </si>
  <si>
    <t xml:space="preserve">II </t>
  </si>
  <si>
    <t>Izdevumi pēc ekonomiskās klasifikācijas (1+2)</t>
  </si>
  <si>
    <t xml:space="preserve">   Atalgojumi </t>
  </si>
  <si>
    <t xml:space="preserve">   Valsts sociālās apdrošināšanas obligātās iemaksas</t>
  </si>
  <si>
    <t xml:space="preserve">   Komandējumu un dienesta braucienu izdevumi</t>
  </si>
  <si>
    <t xml:space="preserve">   Pakalpojumu apmaksa</t>
  </si>
  <si>
    <t>zemes nodoklis</t>
  </si>
  <si>
    <t xml:space="preserve">   Materiālu, energoresursu, ūdens un inventāra vērtībā līdz Ls 50 par vienu vienību iegāde</t>
  </si>
  <si>
    <t xml:space="preserve">   Grāmatu un žurnālu iegāde</t>
  </si>
  <si>
    <t xml:space="preserve">Maksājumi par aizdevumiem un kredītiem </t>
  </si>
  <si>
    <t>Kredītu procentu samaksa komercbankām</t>
  </si>
  <si>
    <t>2140</t>
  </si>
  <si>
    <t>Procentu samaksa par pašvaldību ņemtajiem aizņēmumiem no Valsts kases</t>
  </si>
  <si>
    <t>Kredītu procentu samaksa pārējām organizācijām</t>
  </si>
  <si>
    <t xml:space="preserve">Subsīdijas un dotācijas </t>
  </si>
  <si>
    <t>Dotācijas iestādēm, organizācijām un uzņēmumiem</t>
  </si>
  <si>
    <t>3800</t>
  </si>
  <si>
    <t>Pašvaldību budžeta transferti uzturēšanas izdevumiem</t>
  </si>
  <si>
    <t>3870</t>
  </si>
  <si>
    <t>no tiem: pašvaldību budžeta transferti uzturēšanās izdevumiem no pašvaldību speciālā budžeta uz valsts speciālo budžetu</t>
  </si>
  <si>
    <t>4800</t>
  </si>
  <si>
    <t>t.sk. pašvaldību budžeta transferti kapitālajiem izdevumiem</t>
  </si>
  <si>
    <t>4870</t>
  </si>
  <si>
    <t>no tiem: pašvaldību budžeta transferti kapitālajiem izdevumiem no pašvaldību speciālā budžeta uz valsts speciālo budžetu</t>
  </si>
  <si>
    <t>7800</t>
  </si>
  <si>
    <t>7870</t>
  </si>
  <si>
    <t>no tiem: pašvaldību budžeta transferti investīcijām no pašvaldību speciālā budžeta uz valsts speciālo budžetu</t>
  </si>
  <si>
    <t xml:space="preserve">Valsts (pašvaldību) budžeta aizdevumi </t>
  </si>
  <si>
    <t>t.sk. aizdevumi pašvaldību budžetiem</t>
  </si>
  <si>
    <t>t.sk. atmaksas no pašvaldību budžetiem</t>
  </si>
  <si>
    <t>1.2. No citiem valsts pārvaldes līmeņiem</t>
  </si>
  <si>
    <t>2.2. Budžeta līdzekļu atlikums gada beigās</t>
  </si>
  <si>
    <r>
      <t>1. Uzturēšanas izdevumi</t>
    </r>
    <r>
      <rPr>
        <sz val="10"/>
        <rFont val="Times New Roman"/>
        <family val="1"/>
      </rPr>
      <t xml:space="preserve"> (1000+2000+3000)</t>
    </r>
  </si>
  <si>
    <r>
      <t>Valsts (pašvaldību) budžeta aizdevumi un atmaksas</t>
    </r>
    <r>
      <rPr>
        <sz val="10"/>
        <rFont val="Times New Roman"/>
        <family val="1"/>
      </rPr>
      <t xml:space="preserve"> (8100-8200)</t>
    </r>
  </si>
  <si>
    <r>
      <t>Pavisam izdevumi, tīrie aizdevumi</t>
    </r>
    <r>
      <rPr>
        <sz val="10"/>
        <rFont val="Times New Roman"/>
        <family val="1"/>
      </rPr>
      <t xml:space="preserve"> (II+III)</t>
    </r>
  </si>
  <si>
    <r>
      <t xml:space="preserve">Ieņēmumu pārsniegums (+) vai deficīts (-) </t>
    </r>
    <r>
      <rPr>
        <sz val="10"/>
        <rFont val="Times New Roman"/>
        <family val="1"/>
      </rPr>
      <t>(I - IV)</t>
    </r>
  </si>
  <si>
    <r>
      <t xml:space="preserve">Finansēšana </t>
    </r>
    <r>
      <rPr>
        <sz val="10"/>
        <rFont val="Times New Roman"/>
        <family val="1"/>
      </rPr>
      <t>(1+2+3+4)</t>
    </r>
  </si>
  <si>
    <t>Pašvaldību  budžeta ziedojumu un dāvinājumu ieņēmumi un izdevumi atbilstoši ekonomiskajām kategorijām un finansēšana</t>
  </si>
  <si>
    <t xml:space="preserve">18.tabula </t>
  </si>
  <si>
    <t>1.1. No iekšzemes juridiskajām un fiziskajām personām</t>
  </si>
  <si>
    <t>1.2.No ārvalstu juridiskajām un fiziskajām personām</t>
  </si>
  <si>
    <t>2. Saņemtie transfertu pārskaitījumi no citām pašvaldībām</t>
  </si>
  <si>
    <t xml:space="preserve">Atalgojumi </t>
  </si>
  <si>
    <t>Materiālu, energoresursu, ūdens un inventāra vērtībā līdz Ls 50 par vienu vienību iegāde</t>
  </si>
  <si>
    <t xml:space="preserve">Budžeta aizdevumi un atmaksas </t>
  </si>
  <si>
    <t xml:space="preserve">   Pašvaldību budžeta aizdevumu atmaksas</t>
  </si>
  <si>
    <t>1.1. Budžeta līdzekļu atlikums gada sākumā</t>
  </si>
  <si>
    <t>1.2. Budžeta līdzekļu atlikums perioda beigās</t>
  </si>
  <si>
    <t xml:space="preserve">    K.Āboliņš</t>
  </si>
  <si>
    <t>Kļaviņa, 7094247</t>
  </si>
  <si>
    <r>
      <t xml:space="preserve">Ieņēmumi kopā </t>
    </r>
    <r>
      <rPr>
        <sz val="10"/>
        <rFont val="Times New Roman"/>
        <family val="1"/>
      </rPr>
      <t>(1+2)</t>
    </r>
  </si>
  <si>
    <r>
      <t xml:space="preserve">1. Saņemtie ziedojumi un dāvinājumi - kopā </t>
    </r>
    <r>
      <rPr>
        <sz val="10"/>
        <rFont val="Times New Roman"/>
        <family val="1"/>
      </rPr>
      <t>(1.1.+1.2.)</t>
    </r>
  </si>
  <si>
    <r>
      <t xml:space="preserve">Izdevumi pēc ekonomiskās klasifikācijas </t>
    </r>
    <r>
      <rPr>
        <sz val="10"/>
        <rFont val="Times New Roman"/>
        <family val="1"/>
      </rPr>
      <t>(1+2)</t>
    </r>
  </si>
  <si>
    <r>
      <t xml:space="preserve">1. Uzturēšanas izdevumi </t>
    </r>
    <r>
      <rPr>
        <sz val="10"/>
        <rFont val="Times New Roman"/>
        <family val="1"/>
      </rPr>
      <t>(1000+3000)</t>
    </r>
  </si>
  <si>
    <r>
      <t xml:space="preserve">Finansēšana </t>
    </r>
    <r>
      <rPr>
        <sz val="10"/>
        <rFont val="Times New Roman"/>
        <family val="1"/>
      </rPr>
      <t>(1)</t>
    </r>
  </si>
  <si>
    <r>
      <t xml:space="preserve">1. Budžeta līdzekļu izmaiņas </t>
    </r>
    <r>
      <rPr>
        <sz val="10"/>
        <rFont val="Times New Roman"/>
        <family val="1"/>
      </rPr>
      <t>(1.1.-1.2.)</t>
    </r>
  </si>
  <si>
    <t>Pašvaldību budžeta ziedojumu un dāvinājumu izdevumi atbilstoši ekonomiskajām kategorijām</t>
  </si>
  <si>
    <t xml:space="preserve">19.tabula </t>
  </si>
  <si>
    <t xml:space="preserve">1. Izdevumi kopā (1.1. + 1.2.) </t>
  </si>
  <si>
    <t>1.1. Izdevumi pēc valdības funkcijām</t>
  </si>
  <si>
    <t>Transports,sakari</t>
  </si>
  <si>
    <t>1.2. Norēķini ar pašvaldību budžetiem</t>
  </si>
  <si>
    <t xml:space="preserve">Valsts budžeta aizdevumi un aizdevumu atmaksas </t>
  </si>
  <si>
    <t>20.tabula</t>
  </si>
  <si>
    <t xml:space="preserve">           (latos)</t>
  </si>
  <si>
    <t>Aizdevumi - atmaksas</t>
  </si>
  <si>
    <t>Valsts pamatbudžeta aizdevumi</t>
  </si>
  <si>
    <t>1.Pamatbudžetam</t>
  </si>
  <si>
    <t>1.1. Studējošo un studiju kreditēšanai</t>
  </si>
  <si>
    <t>Izglītības un zinātnes ministrija</t>
  </si>
  <si>
    <t xml:space="preserve">        - studējošo un studiju kreditēšana </t>
  </si>
  <si>
    <t>2. Speciālajam budžetam</t>
  </si>
  <si>
    <t>3. Pašvaldībām</t>
  </si>
  <si>
    <t>3.1. Pašvaldību budžetiem</t>
  </si>
  <si>
    <t xml:space="preserve">      - Pašvaldību finanšu stabilizācija</t>
  </si>
  <si>
    <t>Mazozolu pagasts</t>
  </si>
  <si>
    <t>Rendas pagasts</t>
  </si>
  <si>
    <t>Naudas sodi par zivju resursiem nodarītajiem kaitējumiem</t>
  </si>
  <si>
    <t>12.0.8.7.</t>
  </si>
  <si>
    <t>Ieņēmumi no konfiscēto zvejas rīku, zvejas līdzekļu un zivju realizācijas</t>
  </si>
  <si>
    <t>12.1.0.3.</t>
  </si>
  <si>
    <t>Zaudējumu atlīdzība par meža resursiem nodarītiem kaitējumiem</t>
  </si>
  <si>
    <t>Zaudējumu atlīdzība, ko fiziskās vai juridiskās personas nodarījušas, pārkāpjot Medību likumā vai citos medības reglamentējošos normatīvajos aktos noteiktās prasības, kā arī nelikumīgi iegūtās medību produkcijas vērtības atlīdzība</t>
  </si>
  <si>
    <t>12.1.1.9.</t>
  </si>
  <si>
    <t>Kompensācija par zivju resursiem nodarītajiem zaudējumiem</t>
  </si>
  <si>
    <t>12.1.1.8.</t>
  </si>
  <si>
    <t>Maksājums par ūdenstilpju un zvejas tiesību normu un zvejas tiesību izmantošanu (licenci, makšķerēšanas karti)</t>
  </si>
  <si>
    <t>19.9.3.0</t>
  </si>
  <si>
    <t xml:space="preserve">Ieņēmumi no Eiropas Komisijas par Latvijas valsts programmas "Forest Focus" īstenošanu </t>
  </si>
  <si>
    <t>19.9.4.0</t>
  </si>
  <si>
    <t xml:space="preserve">Ieņēmumi no Eiropas Savienības Latvijas Nacionālās zivsaimniecības datu vākšanas programmas īstenošanu </t>
  </si>
  <si>
    <t>Satiksmes ministrija - kopā</t>
  </si>
  <si>
    <t>12.1.1.4.</t>
  </si>
  <si>
    <t>Ostu pārvalžu iemaksas</t>
  </si>
  <si>
    <t>12.1.0.2.</t>
  </si>
  <si>
    <t>Iemaksas no Dzelzceļa infrastruktūras fonda</t>
  </si>
  <si>
    <t>12.1.1.6.</t>
  </si>
  <si>
    <t>Ieņēmumu daļa par aeronavigācijas pakalpojumiem Rīgas lidojumu informācijas rajonā</t>
  </si>
  <si>
    <t>Labklājības ministrija - kopā</t>
  </si>
  <si>
    <t>9.1.8.4.</t>
  </si>
  <si>
    <t>Nodeva par darba atļaujas pieprasīšanai nepieciešamo dokumetu izskatīšanu</t>
  </si>
  <si>
    <t>Tieslietu ministrija - kopā</t>
  </si>
  <si>
    <t>9.1.1.1.</t>
  </si>
  <si>
    <t>Kancelejas nodeva tiesu iestādē</t>
  </si>
  <si>
    <t>9.1.1.2.</t>
  </si>
  <si>
    <t>Nodeva par darbības veikšanu tiesu iestādē</t>
  </si>
  <si>
    <t>9.1.1.3.</t>
  </si>
  <si>
    <t>Nodeva par izpildu dokumentu iesniegšanu</t>
  </si>
  <si>
    <t>9.1.1.4.</t>
  </si>
  <si>
    <t>Nodeva par darbību veikšanu administratīvajā tiesā</t>
  </si>
  <si>
    <t>9.1.3.2.</t>
  </si>
  <si>
    <t>Nodeva par darbību veikšanu Uzņēmumu reģistrā</t>
  </si>
  <si>
    <t>9.1.3.4.</t>
  </si>
  <si>
    <t>Nodeva par sertifikācijas pakalpojumu sniedzēja akreditāciju un akreditācijas atjaunošanu</t>
  </si>
  <si>
    <t>9.1.7.1.</t>
  </si>
  <si>
    <t>Zemesgrāmatu kancelejas nodeva</t>
  </si>
  <si>
    <t>9.1.9.3.</t>
  </si>
  <si>
    <t>Nodeva par rūpnieciskā īpašuma aizsardzību</t>
  </si>
  <si>
    <t>9.1.9.4.</t>
  </si>
  <si>
    <t>Ieņēmumi par izziņu sagatavošanu un izsniegšanu par nekustamo īpašumu piederību un sastāvu</t>
  </si>
  <si>
    <t>Uzņēmējdarbības riska valsts nodeva</t>
  </si>
  <si>
    <t>Nodeva par personas datu apstrādes sistēmas reģistrēšanu un Fizisko personu datu aizsardzības likumā noteikto reģistrējamo izmaiņu reģistrēšanu</t>
  </si>
  <si>
    <t>10.1.0.1.</t>
  </si>
  <si>
    <t>Naudas sodi, ko uzliek tiesu iestādes</t>
  </si>
  <si>
    <t>10.1.1.5.</t>
  </si>
  <si>
    <t>Naudas sodi, ko uzliek Datu valsts inspekcija</t>
  </si>
  <si>
    <t>Kultūras ministrija - kopā</t>
  </si>
  <si>
    <t>9.1.3.3.</t>
  </si>
  <si>
    <t>Nodeva par filmu producētāja (ražotāja) un izplatītāja, filmu izplatīšanas vietas un filmas reģistrāciju</t>
  </si>
  <si>
    <t>Radio un televīzija - kopā</t>
  </si>
  <si>
    <t>9.2.1.3.</t>
  </si>
  <si>
    <t>Nodeva par speciālu atļauju (licenci) darbībai elektronisko plašsaziņas līdzekļu jomā</t>
  </si>
  <si>
    <t>Reģionālās attīstības un pašvaldību lietu ministrija - kopā</t>
  </si>
  <si>
    <t>12.1.1.5.</t>
  </si>
  <si>
    <t>Ieņēmumi no dzīvojamo māju privatizācijas</t>
  </si>
  <si>
    <t>Pārvaldnieks</t>
  </si>
  <si>
    <t>Reinfelde, 7094286</t>
  </si>
  <si>
    <t xml:space="preserve"> </t>
  </si>
  <si>
    <t xml:space="preserve">Oficiālais mēneša pārskats </t>
  </si>
  <si>
    <t xml:space="preserve">     Valsts pamatbudžeta ieņēmumi un  izdevumi pa ministrijām un citām centrālām valsts iestādēm </t>
  </si>
  <si>
    <t xml:space="preserve"> kopā ar ārvalstu finanšu palīdzību</t>
  </si>
  <si>
    <t xml:space="preserve"> (2006.gada janvāris - decembris)</t>
  </si>
  <si>
    <t xml:space="preserve"> Rīgā</t>
  </si>
  <si>
    <t>Nr. 1.8-12.10.2/12</t>
  </si>
  <si>
    <t>4.tabula</t>
  </si>
  <si>
    <t>Finansēšanas plāns pārskata periodam</t>
  </si>
  <si>
    <t>Izpilde % pret gada plānu
(4/2)</t>
  </si>
  <si>
    <t>Izpilde % pret finansē-
šanas plānu pārskata periodam
(4/3)</t>
  </si>
  <si>
    <t>Pārskata mēneša plāns</t>
  </si>
  <si>
    <t>Ieņēmumi - kopā</t>
  </si>
  <si>
    <t>Resursi izdevumu segšanai</t>
  </si>
  <si>
    <t xml:space="preserve"> Dotācija no vispārējiem ieņēmumiem</t>
  </si>
  <si>
    <t xml:space="preserve"> Maksas pakalpojumi un citi pašu ieņēmumi</t>
  </si>
  <si>
    <t xml:space="preserve"> Ārvalstu finanšu palīdzība</t>
  </si>
  <si>
    <t>Izdevumi - kopā</t>
  </si>
  <si>
    <t xml:space="preserve"> Uzturēšanas izdevumi</t>
  </si>
  <si>
    <t xml:space="preserve">  Kārtējie izdevumi</t>
  </si>
  <si>
    <t xml:space="preserve">    tai skaitā atalgojumi</t>
  </si>
  <si>
    <t>Maksājumi par aizņēmumiem un kredītiem</t>
  </si>
  <si>
    <t xml:space="preserve">  Subsīdijas un dotācijas</t>
  </si>
  <si>
    <t xml:space="preserve">    tai skaitā transferts uz valsts speciālo budžetu</t>
  </si>
  <si>
    <t xml:space="preserve">    no tiem - pašvaldību budžetiem</t>
  </si>
  <si>
    <t xml:space="preserve">    tai skaitā dotācijas iestādēm, organizācijām un komersantiem</t>
  </si>
  <si>
    <t xml:space="preserve">    tai skaitā dotācijas iedzīvotājiem</t>
  </si>
  <si>
    <t xml:space="preserve">    tai skaitā biedru naudas, dalības maksas</t>
  </si>
  <si>
    <t>Izdevumi kapitālieguldījumiem</t>
  </si>
  <si>
    <t xml:space="preserve">   kapitālie izdevumi</t>
  </si>
  <si>
    <t xml:space="preserve">   investīcijas</t>
  </si>
  <si>
    <t xml:space="preserve">Tīrie aizdevumi </t>
  </si>
  <si>
    <t>Fiskālā bilance</t>
  </si>
  <si>
    <t xml:space="preserve">Finansēšana: </t>
  </si>
  <si>
    <t>Ieņēmumi no valsts un pašvaldību īpašuma privatizācijas</t>
  </si>
  <si>
    <t xml:space="preserve"> Aizņēmumi </t>
  </si>
  <si>
    <t>Maksas pakalpojumi un citi pašu ieņēmumu naudas līdzekļu atlikumu izmaiņas palielinājums (-) vai samazinājums (+)</t>
  </si>
  <si>
    <t>Ārvalstu finanšu palīdzības naudas līdzekļu atlikumu palielinājums (-) vai samazinājums (+)</t>
  </si>
  <si>
    <t>01.  Valsts prezidenta kanceleja</t>
  </si>
  <si>
    <t xml:space="preserve">Uzturēšanas izdevumi </t>
  </si>
  <si>
    <t xml:space="preserve"> Kārtējie izdevumi</t>
  </si>
  <si>
    <t>02.  Saeima</t>
  </si>
  <si>
    <t xml:space="preserve">Izdevumi - kopā </t>
  </si>
  <si>
    <t>03.  Ministru Kabinets</t>
  </si>
  <si>
    <t>Uzturēšanas izdevumi</t>
  </si>
  <si>
    <t>10.  Aizsardzības ministrija</t>
  </si>
  <si>
    <t>11.  Ārlietu ministrija</t>
  </si>
  <si>
    <t xml:space="preserve">  Maksājumi par aizņēmumiem un kredītiem</t>
  </si>
  <si>
    <t>12.  Ekonomikas ministrija</t>
  </si>
  <si>
    <t>Transferts no dotācijas no vispārējiem ieņēmumiem</t>
  </si>
  <si>
    <t xml:space="preserve">Transferts no ārvalstu finanšu palīdzības </t>
  </si>
  <si>
    <t>13.  Finanšu ministrija</t>
  </si>
  <si>
    <t>tai skaitā dotācijas no vispārējiem ieņēmumiem transferts uz valsts pamatbudžetu</t>
  </si>
  <si>
    <t>tai skaitā ārvalstu finanšu palīdzības transferts uz valsts pamatbudžetu</t>
  </si>
  <si>
    <t>Tīrie aizdevumi</t>
  </si>
  <si>
    <t>14.  Iekšlietu ministrija</t>
  </si>
  <si>
    <t>15.  Izglītības un zinātnes ministrija</t>
  </si>
  <si>
    <t xml:space="preserve"> Transferts no dotācijas no vispārējiem ieņēmumiem</t>
  </si>
  <si>
    <t xml:space="preserve"> Transferts no ārvalstu finanšu palīdzības</t>
  </si>
  <si>
    <t>Aizdevumi</t>
  </si>
  <si>
    <t>Aizdevumu atmaksas</t>
  </si>
  <si>
    <t xml:space="preserve">    aizņēmums no pamatbudžeta</t>
  </si>
  <si>
    <t>16.  Zemkopības ministrija</t>
  </si>
  <si>
    <t>17.  Satiksmes ministrija</t>
  </si>
  <si>
    <t>Ārvalstu finanšu palīdzības naudas līdzekļu atlikumu izmaiņas palielinājums (-) vai samazinājums (+)</t>
  </si>
  <si>
    <t>18.  Labklājības ministrija</t>
  </si>
  <si>
    <t>19.  Tieslietu ministrija</t>
  </si>
  <si>
    <t>21.  Vides ministrija</t>
  </si>
  <si>
    <t xml:space="preserve">x </t>
  </si>
  <si>
    <t>22.  Kultūras ministrija</t>
  </si>
  <si>
    <t>24.  Valsts kontrole</t>
  </si>
  <si>
    <t>28.  Augstākā tiesa</t>
  </si>
  <si>
    <t>29.  Veselības ministrija</t>
  </si>
  <si>
    <t>30.  Satversmes tiesa</t>
  </si>
  <si>
    <t>32.  Prokuratūra</t>
  </si>
  <si>
    <t xml:space="preserve">   tai skaitā dotācijas iedzīvotājiem</t>
  </si>
  <si>
    <t>35.  Centrālā vēlēšanu komisija</t>
  </si>
  <si>
    <t>36.  Bērnu un ģimenes lietu ministrija</t>
  </si>
  <si>
    <t>37.  Centrālā zemes komisija</t>
  </si>
  <si>
    <t>45. Īpašu uzdevumu ministra sabiedrības integrācijas lietās sekretariāts</t>
  </si>
  <si>
    <t>47.  Radio un televīzija</t>
  </si>
  <si>
    <t>48.  Valsts cilvēktiesību birojs</t>
  </si>
  <si>
    <t>57.  Īpašu uzdevumu ministra elektroniskās pārvaldes lietās sekretariāts</t>
  </si>
  <si>
    <t>58.  Reģionālās attīstības un pašvaldību lietu ministrija</t>
  </si>
  <si>
    <t>62.  Mērķdotācijas pašvaldībām</t>
  </si>
  <si>
    <t>64.  Dotācija pašvaldībām</t>
  </si>
  <si>
    <t>68. NATO valstu valdību vadītāju sanāksmes un ar to saistīto  drošības pasākumu nodrošināšana</t>
  </si>
  <si>
    <t>70. Valsts un pašvaldību institūcijām jauno klasifikāciju, pārskatu un grāmatvedības noteikumu  ieviešanai</t>
  </si>
  <si>
    <t>72. Programmatūras licenču pirkšana, noma un regulāra atjaunošana</t>
  </si>
  <si>
    <t>Informatīvi</t>
  </si>
  <si>
    <t>Atmaksa valsts pamatbudžetā par ERAF, ESF, ELVGF, EK iniciatīvu "EQUAL" un "INTERREG" finansējumu - konsolidējamā pozīcija</t>
  </si>
  <si>
    <t xml:space="preserve">Valsts pamatbudžeta savstarpējie maksājumi - konsolidējamā pozīcija </t>
  </si>
  <si>
    <t xml:space="preserve">   Transferts no dotācijas no vispārējiem ieņēmumiem</t>
  </si>
  <si>
    <t xml:space="preserve">   Transferts no ārvalstu finanšu palīdzības</t>
  </si>
  <si>
    <t xml:space="preserve">   tai skaitā dotācijas no vispārējiem ieņēmumiem transferts uz valsts pamatbudžetu</t>
  </si>
  <si>
    <t xml:space="preserve">   tai skaitā  ārvalstu finanšu palīdzības transferts uz valsts pamatbudžetu</t>
  </si>
  <si>
    <t>Krūmiņa, 7094384</t>
  </si>
  <si>
    <t>Valsts pamatbudžeta ieņēmumi un izdevumi atbilstoši ekonomiskajām kategorijām</t>
  </si>
  <si>
    <t>5.tabula</t>
  </si>
  <si>
    <t>Klasifikā-cijas kods</t>
  </si>
  <si>
    <t>Izpilde % pret gada plānu      (5/3)</t>
  </si>
  <si>
    <t>Izpilde % pret finansē-šanas plānu pārskata periodam       (5/4)</t>
  </si>
  <si>
    <t>I</t>
  </si>
  <si>
    <t xml:space="preserve">Resursi izdevumu segšanai </t>
  </si>
  <si>
    <t xml:space="preserve">   Dotācija no vispārējiem ieņēmumiem</t>
  </si>
  <si>
    <t xml:space="preserve">   Maksas pakalpojumi un citi pašu ieņēmumi</t>
  </si>
  <si>
    <t xml:space="preserve">   Ārvalstu finanšu palīdzība </t>
  </si>
  <si>
    <t>II</t>
  </si>
  <si>
    <t>KOPĀ IZDEVUMI</t>
  </si>
  <si>
    <t xml:space="preserve">Kārtējie izdevumi </t>
  </si>
  <si>
    <t xml:space="preserve"> tai skaitā:  atalgojumi</t>
  </si>
  <si>
    <t xml:space="preserve">        valsts sociālās apdrošināšanas 
       obligātās iemaksas</t>
  </si>
  <si>
    <t>1400,
1500</t>
  </si>
  <si>
    <t xml:space="preserve">        pakalpojumu apmaksa un materiālu, 
        energoresursu, ūdens un inventāra 
        vērtībā līdz Ls 50 par vienu vienību
        iegāde</t>
  </si>
  <si>
    <t>1486,1487</t>
  </si>
  <si>
    <t xml:space="preserve">   tai skaitā  atmaksa valsts pamatbudžetā par Eiropas Savienības politiku instrumentu, Eiropas Ekonomikas zonas finanšu instrumenta, Norvēģijas valdības divpusējā finanšu instrumenta līdzfinansēto projektu un (vai) pasākumu īstenošanā veiktajiem kārtējie</t>
  </si>
  <si>
    <t>1300, 1600,1900</t>
  </si>
  <si>
    <t xml:space="preserve">        pārēji kārtējie izdevumi</t>
  </si>
  <si>
    <t xml:space="preserve">        aizņēmumu atmaksa pamatbudžetā</t>
  </si>
  <si>
    <t xml:space="preserve">      Kredītu procentu samaksa</t>
  </si>
  <si>
    <t xml:space="preserve">       Procentu samaksa ārvalstu institūcijām</t>
  </si>
  <si>
    <t>Subsīdijas un dotācijas</t>
  </si>
  <si>
    <t>Subsīdijas</t>
  </si>
  <si>
    <t xml:space="preserve"> tai skaitā valsts budžeta līdzfinansējums  SAPARD projektiem pašvaldībām</t>
  </si>
  <si>
    <t>Mērķdotācijas pašvaldību budžetiem</t>
  </si>
  <si>
    <t xml:space="preserve">     tai skaitā autoceļu (ielu) fondiem</t>
  </si>
  <si>
    <t xml:space="preserve">     tai skaitā pasažieru regulārajiem pārvadājumiem ar autobusiem:</t>
  </si>
  <si>
    <t xml:space="preserve">        no tiem: pašvaldībām</t>
  </si>
  <si>
    <t xml:space="preserve">                       pārējiem pārvadātājiem</t>
  </si>
  <si>
    <t>Dotācijas pašvaldību budžetiem</t>
  </si>
  <si>
    <t>Dotācijas iestādēm, organizācijām un komersantiem</t>
  </si>
  <si>
    <t xml:space="preserve">     tai skaitā pašvaldību budžetiem</t>
  </si>
  <si>
    <t>Dotācijas iedzīvotājiem</t>
  </si>
  <si>
    <t xml:space="preserve">     tai skaitā: pensijas</t>
  </si>
  <si>
    <t xml:space="preserve">                       pabalsti</t>
  </si>
  <si>
    <t xml:space="preserve">                      stipendijas</t>
  </si>
  <si>
    <t xml:space="preserve">                      pārējie</t>
  </si>
  <si>
    <t>Biedru naudas, dalības maksa</t>
  </si>
  <si>
    <t xml:space="preserve">    tai skaitā biedru naudas iemaksas starptautiskajās organizācijās</t>
  </si>
  <si>
    <t>Valsts budžeta transferti uzturēšanas izdevumiem</t>
  </si>
  <si>
    <t>tai skaitā valsts budžeta transferti uzturēšanas izdevumiem no valsts pamatbudžeta uz valsts speciālo budžetu</t>
  </si>
  <si>
    <t>tai skaitā valsts budžeta transferti uzturēšanas izdevumiem no valsts pamatbudžeta uz valsts pamatbudžetu</t>
  </si>
  <si>
    <t>Pārējās subsīdijas un dotācijas</t>
  </si>
  <si>
    <t xml:space="preserve">  tai skaitā izdevumi no ES  pirmsstrukturālā fonda palīdzības programmas SAPARD līdzekļiem</t>
  </si>
  <si>
    <t>tai skaitā atmaksas valsts pamatbudžetam</t>
  </si>
  <si>
    <t>tai skaitā Eiropas komisijai atmaksājamie līdzekļi</t>
  </si>
  <si>
    <t xml:space="preserve">   tai skaitā  atmaksa valsts pamatbudžetā par Eiropas Savienības politiku instrumentu, Eiropas Ekonomikas zonas finanšu instrumenta, Norvēģijas valdības divpusējā finanšu instrumenta līdzfinansēto projektu un (vai) pasākumu īstenošanā veiktajām subsīdijā</t>
  </si>
  <si>
    <t>4000,6000</t>
  </si>
  <si>
    <t xml:space="preserve">Kapitālie izdevumi </t>
  </si>
  <si>
    <t>4920</t>
  </si>
  <si>
    <t xml:space="preserve">   tai skaitā  atmaksa valsts pamatbudžetā par Eiropas Savienības politiku instrumentu, Eiropas Ekonomikas zonas finanšu instrumenta, Norvēģijas valdības divpusējā finanšu instrumenta līdzfinansēto projektu un (vai) pasākumu īstenošanā veiktajiem  kapitāl</t>
  </si>
  <si>
    <t xml:space="preserve">Investīcijas </t>
  </si>
  <si>
    <t>Kocēnu pagasts</t>
  </si>
  <si>
    <t>Kocēnu pagasta padome</t>
  </si>
  <si>
    <t>Kubuļu pagasts</t>
  </si>
  <si>
    <t>Kurmāles pagasts</t>
  </si>
  <si>
    <t>Kurmenes pagasts</t>
  </si>
  <si>
    <t>Kūku pagasts</t>
  </si>
  <si>
    <t>Ķeguma novads</t>
  </si>
  <si>
    <t>Lauderu pagasts</t>
  </si>
  <si>
    <t>Lazdonas pagasts</t>
  </si>
  <si>
    <t>Lazdukalna pagasts</t>
  </si>
  <si>
    <t>Lažas pagasts</t>
  </si>
  <si>
    <t>Lendžu pagasts</t>
  </si>
  <si>
    <t>Lēdmanes pagasts</t>
  </si>
  <si>
    <t>Lielplatones pagasts</t>
  </si>
  <si>
    <t xml:space="preserve">Lielvārdes novads </t>
  </si>
  <si>
    <t>Liepas pagasta padome</t>
  </si>
  <si>
    <t>Liepājas pilsētas dome</t>
  </si>
  <si>
    <t>Liepājas rajona padome</t>
  </si>
  <si>
    <t>Liepnas pagasts</t>
  </si>
  <si>
    <t>Limbažu pagasts</t>
  </si>
  <si>
    <t>Limbažu rajona padome</t>
  </si>
  <si>
    <t>Litenes pagasts</t>
  </si>
  <si>
    <t>Lizuma pagasta padome</t>
  </si>
  <si>
    <t>Līgatnes pilsētas dome</t>
  </si>
  <si>
    <t>Līksnas pagasts</t>
  </si>
  <si>
    <t>Līvbērzes pagasts</t>
  </si>
  <si>
    <t>Lubānas pilsēta</t>
  </si>
  <si>
    <t>Malnavas pagasts</t>
  </si>
  <si>
    <t>Mazzalves pagasts</t>
  </si>
  <si>
    <t>Mākoņkalna pagasts</t>
  </si>
  <si>
    <t>Mālpils pagasts</t>
  </si>
  <si>
    <t>Mālupes pagasts</t>
  </si>
  <si>
    <t>Mārcienas pagasta padome</t>
  </si>
  <si>
    <t>Mārsnēnu pagasts</t>
  </si>
  <si>
    <t>Mārupes pagasts</t>
  </si>
  <si>
    <t>Mārupes pagasta padome</t>
  </si>
  <si>
    <t>Medumu pagasts</t>
  </si>
  <si>
    <t>Medzes pagasts</t>
  </si>
  <si>
    <t>Mežāres pagasts</t>
  </si>
  <si>
    <t>Mežvidu pagasts</t>
  </si>
  <si>
    <t>Murmastienes pagasts</t>
  </si>
  <si>
    <t>Nagļu pagasts</t>
  </si>
  <si>
    <t>Naudītes pagasts</t>
  </si>
  <si>
    <t>Naukšēnu pagasts</t>
  </si>
  <si>
    <t>Neretas pagasts</t>
  </si>
  <si>
    <t>Nīcas pagasta padome</t>
  </si>
  <si>
    <t>Nīkrāces pagasts</t>
  </si>
  <si>
    <t>Novadnieku pagasts</t>
  </si>
  <si>
    <t>Ņukšu pagasts</t>
  </si>
  <si>
    <t xml:space="preserve">Ogres novads </t>
  </si>
  <si>
    <t>Ošupes pagasts</t>
  </si>
  <si>
    <t>Otaņķu pagasts</t>
  </si>
  <si>
    <t>Ozolmuižas pagasts</t>
  </si>
  <si>
    <t>Padures pagasts</t>
  </si>
  <si>
    <t>Pampāļu pagasts</t>
  </si>
  <si>
    <t>Pededzes pagasts</t>
  </si>
  <si>
    <t>Pelēču pagasts</t>
  </si>
  <si>
    <t>Pildas pagasts</t>
  </si>
  <si>
    <t>Piltenes pilsēta</t>
  </si>
  <si>
    <t>Pļaviņu pilsēta</t>
  </si>
  <si>
    <t>Priekules pilsēta</t>
  </si>
  <si>
    <t>Priekuļu pagasts</t>
  </si>
  <si>
    <t>Priekuļu pagasta padome</t>
  </si>
  <si>
    <t>Pureņu pagasts</t>
  </si>
  <si>
    <t>Pušas pagasts</t>
  </si>
  <si>
    <t>Pūres pagasta padome</t>
  </si>
  <si>
    <t>Rankas pagasts</t>
  </si>
  <si>
    <t>Raunas pagasts</t>
  </si>
  <si>
    <t>Rēzeknes rajona padome</t>
  </si>
  <si>
    <t>Rikavas pagasts</t>
  </si>
  <si>
    <t>Rīgas rajona padome</t>
  </si>
  <si>
    <t>Robežnieku pagasts</t>
  </si>
  <si>
    <t>Ropažu novada dome</t>
  </si>
  <si>
    <t>Rubenes pagasts</t>
  </si>
  <si>
    <t>Rucavas pagasts</t>
  </si>
  <si>
    <t>Sabiles novads</t>
  </si>
  <si>
    <t>Salas pagasts (Rīgas rajons)</t>
  </si>
  <si>
    <t>Salaspils novads</t>
  </si>
  <si>
    <t>Saldus rajona padome</t>
  </si>
  <si>
    <t>Sarkaņu pagasts</t>
  </si>
  <si>
    <t>Seces pagasts</t>
  </si>
  <si>
    <t>Sējas novads</t>
  </si>
  <si>
    <t>Sidrabenes pagasts</t>
  </si>
  <si>
    <t>Skaistas pagasts</t>
  </si>
  <si>
    <t>Skaistkalnes pagasts</t>
  </si>
  <si>
    <t>Skaņkalnes pagasts</t>
  </si>
  <si>
    <t>Stalbes pagasts</t>
  </si>
  <si>
    <t>Stelpes pagasts</t>
  </si>
  <si>
    <t>Stendes pilsēta</t>
  </si>
  <si>
    <t>Stopiņu novads</t>
  </si>
  <si>
    <t>Straupes pagasts</t>
  </si>
  <si>
    <t>Strenču pilsētas dome</t>
  </si>
  <si>
    <t>Suntažu pagasta padome</t>
  </si>
  <si>
    <t>Susāju pagasts</t>
  </si>
  <si>
    <t>Sutru pagasts</t>
  </si>
  <si>
    <t>Šķaunes pagasts</t>
  </si>
  <si>
    <t>Šķeltovas pagasts</t>
  </si>
  <si>
    <t>Šķēdes pagasts</t>
  </si>
  <si>
    <t>Talsu pilsēta</t>
  </si>
  <si>
    <t>Talsu rajona padome</t>
  </si>
  <si>
    <t>Taurupes pagasts</t>
  </si>
  <si>
    <t xml:space="preserve">Tērvetes novads </t>
  </si>
  <si>
    <t>Tilžas pagasts</t>
  </si>
  <si>
    <t>Trikātas pagasta padome</t>
  </si>
  <si>
    <t>Tukuma pilsētas dome</t>
  </si>
  <si>
    <t>Tukuma rajona padome</t>
  </si>
  <si>
    <t>Ukru pagasts</t>
  </si>
  <si>
    <t>Umurgas pagasts</t>
  </si>
  <si>
    <t>Usmas pagasts</t>
  </si>
  <si>
    <t>Ūdrīšu pagasts</t>
  </si>
  <si>
    <t>Vadakstes pagasts</t>
  </si>
  <si>
    <t>Valgundes novads</t>
  </si>
  <si>
    <t>Valles pagasta padome</t>
  </si>
  <si>
    <t>Valmieras pilsēta</t>
  </si>
  <si>
    <t>Vandzenes pagasts</t>
  </si>
  <si>
    <t>Vangažu pilsēta</t>
  </si>
  <si>
    <t>Variņu pagasts</t>
  </si>
  <si>
    <t>Vānes pagasts</t>
  </si>
  <si>
    <t>Vārkavas pagasts</t>
  </si>
  <si>
    <t>Vārkavas novads</t>
  </si>
  <si>
    <t>Vārmes pagasts</t>
  </si>
  <si>
    <t>Veclaicenes pagasts</t>
  </si>
  <si>
    <t>Ventspils rajona padome</t>
  </si>
  <si>
    <t>Veselavas pagasts</t>
  </si>
  <si>
    <t>Vestienas pagasts</t>
  </si>
  <si>
    <t>Viesatu pagasts</t>
  </si>
  <si>
    <t>Viesītes pilsēta ar lauku teritoriju</t>
  </si>
  <si>
    <t>Viesturu pagasts</t>
  </si>
  <si>
    <t>Vijciema pagasts</t>
  </si>
  <si>
    <t>Viļakas pilsēta</t>
  </si>
  <si>
    <t>Viļķenes pagasts</t>
  </si>
  <si>
    <t>Virbu pagasts</t>
  </si>
  <si>
    <t>Virbu pagasta padome</t>
  </si>
  <si>
    <t>Vircavas pagasts</t>
  </si>
  <si>
    <t>Virgas pagasts</t>
  </si>
  <si>
    <t>Višķu pagasts</t>
  </si>
  <si>
    <t>Vīksnas pagasts</t>
  </si>
  <si>
    <t>Vītiņu pagasts</t>
  </si>
  <si>
    <t>Zaņas pagasts</t>
  </si>
  <si>
    <t>Zasas pagasts</t>
  </si>
  <si>
    <t>Zaubes pagasts</t>
  </si>
  <si>
    <t>Zentenes pagasts</t>
  </si>
  <si>
    <t>Ziemeru pagasts</t>
  </si>
  <si>
    <t>Ziemeru pagasta padome</t>
  </si>
  <si>
    <t>Ziru pagasts</t>
  </si>
  <si>
    <t>Zlēku pagasts</t>
  </si>
  <si>
    <t>Zosēnu pagasts</t>
  </si>
  <si>
    <t>Zvirgzdenes pagasts</t>
  </si>
  <si>
    <t>Žīguru pagasts</t>
  </si>
  <si>
    <t>3.2. No pašvaldību kapitālsabiedrībām</t>
  </si>
  <si>
    <t xml:space="preserve">   Brocēnu novada dome</t>
  </si>
  <si>
    <t xml:space="preserve">   Jūrmalas pilsētas Siltumtīkli</t>
  </si>
  <si>
    <t xml:space="preserve">   SIA "Saldus siltums"</t>
  </si>
  <si>
    <t xml:space="preserve">   SIA "Wesemann"</t>
  </si>
  <si>
    <t xml:space="preserve">  Rīgas pilsētas SIA "Avota nami" </t>
  </si>
  <si>
    <t xml:space="preserve">  Ropažu pagasta SIA "Ciemats" </t>
  </si>
  <si>
    <t xml:space="preserve">     - EV04 Daugavpils ūdensapgāde un kanalizācija</t>
  </si>
  <si>
    <t xml:space="preserve">     - Vides projekts Liepājai (Pasaules Banka)</t>
  </si>
  <si>
    <t xml:space="preserve">     - Liepājas reģiona sadzīves atkritumu apsaimniekošanas projekts (Pasaules banka)</t>
  </si>
  <si>
    <t xml:space="preserve">     - Pārējās pašvaldību kapitālsabiedrību aizdevumu atmaksas</t>
  </si>
  <si>
    <t xml:space="preserve">    Aizkraukles siltums SIA</t>
  </si>
  <si>
    <t xml:space="preserve">    Bauskas siltums SIA</t>
  </si>
  <si>
    <t xml:space="preserve">    Brocēnu siltums SIA</t>
  </si>
  <si>
    <t xml:space="preserve">    Iecavas siltums SIA</t>
  </si>
  <si>
    <t xml:space="preserve">    Olaines ūdens un siltums SIA</t>
  </si>
  <si>
    <t xml:space="preserve">    Salaspils siltums SIA</t>
  </si>
  <si>
    <t xml:space="preserve">    Tukuma ūdens SIA</t>
  </si>
  <si>
    <t xml:space="preserve">    Ūdeka SIA</t>
  </si>
  <si>
    <t xml:space="preserve">    Tukuma siltums SIA</t>
  </si>
  <si>
    <t xml:space="preserve">    Ventspils labiekārtošanas kombināts SIA</t>
  </si>
  <si>
    <t xml:space="preserve">    Ventspils zivju konservu kombināts VU</t>
  </si>
  <si>
    <t>4. No pārējiem</t>
  </si>
  <si>
    <t xml:space="preserve">     - TRt08  Valsts nozīmes datu pārraides tīkla (VNDP) izveide</t>
  </si>
  <si>
    <t xml:space="preserve">     - Liepājas speciālās ekonomiskās zonas pārvalde (Dānijas bezprocentu 
aizdevums)</t>
  </si>
  <si>
    <t xml:space="preserve">     - Enerģētikas  projekts Rīgas gāzei (Dānijas bezprocentu aizdevums)</t>
  </si>
  <si>
    <t xml:space="preserve">     - Rehabilitācijas projekti (Pasaules Banka)</t>
  </si>
  <si>
    <t xml:space="preserve">     Maltas dzīvokļu-komunālās saim. uzņēmums SIA</t>
  </si>
  <si>
    <t xml:space="preserve">     Doma SIA</t>
  </si>
  <si>
    <t xml:space="preserve">     Grindeks A/S</t>
  </si>
  <si>
    <t xml:space="preserve">     Latvijas Nafta</t>
  </si>
  <si>
    <t xml:space="preserve">     Pārtikas un veterinārais dienests</t>
  </si>
  <si>
    <t xml:space="preserve">      - Lauku attīstības projekts (Pasaules Banka)</t>
  </si>
  <si>
    <t xml:space="preserve">      Baltic Trust Bank</t>
  </si>
  <si>
    <t xml:space="preserve">      Latvijas Hipotēku un zemes banka</t>
  </si>
  <si>
    <t xml:space="preserve">      Parex banka</t>
  </si>
  <si>
    <t xml:space="preserve">      - VAS "Privatizācijas Aģentūra"</t>
  </si>
  <si>
    <t xml:space="preserve">      - PB/Valsts kases pārņemtais aizdevums Tehniskajai vienībai*</t>
  </si>
  <si>
    <t xml:space="preserve">      - Pārējās aizdevumu atmaksas</t>
  </si>
  <si>
    <t xml:space="preserve">      Unibankas sliktie kredīti</t>
  </si>
  <si>
    <r>
      <t xml:space="preserve">* ailē </t>
    </r>
    <r>
      <rPr>
        <i/>
        <sz val="9"/>
        <rFont val="Times New Roman"/>
        <family val="1"/>
      </rPr>
      <t>Izpilde no gada sākuma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- parāda summas norakstīšana</t>
    </r>
  </si>
  <si>
    <t xml:space="preserve">Valsts kases kontu atlikumi kredītiestādēs </t>
  </si>
  <si>
    <t>(2006.gada decembris)</t>
  </si>
  <si>
    <t xml:space="preserve">       Nr.1.8-12.10.2/12</t>
  </si>
  <si>
    <t>21.tabula</t>
  </si>
  <si>
    <t>(tūkst.latu)</t>
  </si>
  <si>
    <t>Kontu atlikumi pārskata gada sākumā</t>
  </si>
  <si>
    <t>Kontu atlikumi pārskata perioda beigās</t>
  </si>
  <si>
    <t>Izmaiņas pārskata periodā (3-2)</t>
  </si>
  <si>
    <t>Kontu atlikumi pārskata perioda sākumā</t>
  </si>
  <si>
    <t>Finanšu resursi kopā (1.+2.)</t>
  </si>
  <si>
    <t>1. Latvijā (1.1.+1.2.)</t>
  </si>
  <si>
    <t>1.1. Norēķinu konti</t>
  </si>
  <si>
    <t>Latvijas Bankā</t>
  </si>
  <si>
    <t>Latvijas Banka</t>
  </si>
  <si>
    <t>Pārējās kredītiestādēs</t>
  </si>
  <si>
    <t>1.2. Depozītu konti</t>
  </si>
  <si>
    <t>2. Ārvalstīs (2.1.+2.2.)</t>
  </si>
  <si>
    <t>2. Ārvalstīs (2.1.)</t>
  </si>
  <si>
    <t>2.1. Norēķinu konti</t>
  </si>
  <si>
    <t>2.2. Depozītu konti</t>
  </si>
  <si>
    <t>Valsts kases pārvaldnieks</t>
  </si>
  <si>
    <t>A.Veiss</t>
  </si>
  <si>
    <t xml:space="preserve">Ārvalstu finanšu palīdzības un valsts budžeta investīciju projekti </t>
  </si>
  <si>
    <t>22.tabula</t>
  </si>
  <si>
    <t>Izpilde % pret gada plānu (4/2)</t>
  </si>
  <si>
    <t>Pamatbudžets kopsavilkums</t>
  </si>
  <si>
    <t>Resursi izdevumu segšanai - kopā</t>
  </si>
  <si>
    <t>Dotācija no vispārējiem ieņēmumiem</t>
  </si>
  <si>
    <t>Transferti no dotācijas no vispārējiem ieņēmumiem</t>
  </si>
  <si>
    <t>Transferti ārvalstu finanšu palīdzībai</t>
  </si>
  <si>
    <t xml:space="preserve">     Izdevumi - kopā*</t>
  </si>
  <si>
    <t xml:space="preserve">          Iemaksas starptautiskajās organizācijās</t>
  </si>
  <si>
    <t xml:space="preserve">Ārvalstu finanšu palīdzības transferts uz valsts pamatbudžetu </t>
  </si>
  <si>
    <t xml:space="preserve">            Pārējās subsīdijas un dotācijas </t>
  </si>
  <si>
    <t xml:space="preserve">         Kapitālie izdevumi</t>
  </si>
  <si>
    <t xml:space="preserve">  Investīcijas</t>
  </si>
  <si>
    <t xml:space="preserve">Ārvalstu finanšu palīdzības naudas līdzekļu atlikumu izmaiņas palielinājums (-) vai samazinājums (+) </t>
  </si>
  <si>
    <t>Maksas pakalpojumi un citu pašu ieņēmumu naudas līdzekļu atlikumu izmaiņas palielinājums (-) vai samazinājums (+)</t>
  </si>
  <si>
    <t>Atmaksa valsts pamatbudžetā par ERAF, ESF, ELVGF, EK iniciatīvas "EQUAL" un "INTERREG" finansējumu - konsolidējamā pozīcija</t>
  </si>
  <si>
    <t xml:space="preserve">Pārējās subsīdijas un dotācijas </t>
  </si>
  <si>
    <t>Valsts pamatbudžeta savstarpējie maksājumi - konsolidējamā pozīcija</t>
  </si>
  <si>
    <t>Transferts no ārvalstu finanšu palīdzības</t>
  </si>
  <si>
    <t>Dotācijas no vispārējiem ieņēmumiem transferts uz valsts pamatbudžetu</t>
  </si>
  <si>
    <t>Ārvalstu finanšu palīdzības transferts uz valsts pamatbudžetu</t>
  </si>
  <si>
    <t>Phare programma - kopā</t>
  </si>
  <si>
    <t xml:space="preserve">Transferti no ārvalstu finanšu palīdzības </t>
  </si>
  <si>
    <t xml:space="preserve">Transferti no dotācijas no vispārējiem ieņēmumiem </t>
  </si>
  <si>
    <t>pārējās</t>
  </si>
  <si>
    <t>Pārejas perioda palīdzība - kopā</t>
  </si>
  <si>
    <t>SAPARD programma - kopā</t>
  </si>
  <si>
    <t>Kohēzijas fonds - kopā</t>
  </si>
  <si>
    <t xml:space="preserve"> Kapitālie izdevumi</t>
  </si>
  <si>
    <t xml:space="preserve"> Investīcijas</t>
  </si>
  <si>
    <t>Attiecināmās izmaksas</t>
  </si>
  <si>
    <t>Neattiecināmās izmaksas</t>
  </si>
  <si>
    <t>ĀFP</t>
  </si>
  <si>
    <t>Eiropas Reģionālās attīstības fonds (ERAF) - kopā</t>
  </si>
  <si>
    <t xml:space="preserve">        Kapitālie izdevumi</t>
  </si>
  <si>
    <t>Atmaksa valsts pamatbudžetā par ERAF finansējumu - konsolidējamā pozīcija</t>
  </si>
  <si>
    <t>Eiropas Sociālais fonds (ESF) - kopā</t>
  </si>
  <si>
    <t>Atmaksa valsts pamatbudžetā par ESF finansējumu - konsolidējamā pozīcija</t>
  </si>
  <si>
    <t>Eiropas Lauksaimniecības virzības un garantiju fonda (ELVGF) virzības daļa - kopā</t>
  </si>
  <si>
    <t xml:space="preserve">Dotācijas iestādēm, organizācijām un komersantiem </t>
  </si>
  <si>
    <t>Atmaksa valsts pamatbudžetā par ELVGF finansējumu - konsolidējamā pozīcija</t>
  </si>
  <si>
    <t>Zivsaimniecības vadības finanšu instruments (ZVFI) - kopā</t>
  </si>
  <si>
    <t>Eiropas Lauksaimniecības virzības un garantiju fonda (ELVGF) garantiju daļa - kopā</t>
  </si>
  <si>
    <t>Eiropas Kopienas iniciatīvas - kopā</t>
  </si>
  <si>
    <t>Iemaksas starptautiskajās organizācijās</t>
  </si>
  <si>
    <t>Atmaksa valsts pamatbudžetā par EK iniciatīvas "EQUAL" un "INTERREG" finansējumu - konsolidējamā pozīcija</t>
  </si>
  <si>
    <t>Citas Eiropas Kopienas programmas - kopā</t>
  </si>
  <si>
    <t>Eiropas Kopienas atbalsts transporta, telekomunikāciju un enerģijas infrastruktūras tīkliem (TEN-T budžets) - kopā</t>
  </si>
  <si>
    <t xml:space="preserve">Dotācija no vispārējiem ieņēmumiem </t>
  </si>
  <si>
    <t>Eiropas Ekonomiskās zonas un Norvēģijas finanšu instrumenti - kopā</t>
  </si>
  <si>
    <t xml:space="preserve">Investīcijas (izņemot ārvalstu finanšu palīdzības programmu projektus) - kopā </t>
  </si>
  <si>
    <t>Pārējās saistības - kopā</t>
  </si>
  <si>
    <t>NATO drošības investīciju programma - kopā</t>
  </si>
  <si>
    <t>Eiropas Savienības Solidaritātes fonds- kopā</t>
  </si>
  <si>
    <t>02 Saeima</t>
  </si>
  <si>
    <t>03 Ministru kabinets</t>
  </si>
  <si>
    <t>Phare programma kopā</t>
  </si>
  <si>
    <t>10 Aizsardzības ministrija</t>
  </si>
  <si>
    <t>Investīcijas (izņemot ārvalstu finanšu palīdzības programmu projektus) - kopā</t>
  </si>
  <si>
    <t>11 Ārlietu ministrija</t>
  </si>
  <si>
    <t>12 Ekonomikas ministrija</t>
  </si>
  <si>
    <t>13 Finanšu ministrija</t>
  </si>
  <si>
    <t>14 Iekšlietu ministrija</t>
  </si>
  <si>
    <t xml:space="preserve">           Kapitālie izdevumi</t>
  </si>
  <si>
    <t xml:space="preserve">   Investīcijas</t>
  </si>
  <si>
    <t>15 Izglītības un zinātnes ministrija</t>
  </si>
  <si>
    <t>Dotācijas no vispārējiem ieņēmumiem</t>
  </si>
  <si>
    <t xml:space="preserve">        Subsīdijas un dotācijas</t>
  </si>
  <si>
    <t>16 Zemkopības ministrija</t>
  </si>
  <si>
    <t xml:space="preserve">       Ārvalstu finanšu palīdzība</t>
  </si>
  <si>
    <t>17 Satiksmes ministrija</t>
  </si>
  <si>
    <t>.</t>
  </si>
  <si>
    <t>18 Labklājības ministrija</t>
  </si>
  <si>
    <t xml:space="preserve">            Kapitālie izdevumi</t>
  </si>
  <si>
    <t xml:space="preserve">   Kapitālie izdevumi</t>
  </si>
  <si>
    <t>19 Tieslietu ministrija</t>
  </si>
  <si>
    <t xml:space="preserve">       Kapitālie izdevumi</t>
  </si>
  <si>
    <t>Maksas pakalpojumu un citu pašu ieņēmumu un naudas līdzekļu atlikumu izmaiņas palielinājums (-) vai samazinājums (+)</t>
  </si>
  <si>
    <t>21 Vides ministrija</t>
  </si>
  <si>
    <t>subsīdijas</t>
  </si>
  <si>
    <t>22 Kultūras ministrija</t>
  </si>
  <si>
    <t>subsīdijas, iestādēm, komersantiem</t>
  </si>
  <si>
    <t>24 Valsts kontrole</t>
  </si>
  <si>
    <t>28 Augstākā tiesa</t>
  </si>
  <si>
    <t>29 Veselības ministrija</t>
  </si>
  <si>
    <t xml:space="preserve">          Kapitālie izdevumi</t>
  </si>
  <si>
    <t>35 Centrālā vēlēšanu komisija</t>
  </si>
  <si>
    <t>36 Bērnu un ģimenes lietu ministrija</t>
  </si>
  <si>
    <t>45 Īpašu uzdevumu ministra sabiedrības
     integrācijas lietās sekretariāts</t>
  </si>
  <si>
    <t>48 Valsts cilvēktiesību birojs</t>
  </si>
  <si>
    <t>57 Īpašu uzdevumu ministra elektroniskās pārvaldes lietās sekretariāts</t>
  </si>
  <si>
    <t xml:space="preserve">     Izdevumi - kopā</t>
  </si>
  <si>
    <t>58 Reģionālās attīstības un pašvaldību lietu ministrija</t>
  </si>
  <si>
    <t>pašu ieņēmumi</t>
  </si>
  <si>
    <t>62 Mērķdotācijas pašvaldībām</t>
  </si>
  <si>
    <t>Speciālais budžets kopsavilkums</t>
  </si>
  <si>
    <t xml:space="preserve">     Ieņēmumi- kopā</t>
  </si>
  <si>
    <t xml:space="preserve">Maksas pakalpojumi un citi pašu ieņēmumi </t>
  </si>
  <si>
    <t xml:space="preserve">         Īpašiem mērķiem iezīmētie ieņēmumi</t>
  </si>
  <si>
    <t>* ailē "Izpilde no gada sākuma" t.sk. valūtas kursa svārstības - Ls 16 118</t>
  </si>
  <si>
    <t>Krūmiņa,  7094384</t>
  </si>
  <si>
    <t>Programmas “Valsts aizsardzība, drošība un integrācija NATO” izpilde</t>
  </si>
  <si>
    <t>23.tabula</t>
  </si>
  <si>
    <t>Likumā apstiprinātais gada plāns*</t>
  </si>
  <si>
    <t>Izpilde % pret gada plānu          (3/2)</t>
  </si>
  <si>
    <t>Aizsardzības ministrija</t>
  </si>
  <si>
    <t>Ministru kabinets</t>
  </si>
  <si>
    <t>Informācijas analīzes dienests</t>
  </si>
  <si>
    <t>Ārlietu ministrija</t>
  </si>
  <si>
    <t>Latvijas dalības NATO nodrošināšanai</t>
  </si>
  <si>
    <t>Iekšlietu ministrija</t>
  </si>
  <si>
    <t>Mobilizācijas gatavības sistēmas darbības izdevumi</t>
  </si>
  <si>
    <t>Robežsardze</t>
  </si>
  <si>
    <t>Satversmes aizsardzības birojs</t>
  </si>
  <si>
    <t>Latvijas Bankas apsardze</t>
  </si>
  <si>
    <t>Katastrofu medicīnas centrs</t>
  </si>
  <si>
    <t>KOPĀ</t>
  </si>
  <si>
    <t>*- gada plāns mainīts saskaņā ar MK rīkojumiem</t>
  </si>
  <si>
    <t xml:space="preserve">Pārvaldnieks                       </t>
  </si>
  <si>
    <t>57. Īpašu uzdevumu ministra elektroniskās pārvaldes lietās sekretariāts</t>
  </si>
  <si>
    <t>58. Reģionālās attīstības un pašvaldību lietu ministrija</t>
  </si>
  <si>
    <t>62. Mērķdotācijas pašvaldībām</t>
  </si>
  <si>
    <t>64. Dotācija pašvaldībām</t>
  </si>
  <si>
    <t>66. Ar Ministru kabineta lēmumu sadalāmais finansējums</t>
  </si>
  <si>
    <t>* aile "Izpilde no gada sākuma" konsolidēta par Kultūrkapitāla fonda līdzekļiem: ieņēmumi - Kultūras ministrija Ls 54 529</t>
  </si>
  <si>
    <t>izdevumi - Kultūras ministrijai Ls 214 694</t>
  </si>
  <si>
    <t>**  Īpašu uzdevumu ministra sabiedrības integrācijas lietās sekretariāts kļūdaini veicis izdevumu atjaunošanu Ls 55 879.92 vērtībā
 2006.gada ieņēmumiem</t>
  </si>
  <si>
    <t xml:space="preserve">Pārvaldnieks                           </t>
  </si>
  <si>
    <t xml:space="preserve">                     Valsts budžeta ziedojumu un dāvinājumu ieņēmumi un izdevumi 
atbilstoši ekonomiskajām kategorijām</t>
  </si>
  <si>
    <t>9.tabula</t>
  </si>
  <si>
    <t>Klasifi- kācijas kodi</t>
  </si>
  <si>
    <t xml:space="preserve">Izpilde no gada sākuma </t>
  </si>
  <si>
    <t xml:space="preserve">1. Saņemtie dāvinājumi un ziedojumi - kopā </t>
  </si>
  <si>
    <t>No iekšzemes juridiskajām un fiziskajām personām *</t>
  </si>
  <si>
    <t xml:space="preserve">No ārvalstu juridiskajām un fiziskajām personām  </t>
  </si>
  <si>
    <t>2.Izdevumi - kopā (2.1.+2.2.) *</t>
  </si>
  <si>
    <t>2.1.Uzturēšanas izdevumi</t>
  </si>
  <si>
    <t>Kārtējie izdevumi</t>
  </si>
  <si>
    <t xml:space="preserve">        atalgojumi </t>
  </si>
  <si>
    <t xml:space="preserve">        valsts sociālās apdrošināšanas obligātās iemaksas</t>
  </si>
  <si>
    <t>Pašvaldību konsolidētā budžeta izpilde  (neieskaitot ziedojumus un dāvinājumus)</t>
  </si>
  <si>
    <t>11.tabula</t>
  </si>
  <si>
    <t>Gada plāns</t>
  </si>
  <si>
    <t>Izpilde  % pret gada plānu         (3/2)</t>
  </si>
  <si>
    <t>A.1. Kopējie ieņēmumi (B.1.+ C.1)</t>
  </si>
  <si>
    <t>Pašvaldību pamatbudžeta ieņēmumi (bruto)</t>
  </si>
  <si>
    <t>Nodokļu ieņēmumi</t>
  </si>
  <si>
    <t>Nenodokļu ieņēmumi</t>
  </si>
  <si>
    <t>Maksas pakalpojumi un citi pašu ieņēmumi</t>
  </si>
  <si>
    <t>Ārvalstu finanšu palīdzība</t>
  </si>
  <si>
    <t>Saņemtie maksājumi</t>
  </si>
  <si>
    <t>mīnus saņemtie maksājumi savstarpējo norēķinu kārtībā</t>
  </si>
  <si>
    <t>mīnus saņemtie maksājumi no Pašvaldību finansu izlīdzināšanas fonda, ko iemaksā citas pašvaldības</t>
  </si>
  <si>
    <t>B.1. Pašvaldību pamatbudžeta ieņēmumi (neto)</t>
  </si>
  <si>
    <t>Pašvaldību speciālā budžeta ieņēmumi (bruto)</t>
  </si>
  <si>
    <t>Īpašiem mērķiem iezīmēti  līdzekļi</t>
  </si>
  <si>
    <t>mīnus ieņēmumi no pašvaldību īpašuma privatizācijas</t>
  </si>
  <si>
    <t>mīnus saņemtie transfertu pārskaitījumi no citām pašvaldībām</t>
  </si>
  <si>
    <t>C.1. Pašvaldību speciālā budžeta ieņēmumi (neto)</t>
  </si>
  <si>
    <t>A.2. Kopējie pašvaldību budžeta izdevumi (A.2.1.+
       A.2.2. + A.2.3.)</t>
  </si>
  <si>
    <t>A.2.1. Kopējie pašvaldību uzturēšanas izdevumi 
          (B.2.1.+ C.2.1.)</t>
  </si>
  <si>
    <t>A.2.2.Kopējie pašvaldību kapitālie izdevumi (B.2.2.+ 
         C.2.2.)</t>
  </si>
  <si>
    <t>A.2.3.Kopējie pašvaldību izdevumi investīcijām (B.2.3.+ 
         C.2.3.)</t>
  </si>
  <si>
    <t>A.3.Pašvaldību budžeta finansiālais deficīts (-), 
      pārpalikums (+), (A.1.-A.2.)</t>
  </si>
  <si>
    <t>A.4. Kopējie pašvaldību budžeta tīrie aizdevumi 
       (B.4.+ C.4.)</t>
  </si>
  <si>
    <t>Kopējie pašvaldību budžeta izdevumi, ieskaitot tīros aizdevumus (A.2.+ A.4.)</t>
  </si>
  <si>
    <t>A.5.Pašvaldību budžeta fiskālais deficīts (-), 
      pārpalikums (+), (A.3.-A.4.)</t>
  </si>
  <si>
    <t>Finansēšana: t.sk.</t>
  </si>
  <si>
    <t xml:space="preserve">   ieņēmumi no pašvaldību īpašuma  privatizācijas</t>
  </si>
  <si>
    <t xml:space="preserve">   aizņēmumi no Valsts pamatbudžeta</t>
  </si>
  <si>
    <t xml:space="preserve">   naudas līdzekļu atlikumu izmaiņas</t>
  </si>
  <si>
    <t xml:space="preserve">   pārējā finansēšana</t>
  </si>
  <si>
    <t xml:space="preserve"> Pašvaldību pamatbudžeta  izdevumi (bruto)</t>
  </si>
  <si>
    <t xml:space="preserve">   mīnus savstarpējo norēķinu kārtībā veiktie maksājumi</t>
  </si>
  <si>
    <t>B.2. Pašvaldību pamatbudžeta  izdevumi (neto)</t>
  </si>
  <si>
    <t xml:space="preserve"> Pašvaldību pamatbudžeta uzturēšanas izdevumi (bruto)</t>
  </si>
  <si>
    <t xml:space="preserve">    mīnus transferti uzturēšanās izdevumiem</t>
  </si>
  <si>
    <t xml:space="preserve"> B.2.1.Pašvaldību pamatbudžeta  uzturēšanas izdevumi (neto)</t>
  </si>
  <si>
    <t>Pašvaldību pamatbudžeta  kapitālie izdevumi (bruto)</t>
  </si>
  <si>
    <t xml:space="preserve">    mīnus transferti kapitālajiem izdevumiem</t>
  </si>
  <si>
    <t>B.2.2.Pašvaldību pamatbudžeta  kapitālie izdevumi (neto)</t>
  </si>
  <si>
    <t>Pašvaldību pamatbudžeta  investīcijas (bruto)</t>
  </si>
  <si>
    <t xml:space="preserve">    mīnus transferti investīcijām</t>
  </si>
  <si>
    <t>B.2.3.Pašvaldību pamatbudžeta  investīcijas (neto)</t>
  </si>
  <si>
    <t>B.3.Pašvaldību pamatbudžeta finansiālais deficīts
      (-), pārpalikums (+)</t>
  </si>
  <si>
    <t>B.4.Pašvaldību pamatbudžeta  tīrie aizdevumi (neto)</t>
  </si>
  <si>
    <t>B.5.Pašvaldību pamatbudžeta fiskālais deficīts (-), pārpalikums (+) (B.3. - B.4.)</t>
  </si>
  <si>
    <t>Pašvaldību speciālā budžeta  izdevumi (bruto)</t>
  </si>
  <si>
    <t xml:space="preserve">   mīnuss pašvaldību budžeta transferti</t>
  </si>
  <si>
    <t>C.2. Pašvaldību speciālā budžeta  izdevumi (neto)</t>
  </si>
  <si>
    <t>Pašvaldību speciālā budžeta uzturēšanas izdevumi (bruto)</t>
  </si>
  <si>
    <t>C.2.1.Pašvaldību speciālā budžeta uzturēšanas 
         izdevumi (neto)</t>
  </si>
  <si>
    <t>Pašvaldību speciālā budžeta  kapitālie izdevumi (bruto)</t>
  </si>
  <si>
    <t>C.2.2.Pašvaldību speciālā budžeta  kapitālie izdevumi (neto)</t>
  </si>
  <si>
    <t>Pašvaldību speciālā budžeta  investīcijas (bruto)</t>
  </si>
  <si>
    <t>C.2.3.Pašvaldību speciālā budžeta  investīcijas (neto)</t>
  </si>
  <si>
    <t xml:space="preserve">C.3.Pašvaldību speciālā budžeta finansiālais deficīts (-), pārpalikums (+) </t>
  </si>
  <si>
    <t>C.4.Pašvaldību speciālā budžeta  tīrie aizdevumi (neto)</t>
  </si>
  <si>
    <t>C.5.Pašvaldību speciālā budžeta fiskālais deficīts
(-), pārpalikums (+) (C.3. - C.4.)</t>
  </si>
  <si>
    <t>Informatīvi:</t>
  </si>
  <si>
    <t>ārpus Valsts kases ņemto aizņēmumu plānotās atmaksas līdz pārskata perioda beigām, Ls</t>
  </si>
  <si>
    <t>ārpus Valsts kases ņemto aizņēmumu faktiski veiktās atmaksas pārskata periodā, Ls</t>
  </si>
  <si>
    <t xml:space="preserve">Pārvaldnieks                                                              </t>
  </si>
  <si>
    <t>Parfenkova, 7094248</t>
  </si>
  <si>
    <t>Pašvaldību pamatbudžeta ieņēmumi</t>
  </si>
  <si>
    <t>Nr.1.8.-12.10.2/12</t>
  </si>
  <si>
    <t xml:space="preserve">12.tabula </t>
  </si>
  <si>
    <t xml:space="preserve">Klasifikā-
cijas kods </t>
  </si>
  <si>
    <t>Rādītāju nosaukums</t>
  </si>
  <si>
    <t>Izpilde % pret gada plānu (4/3)</t>
  </si>
  <si>
    <t/>
  </si>
  <si>
    <t>I KOPĀ IEŅĒMUMI (II+V)</t>
  </si>
  <si>
    <t>II Nodokļu un nenodokļu ieņēmumi (III+IV)</t>
  </si>
  <si>
    <t>III Nodokļu ieņēmumi</t>
  </si>
  <si>
    <t>Tiešie nodokļi</t>
  </si>
  <si>
    <t xml:space="preserve">Iedzīvotāju ienākuma nodoklis                          </t>
  </si>
  <si>
    <t xml:space="preserve">t.sk.saņemts iepriekšējā gada nesadalītais atlikums no Valsts kases sadales konta </t>
  </si>
  <si>
    <t>saņemts no Valsts kases sadales konta no pārskata gada ieņēmumiem</t>
  </si>
  <si>
    <t>patentu maksa</t>
  </si>
  <si>
    <t>iekasēts pašvaldībā</t>
  </si>
  <si>
    <t>iedzīvotāju ienākuma nodokļa atmaksa</t>
  </si>
  <si>
    <t>pārskaitīts Valsts budžetā uz pārskata perioda pēdējo dienu</t>
  </si>
  <si>
    <t>no tiem: pārskaitīts pārskata periodā par iepriekšējo saimniecisko gadu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</si>
  <si>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</si>
  <si>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</si>
  <si>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</si>
  <si>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</si>
  <si>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</si>
  <si>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>4.1.1.1.</t>
  </si>
  <si>
    <t>nekustamā īpašuma nodokļa par zemi kārtējā saimnieciskā gada ieņēmumi</t>
  </si>
  <si>
    <t>4.1.1.2.</t>
  </si>
  <si>
    <t>nekustamā īpašuma nodokļa par zemi iepriekšējo gadu parāda maksājumi</t>
  </si>
  <si>
    <t xml:space="preserve"> 4.1.2.0.</t>
  </si>
  <si>
    <t>Nekustamā īpašuma nodoklis par ēkām un būvēm</t>
  </si>
  <si>
    <t>4.1.2.1.</t>
  </si>
  <si>
    <t>nekustamā īpašuma nodokļa par ēkām un būvēm kārtējā saimnieciskā gada ieņēmumi</t>
  </si>
  <si>
    <t>4.1.2.2.</t>
  </si>
  <si>
    <t>nekustamā īpašuma nodokļa par ēkām un būvēm iepriekšējo gadu parāda maksājumi</t>
  </si>
  <si>
    <t xml:space="preserve"> 4.2.0.0.</t>
  </si>
  <si>
    <t>Īpašuma nodokļa parāda maksājumi</t>
  </si>
  <si>
    <t xml:space="preserve"> 4.3.0.0.</t>
  </si>
  <si>
    <t>Zemes nodokļa parāda maksājumi</t>
  </si>
  <si>
    <t>5.4.0.0.</t>
  </si>
  <si>
    <t>Nodokļi atsevišķiem pakalpojumu veidiem</t>
  </si>
  <si>
    <t xml:space="preserve"> 5.4.1.0.</t>
  </si>
  <si>
    <t>Azartspēļu nodoklis</t>
  </si>
  <si>
    <t xml:space="preserve"> 5.4.2.0.</t>
  </si>
  <si>
    <t>Izložu nodoklis</t>
  </si>
  <si>
    <t>IV Nenodokļu ieņēmumi</t>
  </si>
  <si>
    <t xml:space="preserve"> 8.0.0.0.</t>
  </si>
  <si>
    <t>Ieņēmumi no uzņēmējdarbības un īpašuma</t>
  </si>
  <si>
    <t xml:space="preserve"> 8.3.0.0.</t>
  </si>
  <si>
    <t>Dividendes (maksājumi par valsts (pašvaldību) kapitāla izmantošanu)</t>
  </si>
  <si>
    <t xml:space="preserve"> 9.0.0.0.</t>
  </si>
  <si>
    <t>Valsts (pašvaldību) nodevas un maksājumi</t>
  </si>
  <si>
    <t>Valsts nodevas un maksājumi par speciālu atļauju (licenču) izsniegšanu un profesionālās kvalifikācijas atbilstības dokumentu reģistrāciju</t>
  </si>
  <si>
    <t xml:space="preserve"> 9.4.0.0.</t>
  </si>
  <si>
    <t>Valsts un pašvaldību nodevas, kuras ieskaita pašvaldību budžetā</t>
  </si>
  <si>
    <t>9.4.1.0.</t>
  </si>
  <si>
    <t>Valsts nodevas, kas ieskaitāmas pašvaldību budžetā</t>
  </si>
  <si>
    <t>9.4.2.0.</t>
  </si>
  <si>
    <t>Pašvaldību nodevas</t>
  </si>
  <si>
    <t xml:space="preserve"> 9.5.0.0.</t>
  </si>
  <si>
    <t>Ieņēmumi no budžeta iestāžu sniegtajiem maksas pakalpojumiem un citi pašu ieņēmumi</t>
  </si>
  <si>
    <t>9.5.1.0.</t>
  </si>
  <si>
    <t>Maksa par izglītības pakalpojumiem</t>
  </si>
  <si>
    <t>9.5.2.0.</t>
  </si>
  <si>
    <t>Ieņēmumi no lauksaimnieciskās darbības un meža resursu realizācijas</t>
  </si>
  <si>
    <t>9.5.3.0.</t>
  </si>
  <si>
    <t>Ieņēmumi no dokumentu izsniegšanas un kancelejas pakalpojumiem</t>
  </si>
  <si>
    <t>9.5.4.0.</t>
  </si>
  <si>
    <t>Ieņēmumi par nomu un īri</t>
  </si>
  <si>
    <t>9.5.6.0.</t>
  </si>
  <si>
    <t>Ieņēmumi par pārējiem budžeta iestāžu maksas pakalpojumiem</t>
  </si>
  <si>
    <t>9.5.8.0.</t>
  </si>
  <si>
    <t>Ieņēmumi no palīgražošanas</t>
  </si>
  <si>
    <t>9.5.9.0.</t>
  </si>
  <si>
    <t>Citi iepriekš neklasificētie maksas pakalpojumi un pašu ieņēmumi</t>
  </si>
  <si>
    <t xml:space="preserve"> 9.6.0.0.</t>
  </si>
  <si>
    <t>Ienākumi no valsts un pašvaldību īpašuma iznomāšanas</t>
  </si>
  <si>
    <t>Sodi un sankcijas</t>
  </si>
  <si>
    <t>12.0.0.0.</t>
  </si>
  <si>
    <t>Pārējie nenodokļu ieņēmumi</t>
  </si>
  <si>
    <t>12.0.1.0.</t>
  </si>
  <si>
    <t>Kreditoru un deponentu parādu summas, kurām 
iestājas prasību noilgums</t>
  </si>
  <si>
    <t>12.0.5.0.</t>
  </si>
  <si>
    <t>Ieņēmumi no mežu resursu realizācijas</t>
  </si>
  <si>
    <t>12.0.6.0.</t>
  </si>
  <si>
    <t>Ieņēmumi par dzīvokļu un komunālajiem pakalpojumiem</t>
  </si>
  <si>
    <t>12.0.7.0.</t>
  </si>
  <si>
    <t>Kredītiestāžu iemaksas no atgūtajiem zaudētajiem kredītiem</t>
  </si>
  <si>
    <t>12.0.9.0.</t>
  </si>
  <si>
    <t>Citi nenodokļu maksājumi</t>
  </si>
  <si>
    <t>12.1.0.0.</t>
  </si>
  <si>
    <t>Pārējie ieņēmumi</t>
  </si>
  <si>
    <t>13.0.0.0.</t>
  </si>
  <si>
    <t>Ieņēmumi no valsts (pašvaldības) nekustamā īpašuma pārdošanas</t>
  </si>
  <si>
    <t>13.1.0.0.</t>
  </si>
  <si>
    <t>Ieņēmumi no ēku un būvju īpašuma pārdošanas</t>
  </si>
  <si>
    <t>13.2.0.0.</t>
  </si>
  <si>
    <t>Ieņēmumi no zemes īpašuma pārdošanas</t>
  </si>
  <si>
    <t>13.3.3.0.</t>
  </si>
  <si>
    <t>Ieņēmumi no iedzīvotāju ienākuma nodokļa un īpašuma nodokļa maksājumu pamatparāda kapitalizācijas</t>
  </si>
  <si>
    <t>13.4.0.0.</t>
  </si>
  <si>
    <t>Ieņēmumi no pašvaldību kustamā īpašuma vai mantas realizācijas</t>
  </si>
  <si>
    <t xml:space="preserve">V Saņemtie maksājumi </t>
  </si>
  <si>
    <t>18.1.2.0.</t>
  </si>
  <si>
    <t xml:space="preserve">Norēķini ar pašvaldību budžetiem </t>
  </si>
  <si>
    <t>18.1.2.1.</t>
  </si>
  <si>
    <t>Norēķini ar citām pašvaldībām par izglītības iestāžu sniegtiem pakalpojumiem</t>
  </si>
  <si>
    <t>18.1.2.2.</t>
  </si>
  <si>
    <t>Norēķini ar citām pašvaldībām par sociālās palīdzības iestāžu sniegtiem pakalpojumiem</t>
  </si>
  <si>
    <t>18.1.2.3.</t>
  </si>
  <si>
    <t>Pārējie norēķini un maksājumi</t>
  </si>
  <si>
    <t>18.2.0.0.</t>
  </si>
  <si>
    <t xml:space="preserve">Maksājumi no valsts budžeta </t>
  </si>
  <si>
    <t>18.2.1.0.</t>
  </si>
  <si>
    <t>Dotācijas</t>
  </si>
  <si>
    <t>18.2.1.1.</t>
  </si>
  <si>
    <t>Dotācija Administratīvi teritoriālās reformas likuma izpildei</t>
  </si>
  <si>
    <t>18.2.1.9.</t>
  </si>
  <si>
    <t>Pārējās dotācijas</t>
  </si>
  <si>
    <t>18.2.2.0.</t>
  </si>
  <si>
    <t xml:space="preserve">Mērķdotācijas </t>
  </si>
  <si>
    <t>18.2.2.1.</t>
  </si>
  <si>
    <t>Mērķdotācijas izglītības pasākumiem</t>
  </si>
  <si>
    <t>18.2.2.2.</t>
  </si>
  <si>
    <t>Mērķdotācijas kultūras pasākumiem</t>
  </si>
  <si>
    <t>18.2.2.3.</t>
  </si>
  <si>
    <t>Mērķdotācijas plānošanas reģionu, rajonu un vietējo pašvaldību teritorijas plānojuma izstrādei</t>
  </si>
  <si>
    <t>18.2.2.4.</t>
  </si>
  <si>
    <t>Mērķdotācijas investīcijām pašvaldībām</t>
  </si>
  <si>
    <t>18.2.2.5.</t>
  </si>
  <si>
    <t>Mērķdotācijas pašvaldībām, kas saņemtas no rajona padomēm</t>
  </si>
  <si>
    <t>18.2.2.6.</t>
  </si>
  <si>
    <t>Mērķdotācijas pašvaldību pamatizglītības, vispārējās vidējās izglītības, profesionālās izglītības, speciālās izglītības iestāžu un daļējai interešu izglītības programmu pedagogu darba samaksai un valsts sociālās apdrošināšanas obligātajām iemaksām</t>
  </si>
  <si>
    <t>18.2.2.7.</t>
  </si>
  <si>
    <t>Mērķdotācijas pašvaldību izglītības iestāžu piecgadīgo un sešgadīgo bērnu apmācības pedagogu darba samaksai un valsts sociālās apdrošināšanas obligātajām iemaksām</t>
  </si>
  <si>
    <t>18.2.2.8.</t>
  </si>
  <si>
    <t>Mērķdotācijas pašvaldību apvienošanās (sadarbības) projektu sagatavošanai un administratīvo teritoriju izpētei</t>
  </si>
  <si>
    <t>18.2.2.9.</t>
  </si>
  <si>
    <t>Pārējās mērķdotācijas</t>
  </si>
  <si>
    <t>t.sk. mērķdotācijas pašvaldību pasākumiem</t>
  </si>
  <si>
    <t>Vides ministrijas mērķdotācija investīcijām Zebrenes pašvaldības vides projektam</t>
  </si>
  <si>
    <t>18.2.3.0.</t>
  </si>
  <si>
    <t>Dotācija iedzīvotāju ienākuma nodokļa prognozes neizpildes kompensācijai</t>
  </si>
  <si>
    <t>18.2.4.0.</t>
  </si>
  <si>
    <t>Maksājumi no valsts budžeta iestādēm pašvaldībām</t>
  </si>
  <si>
    <t>18.2.4.1.</t>
  </si>
  <si>
    <t>Dotācija no valsts budžeta iestādēm pašvaldībām</t>
  </si>
  <si>
    <t>t.sk. IZM dotācija pašvaldību izglītības iestāžu profesionālās ievirzes sporta izglītības programmu pedagogu darba samaksai un valsts sociālās apdrošināšanas obligātajām iemaksām (valsts budžeta programma 09.19.)</t>
  </si>
  <si>
    <t>Kultūras ministrijas  dotācija pašvaldību izglītības iestāžu profesionālās ievirzes mākslas, mūzikas un kultūras izglītības programmu pedagogu darba samaksai un valsts sociālās apdrošināšanas obligātajām iemaksām (valsts budžeta programma 02.08.)</t>
  </si>
  <si>
    <t>18.2.4.2.</t>
  </si>
  <si>
    <t>Valsts budžeta līdzdalības maksājumi pašvaldībām ārvalstu finanšu palīdzības projektu īstenošanai</t>
  </si>
  <si>
    <t>18.2.4.9.</t>
  </si>
  <si>
    <t>Pārējie maksājumi no valsts budžeta iestādēm pašvaldībām</t>
  </si>
  <si>
    <t>no tiem: IZM valsts budžeta programma 01.14."Mācību literatūras iegāde"</t>
  </si>
  <si>
    <t>Bērnu un ģimenes lietu ministrijas valsts budžeta programma 01.02. "Valsts programma bērnu un ģimenes stāvokļa uzlabošanai</t>
  </si>
  <si>
    <t>valsts budžeta līdzekļi neparedzētiem gadījumiem</t>
  </si>
  <si>
    <t>18.3.0.0.</t>
  </si>
  <si>
    <t>Maksājumi no pašvaldību finanšu izlīdzināšanas fonda pašvaldību budžetiem</t>
  </si>
  <si>
    <t>18.4.0.0.</t>
  </si>
  <si>
    <t>Maksājumi no citiem budžetiem</t>
  </si>
  <si>
    <t>Iedzīvotāju ienākuma nodokļa atlikums uz gada sākumu, Ls</t>
  </si>
  <si>
    <t>Iedzīvotāju ienākuma nodokļa atlikums uz perioda beigām, Ls</t>
  </si>
  <si>
    <t>Pašvaldību pamatbudžeta izdevumi un tīrie aizdevumi atbilstoši funkcionālajām kategorijām</t>
  </si>
  <si>
    <t xml:space="preserve">13.tabula </t>
  </si>
  <si>
    <t xml:space="preserve"> Izdevumi kopā atbilstoši funkcionālajām kategorijām un norēķini</t>
  </si>
  <si>
    <t xml:space="preserve"> Izdevumi pēc valdības funkcijām</t>
  </si>
  <si>
    <t>Brīvais laiks, sports, kultūra un reliģija</t>
  </si>
  <si>
    <t>Lauksaimniecība (zemkopība), mežkopība un zvejniecība</t>
  </si>
  <si>
    <t>14.180</t>
  </si>
  <si>
    <t xml:space="preserve">   tai skaitā  atmaksa valsts pamatbudžetā par Eiropas Savienības politiku instrumentu, Eiropas Ekonomikas zonas finanšu instrumenta, Norvēģijas valdības divpusējā finanšu instrumenta līdzfinansēto projektu un (vai) pasākumu īstenošanā veiktajām investīci</t>
  </si>
  <si>
    <t xml:space="preserve">     tai skaitā valsts budžeta transferti investīcijām no valsts pamatbudžeta uz pašvaldību pamatbudžetu</t>
  </si>
  <si>
    <t>3. Valsts budžeta aizdevumi un atmaksas                            (8100-8200)</t>
  </si>
  <si>
    <t>3.1.Valsts budžeta aizdevumi</t>
  </si>
  <si>
    <t>3.2.Valsts budžeta aizdevumu atmaksas</t>
  </si>
  <si>
    <t>Fiskālā bilance (1.-2.-3)</t>
  </si>
  <si>
    <t>Finansēšana</t>
  </si>
  <si>
    <t>Ieņēmumi no  valsts un pašvaldību īpašuma privatizācijas</t>
  </si>
  <si>
    <t>Aizņēmumi</t>
  </si>
  <si>
    <t>Maksas pakalpojumu un citu pašu ieņēmumu naudas līdzekļu atlikumu izmaiņas palielinājums (-) vai samazinājums (+)</t>
  </si>
  <si>
    <t xml:space="preserve">Pārvaldnieks                                                                         </t>
  </si>
  <si>
    <r>
      <t xml:space="preserve">1. Uzturēšanas izdevumi </t>
    </r>
    <r>
      <rPr>
        <sz val="10"/>
        <rFont val="Times New Roman"/>
        <family val="1"/>
      </rPr>
      <t>(1000+2000+3000)</t>
    </r>
  </si>
  <si>
    <r>
      <t xml:space="preserve">2. Izdevumi kapitālieguldījumiem 
</t>
    </r>
    <r>
      <rPr>
        <sz val="10"/>
        <rFont val="Times New Roman"/>
        <family val="1"/>
      </rPr>
      <t>(4000+6000+7000)</t>
    </r>
  </si>
  <si>
    <t>Valsts pamatbudžeta izdevumi un tīrie aizdevumi  atbilstoši funkcionālajām kategorijām</t>
  </si>
  <si>
    <t>6.tabula</t>
  </si>
  <si>
    <t>Izpilde % pret gada plānu          (4/3)</t>
  </si>
  <si>
    <t>01.000</t>
  </si>
  <si>
    <t>Vispārējie valdības dienesti</t>
  </si>
  <si>
    <t>02.000</t>
  </si>
  <si>
    <t>Aizsardzība</t>
  </si>
  <si>
    <t>03.000</t>
  </si>
  <si>
    <t>Sabiedriskā kārtība un drošība, tiesību aizsardzība</t>
  </si>
  <si>
    <t>04.000</t>
  </si>
  <si>
    <t>Izglītība</t>
  </si>
  <si>
    <t>05.000</t>
  </si>
  <si>
    <t>Veselības aprūpe</t>
  </si>
  <si>
    <t>06.000</t>
  </si>
  <si>
    <t>Sociālā apdrošināšana un sociālā nodrošināšana</t>
  </si>
  <si>
    <t>07.000</t>
  </si>
  <si>
    <t>Vides aizsardzība, radiācijas drošība un bīstamo atkritumu apsaimniekošana,dzīvokļu saimniecība un komunālie pakalpojumi</t>
  </si>
  <si>
    <t>08.000</t>
  </si>
  <si>
    <t xml:space="preserve">Brīvais laiks, sports,kultūra un reliģija </t>
  </si>
  <si>
    <t>09.000</t>
  </si>
  <si>
    <t>Kurināmā un enerģētikas dienesti un pasākumi</t>
  </si>
  <si>
    <t>10.000</t>
  </si>
  <si>
    <t xml:space="preserve">Lauksaimniecība (zemkopība), mežkopība un zvejniecība </t>
  </si>
  <si>
    <t>11.000</t>
  </si>
  <si>
    <t>Ieguves rūpniecība, rūpniecība, celtniecība, derīgie izrakteņi (izņemot kurināmo)</t>
  </si>
  <si>
    <t>12.000</t>
  </si>
  <si>
    <t>Transports, sakari</t>
  </si>
  <si>
    <t>13.000</t>
  </si>
  <si>
    <t>Pārējā ekonomiskā darbība un dienesti</t>
  </si>
  <si>
    <t>14.000</t>
  </si>
  <si>
    <t xml:space="preserve">Pārējie izdevumi, kas nav atspoguļoti pamatgrupās </t>
  </si>
  <si>
    <t>t.sk. tīrie aizdevumi</t>
  </si>
  <si>
    <t xml:space="preserve">Pārvaldnieks </t>
  </si>
  <si>
    <t>Brine, 7094251</t>
  </si>
  <si>
    <t>Valsts speciālā budžeta ieņēmumu un izdevumu atšifrējums pa programmām un apakšprogrammām</t>
  </si>
  <si>
    <t>7.tabula</t>
  </si>
  <si>
    <t xml:space="preserve"> (latos)</t>
  </si>
  <si>
    <t>Klasifi- kācijas kods</t>
  </si>
  <si>
    <t>Izpilde % pret gada plānu 
   (5/3)</t>
  </si>
  <si>
    <t>Izpilde % pret finansē-šanas plānu pārskata periodam           (5/4)</t>
  </si>
  <si>
    <t>Finansēšanas plāns mēnesim</t>
  </si>
  <si>
    <t xml:space="preserve">  Īpašiem mērķiem iezīmēti ieņēmumi*</t>
  </si>
  <si>
    <t xml:space="preserve">     tai skaitā dotācijas no valsts pamatbudžeta </t>
  </si>
  <si>
    <t xml:space="preserve">  Maksas pakalpojumi un citi pašu ieņēmumi</t>
  </si>
  <si>
    <t xml:space="preserve">     tai skaitā atalgojumi</t>
  </si>
  <si>
    <t xml:space="preserve">  tai skaitā valsts sociālās apdrošināšanas 
       obligātās iemaksas</t>
  </si>
  <si>
    <t>1400, 1500</t>
  </si>
  <si>
    <t xml:space="preserve">  tai skaitā pakalpojumu apmaksa un materiālu, 
       energoresursu, ūdens un inventāra 
       vērtībā līdz Ls 50 par vienu vienību
       iegāde</t>
  </si>
  <si>
    <t>1300, 1600, 1900</t>
  </si>
  <si>
    <t xml:space="preserve">  tai skaitā pārējie kārtējie izdevumi</t>
  </si>
  <si>
    <t xml:space="preserve">  tai skaitā aizņēmuma atmaksa pamatbudžetā</t>
  </si>
  <si>
    <t>Maksājumi par aizņēmumiem
 un kredītiem</t>
  </si>
  <si>
    <t>Subsīdijas un dotācijas*</t>
  </si>
  <si>
    <t>tai skaitā dotācijas iestādēm, organizācijām un 
     komersantiem</t>
  </si>
  <si>
    <t>tai skaitā dotācijas iedzīvotājiem</t>
  </si>
  <si>
    <t xml:space="preserve">     no tiem: pensijas</t>
  </si>
  <si>
    <t xml:space="preserve">                   pabalsti</t>
  </si>
  <si>
    <t xml:space="preserve">                  stipendijas</t>
  </si>
  <si>
    <t xml:space="preserve">                  pārējie</t>
  </si>
  <si>
    <t>4000,
6000</t>
  </si>
  <si>
    <t>Fiskālā bilance (1.-2.)</t>
  </si>
  <si>
    <t>Valsts speciālā budžeta naudas līdzekļu atlikumu izmaiņas palielinājums (-) vai samazinājums (+)</t>
  </si>
  <si>
    <t>No valsts pensiju speciālajam budžetam nodoto kapitāla daļu pārdošanas iegūto naudas līdzekļu palielinājums (-) vai samazinājums (+)</t>
  </si>
  <si>
    <t>18. Labklājības ministrija</t>
  </si>
  <si>
    <t>04.00.00. Sociālā apdrošināšana</t>
  </si>
  <si>
    <t>Īpašā (likumos un Ministru kabineta noteikumos noteiktajā) kārtībā noteiktie speciālā budžeta un iestāžu ieņēmumi</t>
  </si>
  <si>
    <t xml:space="preserve">     Iepriekšējos budžeta periodos speciālā budžeta 
     iestāžu saņemto un iepriekšējos gados 
     neizlietoto budžeta līdzekļu no īpašiem 
     mērķiem iezīmētiem ieņēmumiem atmaksa</t>
  </si>
  <si>
    <t xml:space="preserve">  Sociālās apdrošināšanas iemaksas</t>
  </si>
  <si>
    <t xml:space="preserve">Valsts sociālās apdrošināšanas obligātās iemaksas valsts pensiju apdrošināšanai </t>
  </si>
  <si>
    <t>Valsts sociālās apdrošināšanas obligātās iemaksas sociālajai apdrošināšanai bezdarba gadījumam</t>
  </si>
  <si>
    <t>Valsts sociālās apdrošināšanas obligātās iemaksas sociālajai apdrošināšanai pret nelaimes gadījumiem darbā un arodslimībām</t>
  </si>
  <si>
    <t>Valsts sociālās apdrošināšanas obligātās iemaksas invaliditātes, maternitātes un slimības apdrošināšanai</t>
  </si>
  <si>
    <t>Brīvprātīgās iemaksas valsts pensiju apdrošināšanai</t>
  </si>
  <si>
    <t>Brīvprātīgās iemaksas invaliditātes, maternitātes un slimības apdrošināšanai</t>
  </si>
  <si>
    <t xml:space="preserve">Valsts sociālās apdrošināšanas iemaksas fondēto pensiju shēmā </t>
  </si>
  <si>
    <t>Uzkrātā fondēto pensiju kapitāla iemaksas valsts pensiju speciālajā budžetā</t>
  </si>
  <si>
    <t xml:space="preserve">  Īpašiem (likumos un Ministru kabineta 
  noteikumos noteiktajiem) mērķiem noteiktie atskaitījumu 
  ieņēmumi</t>
  </si>
  <si>
    <t>Regresa prasības</t>
  </si>
  <si>
    <t>Dividendes no valsts pensiju speciālajam budžetam nodotajām kapitāla daļām</t>
  </si>
  <si>
    <t xml:space="preserve"> Citi īpašiem (likumos un Ministru kabineta 
 noteikumos noteiktajiem) mērķiem noteiktie ieņēmumi</t>
  </si>
  <si>
    <t>Iemaksas nodarbinātības fondā par privatizācijas līguma nosacījumu neizpildi</t>
  </si>
  <si>
    <t>Kapitalizācijas rezultātā atgūtie līdzekļi</t>
  </si>
  <si>
    <t>Pārējie iepriekš neklasificētie īpašiem mērķiem noteiktie ieņēmumi</t>
  </si>
  <si>
    <t>Saņemtie valsts budžeta transferta pārskaitījumi</t>
  </si>
  <si>
    <t xml:space="preserve">  Saņemtās dotācijas no valsts pamatbudžeta</t>
  </si>
  <si>
    <t>Valsts pamatbudžeta dotācija Valsts sociālās apdrošināšanas aģentūrai no valsts budžeta izmaksājamo valsts sociālo pabalstu aprēķināšanai, piešķiršanai un piegādei</t>
  </si>
  <si>
    <t>Valsts iemaksas valsts sociālajai apdrošināšanai valsts pensiju apdrošināšanai</t>
  </si>
  <si>
    <t>Valsts iemaksas sociālajai apdrošināšanai bezdarba gadījumam</t>
  </si>
  <si>
    <t>Valsts budžeta dotācija apgādnieka zaudējumu pensiju izmaksai</t>
  </si>
  <si>
    <t>Valsts budžeta dotācija AP deputātu pensiju izmaksai</t>
  </si>
  <si>
    <t>Valsts budžeta dotācija Valsts sociālās apdrošināšanas aģentūrai kompensāciju izmaksām spaidu darbos nodarbinātām personām</t>
  </si>
  <si>
    <t>Pārējās valsts pamatbudžeta dotācijas</t>
  </si>
  <si>
    <t>transferts</t>
  </si>
  <si>
    <t>04.01.00. Valsts pensiju speciālais budžets</t>
  </si>
  <si>
    <t xml:space="preserve">  Īpašiem mērķiem iezīmēti ieņēmumi </t>
  </si>
  <si>
    <t xml:space="preserve">  Sociālās apdrošināšanas iemaksas </t>
  </si>
  <si>
    <t>Brīvprātīgās iemaksas  valsts pensiju apdrošināšanai</t>
  </si>
  <si>
    <t xml:space="preserve"> Īpašiem (likumos un Ministru kabineta 
  noteikumos noteiktajiem) mērķiem noteiktie atskaitījumu 
  ieņēmumi</t>
  </si>
  <si>
    <t xml:space="preserve">Pārējie iepriekš neklasificētie īpašiem mērķiem noteiktie ieņēmumi </t>
  </si>
  <si>
    <t xml:space="preserve">  Valsts sociālās apdrošināšanas speciālā budžeta 
  saņemtie transferta pārskaitījumi</t>
  </si>
  <si>
    <t>No nodarbinātības speciālā budžeta valsts pensiju apdrošināšanai</t>
  </si>
  <si>
    <t>No darba negadījumu speciālā budžeta valsts pensiju apdrošināšanai</t>
  </si>
  <si>
    <t>No invaliditātes, maternitātes un slimības speciālā budžeta valsts pensiju apdrošināšanai</t>
  </si>
  <si>
    <t>Valsts budžeta dotācija apgādnieka zaudējuma pensiju izmaksai</t>
  </si>
  <si>
    <t>04.02.00. Nodarbinātības speciālais budžets</t>
  </si>
  <si>
    <t xml:space="preserve">  Īpašiem mērķiem iezīmēti ieņēmumi</t>
  </si>
  <si>
    <t xml:space="preserve"> Valsts sociālās apdrošināšanas speciālā budžeta saņemtie transferta pārskaitījumi</t>
  </si>
  <si>
    <t>No darba negadījumu speciālā budžeta 
sociālajai apdrošināšanai bezdarba gadījumam</t>
  </si>
  <si>
    <t>No invaliditātes, maternitātes un slimības speciālā budžeta apdrošināšanai bezdarba gadījumam</t>
  </si>
  <si>
    <t xml:space="preserve"> Saņemtās dotācijas no valsts pamatbudžeta</t>
  </si>
  <si>
    <t xml:space="preserve">  Maksas pakalpojumi un citi pašu ieņēmumi </t>
  </si>
  <si>
    <t xml:space="preserve">       tai skaitā atalgojumi</t>
  </si>
  <si>
    <t>04.03.00. Darba negadījumu speciālais budžets</t>
  </si>
  <si>
    <t xml:space="preserve">  Citi īpašiem (likumos un Ministru kabineta 
 noteikumos noteiktajiem) mērķiem noteiktie ieņēmumi</t>
  </si>
  <si>
    <t>04.04.00. Invaliditātes, maternitātes un slimības speciālais  budžets</t>
  </si>
  <si>
    <t>Ieņēmumi – kopā</t>
  </si>
  <si>
    <t>Īpašiem mērķiem iezīmēti ieņēmumi</t>
  </si>
  <si>
    <t>tai skaitā aizņēmuma atmaksa pamatbudžetā</t>
  </si>
  <si>
    <t>04.05.00. Valsts sociālās apdrošināšanas aģentūras speciālais budžets</t>
  </si>
  <si>
    <t>Pārējie iepriekš nekvalificētie īpašiem mērķiem noteiktie ieņēmumi</t>
  </si>
  <si>
    <t xml:space="preserve"> Valsts sociālās apdrošināšanas speciālā 
 budžeta saņemtie transferta pārskaitījumi</t>
  </si>
  <si>
    <t>No valsts pensiju speciālā budžeta ieskaitītie līdzekļi Valsts sociālās apdrošināšanas aģentūrai</t>
  </si>
  <si>
    <t>No nodarbinātības speciālā budžeta ieskaitītie līdzekļi Valsts sociālās apdrošināšanas aģentūrai</t>
  </si>
  <si>
    <t>No darba negadījumu speciālā budžeta ieskaitītie līdzekļi Valsts sociālās apdrošināšanas aģentūrai</t>
  </si>
  <si>
    <t>No invaliditātes, maternitātes un slimības speciālā budžeta ieskaitītie līdzekļi Valsts sociālās apdrošināšanas aģentūrai</t>
  </si>
  <si>
    <t>kods 0720 =</t>
  </si>
  <si>
    <t>* aile "Izpilde no gada sākuma" konsolidēta par valsts sociālās apdrošināšanas iekšējiem transfertiem - Ls</t>
  </si>
  <si>
    <t xml:space="preserve">Pārvaldnieks                               </t>
  </si>
  <si>
    <t>Bērziņa, 7094334</t>
  </si>
  <si>
    <r>
      <t xml:space="preserve">1. Uzturēšanas izdevumi
 </t>
    </r>
    <r>
      <rPr>
        <sz val="10"/>
        <rFont val="Times New Roman"/>
        <family val="1"/>
      </rPr>
      <t>(1000+2000+3000)</t>
    </r>
  </si>
  <si>
    <r>
      <t>Subsīdijas un dotācijas</t>
    </r>
    <r>
      <rPr>
        <sz val="10"/>
        <rFont val="Times New Roman"/>
        <family val="1"/>
      </rPr>
      <t xml:space="preserve"> </t>
    </r>
  </si>
  <si>
    <t>Valsts budžeta ziedojumu un dāvinājumu ieņēmumi un izdevumi pa ministrijām
un citām centrālajām valsts iestādēm</t>
  </si>
  <si>
    <t>8.tabula</t>
  </si>
  <si>
    <t>Ieņēmumi - kopā *</t>
  </si>
  <si>
    <t>Izdevumi - kopā *</t>
  </si>
  <si>
    <t xml:space="preserve">   Kārtējie izdevumi</t>
  </si>
  <si>
    <t xml:space="preserve">                      pārējie kārtējie</t>
  </si>
  <si>
    <t xml:space="preserve">     Maksājumi par aizņēmumiem un kredītiem</t>
  </si>
  <si>
    <t xml:space="preserve">   Subsīdijas un dotācijas</t>
  </si>
  <si>
    <t xml:space="preserve">     tai skaitā dotācijas iestādēm, organizācijām un komersantiem</t>
  </si>
  <si>
    <t xml:space="preserve">                     dotācijas iedzīvotājiem</t>
  </si>
  <si>
    <t xml:space="preserve">                     biedru naudas, dalības maksa</t>
  </si>
  <si>
    <t xml:space="preserve">                     pārējās subsīdijas un dotācijas</t>
  </si>
  <si>
    <t xml:space="preserve"> Izdevumi kapitālieguldījumiem</t>
  </si>
  <si>
    <t xml:space="preserve">Naudas līdzekļu atlikumu izmaiņas palielinājums (-) vai samazinājums (+) </t>
  </si>
  <si>
    <t>01. Valsts prezidenta kanceleja</t>
  </si>
  <si>
    <t>Ieņēmumi</t>
  </si>
  <si>
    <t xml:space="preserve">   Maksājumi par aizņēmumiem un kredītiem</t>
  </si>
  <si>
    <t>02. Saeima</t>
  </si>
  <si>
    <t>03. Ministru kabinets</t>
  </si>
  <si>
    <t>10. Aizsardzības ministrija</t>
  </si>
  <si>
    <t>11. Ārlietu ministrija</t>
  </si>
  <si>
    <t>12. Ekonomikas ministrija</t>
  </si>
  <si>
    <t>13. Finanšu ministrija</t>
  </si>
  <si>
    <t xml:space="preserve">                    pārējie kārtējie</t>
  </si>
  <si>
    <t>14. Iekšlietu ministrija</t>
  </si>
  <si>
    <t xml:space="preserve">     tai skaitā dotācijas iedzīvotājiem</t>
  </si>
  <si>
    <t>15. Izglītības un zinātnes ministrija</t>
  </si>
  <si>
    <t>16. Zemkopības ministrija</t>
  </si>
  <si>
    <t>17. Satiksmes ministrija</t>
  </si>
  <si>
    <t xml:space="preserve">     tai skaitā pārējie kārtējie</t>
  </si>
  <si>
    <t>19. Tieslietu ministrija</t>
  </si>
  <si>
    <t>21. Vides ministrija</t>
  </si>
  <si>
    <t>22. Kultūras ministrija</t>
  </si>
  <si>
    <t xml:space="preserve">Ieņēmumi </t>
  </si>
  <si>
    <t>24. Valsts kontrole</t>
  </si>
  <si>
    <t>28. Augstākā tiesa</t>
  </si>
  <si>
    <t>29. Veselības ministrija</t>
  </si>
  <si>
    <t>30. Satversmes tiesa</t>
  </si>
  <si>
    <t>32. Prokuratūra</t>
  </si>
  <si>
    <t>35. Centrālā vēlēšanu komisija</t>
  </si>
  <si>
    <t>36. Bērnu un ģimenes lietu ministrija</t>
  </si>
  <si>
    <t>37. Centrālā zemes komisija</t>
  </si>
  <si>
    <t>Izdevumi - kopā**</t>
  </si>
  <si>
    <t>47. Radio un televīzija</t>
  </si>
  <si>
    <t>48. Valsts cilvēktiesību birojs</t>
  </si>
  <si>
    <t xml:space="preserve">Sedas pilsēta </t>
  </si>
  <si>
    <t>Ugāles pagasts</t>
  </si>
  <si>
    <t xml:space="preserve">      - ES fondu līdzfinansēto projektu un pasākumu īstenošana</t>
  </si>
  <si>
    <t>Aizkraukles novads</t>
  </si>
  <si>
    <t>Amatas novads</t>
  </si>
  <si>
    <t>Ances pagasts</t>
  </si>
  <si>
    <t>Andzeļu pagasts</t>
  </si>
  <si>
    <t>Andrupenes pagasts</t>
  </si>
  <si>
    <t>Aronas pagasts</t>
  </si>
  <si>
    <t>Audriņu pagasts</t>
  </si>
  <si>
    <t>Ābeļu pagasts</t>
  </si>
  <si>
    <t>Ādažu novads</t>
  </si>
  <si>
    <t>Bauskas pilsēta</t>
  </si>
  <si>
    <t>Bērzaunes pagasts</t>
  </si>
  <si>
    <t>Bilskas pagasts</t>
  </si>
  <si>
    <t>Birzgales pagasts</t>
  </si>
  <si>
    <t>Blomes pagasts</t>
  </si>
  <si>
    <t>Brīvzemnieku pagasts</t>
  </si>
  <si>
    <t>Burtnieku novads</t>
  </si>
  <si>
    <t>Codes pagasts</t>
  </si>
  <si>
    <t>Dikļu pagasts</t>
  </si>
  <si>
    <t>Drustu pagasts</t>
  </si>
  <si>
    <t>Durbes novads</t>
  </si>
  <si>
    <t>Dvietes pagasts</t>
  </si>
  <si>
    <t>Dzērbenes pagasts</t>
  </si>
  <si>
    <t>Ezernieku pagasts</t>
  </si>
  <si>
    <t>Ērgļu novads</t>
  </si>
  <si>
    <t>Grobiņas pilsēta</t>
  </si>
  <si>
    <t>Ilūkstes novads</t>
  </si>
  <si>
    <t>Irlavas pagasts</t>
  </si>
  <si>
    <t>Īles pagasts</t>
  </si>
  <si>
    <t>Jelgavas pilsēta</t>
  </si>
  <si>
    <t>Jeru pagasts</t>
  </si>
  <si>
    <t>Jēkabpils pilsēta</t>
  </si>
  <si>
    <t>Kandavas novads</t>
  </si>
  <si>
    <t>Konstantinovas pagasts</t>
  </si>
  <si>
    <t>Krimuldas pagasts</t>
  </si>
  <si>
    <t>Kuldīgas pilsēta</t>
  </si>
  <si>
    <t>Ķeipenes pagasts</t>
  </si>
  <si>
    <t>Ķoņu pagasts</t>
  </si>
  <si>
    <t>Lapmežciema novads</t>
  </si>
  <si>
    <t>Lejasciema pagasts</t>
  </si>
  <si>
    <t>Liepas pagasts</t>
  </si>
  <si>
    <t>Liepupes pagasts</t>
  </si>
  <si>
    <t>Limbažu pilsēta</t>
  </si>
  <si>
    <t>Madlienas pagasts</t>
  </si>
  <si>
    <t>Meņģeles pagasts</t>
  </si>
  <si>
    <t>Mērdzenes pagasts</t>
  </si>
  <si>
    <t>Mērsraga pagasts</t>
  </si>
  <si>
    <t>Mētrienas pagasts</t>
  </si>
  <si>
    <t>Nautrēnu pagasts</t>
  </si>
  <si>
    <t>Nītaures pagasts</t>
  </si>
  <si>
    <t>Olaines pagasts</t>
  </si>
  <si>
    <t>Pilskalnes pagasts</t>
  </si>
  <si>
    <t>Popes pagasts</t>
  </si>
  <si>
    <t>Preiļu novads</t>
  </si>
  <si>
    <t>Ramatas pagasts</t>
  </si>
  <si>
    <t>Rīgas pilsēta</t>
  </si>
  <si>
    <t>Rundāles pagasts</t>
  </si>
  <si>
    <t>Rūjienas pilsēta</t>
  </si>
  <si>
    <t>Sakas novads</t>
  </si>
  <si>
    <t>Sakstagala pagasts</t>
  </si>
  <si>
    <t>Salacgrīvas pilsēta ar lauku teritoriju</t>
  </si>
  <si>
    <t>Salienas pagasts</t>
  </si>
  <si>
    <t>Saulkrastu pilsēta</t>
  </si>
  <si>
    <t>Sesavas pagasts</t>
  </si>
  <si>
    <t>Skultes pagasts</t>
  </si>
  <si>
    <t>Staiceles pilsēta</t>
  </si>
  <si>
    <t>Strenču pilsēta</t>
  </si>
  <si>
    <t>Stružānu pagasts</t>
  </si>
  <si>
    <t>Sventes pagasts</t>
  </si>
  <si>
    <t>Svētes pagasts</t>
  </si>
  <si>
    <t>Taurenes pagasts</t>
  </si>
  <si>
    <t>Tukuma pilsēta</t>
  </si>
  <si>
    <t>Užavas pagasts</t>
  </si>
  <si>
    <t>Valkas pagasts</t>
  </si>
  <si>
    <t>Valkas pilsēta</t>
  </si>
  <si>
    <t>Valmieras pagasts</t>
  </si>
  <si>
    <t>Varakļānu pilsēta</t>
  </si>
  <si>
    <t>Zantes pagasts</t>
  </si>
  <si>
    <t>Zirņu pagasts</t>
  </si>
  <si>
    <t>Zvārtavas pagasts</t>
  </si>
  <si>
    <t xml:space="preserve">      - Pārējie aizdevumi pašvaldībām</t>
  </si>
  <si>
    <t>Aglonas pagasta padome</t>
  </si>
  <si>
    <t>Aizputes pilsēta</t>
  </si>
  <si>
    <t>Aknīstes pilsēta ar lauku teritoriju</t>
  </si>
  <si>
    <t>Allažu pagasts</t>
  </si>
  <si>
    <t>Alūksnes pilsēta</t>
  </si>
  <si>
    <t>Alūksnes rajona padome</t>
  </si>
  <si>
    <t>Apes pilsēta</t>
  </si>
  <si>
    <t>Auces pilsēta</t>
  </si>
  <si>
    <t>Aulejas pagasts</t>
  </si>
  <si>
    <t>Babītes pagasts</t>
  </si>
  <si>
    <t>Baldones pagasts</t>
  </si>
  <si>
    <t>Balvu pagasts</t>
  </si>
  <si>
    <t>Balvu pilsēta</t>
  </si>
  <si>
    <t>Bārbeles pagasts</t>
  </si>
  <si>
    <t>Beļavas pagasts</t>
  </si>
  <si>
    <t>Bēnes pagasts</t>
  </si>
  <si>
    <t>Bērzgales pagasts</t>
  </si>
  <si>
    <t>Bērzpils pagasts</t>
  </si>
  <si>
    <t>Bikstu pagasts</t>
  </si>
  <si>
    <t>Braslavas pagasts</t>
  </si>
  <si>
    <t>Brocēnu novads</t>
  </si>
  <si>
    <t>Bunkas pagasts</t>
  </si>
  <si>
    <t>Cēsu pilsēta</t>
  </si>
  <si>
    <t>Cesvaines pilsēta</t>
  </si>
  <si>
    <t>Cirmas pagasts</t>
  </si>
  <si>
    <t>Daugavpils pilsēta</t>
  </si>
  <si>
    <t>Daugavpils rajona padome</t>
  </si>
  <si>
    <t>Daukstu pagasts</t>
  </si>
  <si>
    <t>Dobeles pilsēta</t>
  </si>
  <si>
    <t>Dobeles rajona padome</t>
  </si>
  <si>
    <t>Dunalkas pagasts</t>
  </si>
  <si>
    <t>Engures pagasts</t>
  </si>
  <si>
    <t>Ēveles pagasts</t>
  </si>
  <si>
    <t>Gaigalavas pagasts</t>
  </si>
  <si>
    <t>Gailīšu pagasts</t>
  </si>
  <si>
    <t>Galgauskas pagasts</t>
  </si>
  <si>
    <t>Ģibuļu pagasts</t>
  </si>
  <si>
    <t>Iecavas novads</t>
  </si>
  <si>
    <t>Jaunbērzes pagasts</t>
  </si>
  <si>
    <t>Jaunjelgavas pilsēta ar lauku teritoriju</t>
  </si>
  <si>
    <t>Jaunpiebalgas pagasts</t>
  </si>
  <si>
    <t>Jaunsvirlaukas pagasts</t>
  </si>
  <si>
    <t>Jūrmalas pilsēta</t>
  </si>
  <si>
    <t>Kalnciema pilsēta ar lauku teritoriju</t>
  </si>
  <si>
    <t>Kalnciema pilsētas ar lauku teritoriju dome</t>
  </si>
  <si>
    <t>Kantinieku pagasts</t>
  </si>
  <si>
    <t>Kazdangas pagasts</t>
  </si>
  <si>
    <t>Kokneses pagasts</t>
  </si>
  <si>
    <t>Krāslavas novads</t>
  </si>
  <si>
    <t>Kuldīgas rajona padome</t>
  </si>
  <si>
    <t>Laidzes pagasts</t>
  </si>
  <si>
    <t>Laucienes pagasts</t>
  </si>
  <si>
    <t>Leimaņu pagasts</t>
  </si>
  <si>
    <t>Lestenes pagasts</t>
  </si>
  <si>
    <t>Lēdurgas pagasts</t>
  </si>
  <si>
    <t>Liepājas pilsēta</t>
  </si>
  <si>
    <t>Lizuma pagasts</t>
  </si>
  <si>
    <t>Lībagu pagasts</t>
  </si>
  <si>
    <t>Līgatnes pilsēta</t>
  </si>
  <si>
    <t>Līvānu novads</t>
  </si>
  <si>
    <t>Ludzas pilsēta</t>
  </si>
  <si>
    <t>Ludzas rajona padome</t>
  </si>
  <si>
    <t>Lutriņu pagasts</t>
  </si>
  <si>
    <t>Lūznavas pagasts</t>
  </si>
  <si>
    <t>Ļaudonas pagasts</t>
  </si>
  <si>
    <t>Madonas pilsēta</t>
  </si>
  <si>
    <t>Madonas rajona padome</t>
  </si>
  <si>
    <t>Malienas pagasts</t>
  </si>
  <si>
    <t>Mārcienas pagasts</t>
  </si>
  <si>
    <t>Medņevas pagasts</t>
  </si>
  <si>
    <t>Mežotnes pagasts</t>
  </si>
  <si>
    <t>Nirzas pagasts</t>
  </si>
  <si>
    <t>Olaines pilsēta</t>
  </si>
  <si>
    <t>Palsmanes pagasts</t>
  </si>
  <si>
    <t>Pāles pagasts</t>
  </si>
  <si>
    <t>Plāņu pagasts</t>
  </si>
  <si>
    <t>Preiļu rajona padome</t>
  </si>
  <si>
    <t>Puzes pagasts</t>
  </si>
  <si>
    <t>Pūres pagasts</t>
  </si>
  <si>
    <t>Rencēnu pagasts</t>
  </si>
  <si>
    <t>Rēzeknes pilsēta</t>
  </si>
  <si>
    <t>Riebiņu novads</t>
  </si>
  <si>
    <t>Rojas pagasts</t>
  </si>
  <si>
    <t>Ropažu novads</t>
  </si>
  <si>
    <t>Rubas pagasts</t>
  </si>
  <si>
    <t>Rudbāržu pagasts</t>
  </si>
  <si>
    <t>Rugāju pagasts</t>
  </si>
  <si>
    <t>Saldus pagasts</t>
  </si>
  <si>
    <t>Saldus pilsēta</t>
  </si>
  <si>
    <t>Saunas pagasts</t>
  </si>
  <si>
    <t>Sēlpils pagasts</t>
  </si>
  <si>
    <t xml:space="preserve">Siguldas novads </t>
  </si>
  <si>
    <t>Skrīveru pagasts</t>
  </si>
  <si>
    <t>Skrudalienas pagasts</t>
  </si>
  <si>
    <t>Skujenes pagasts</t>
  </si>
  <si>
    <t>Smiltenes pilsēta</t>
  </si>
  <si>
    <t>Smārdes pagasts</t>
  </si>
  <si>
    <t>Snēpeles pagasts</t>
  </si>
  <si>
    <t>Sokolku pagasts</t>
  </si>
  <si>
    <t>Strazdes pagasts</t>
  </si>
  <si>
    <t>Svariņu pagasts</t>
  </si>
  <si>
    <t>Šķilbēnu pagasts</t>
  </si>
  <si>
    <t>Talsu pilsētas dome</t>
  </si>
  <si>
    <t>Tirzas pagasts</t>
  </si>
  <si>
    <t>Trapenes pagasts</t>
  </si>
  <si>
    <t>Turlavas pagasts</t>
  </si>
  <si>
    <t>Vaboles pagasts</t>
  </si>
  <si>
    <t>Vaives pagasts</t>
  </si>
  <si>
    <t>Valdgales pagasts</t>
  </si>
  <si>
    <t>Valkas rajona padome</t>
  </si>
  <si>
    <t>Valles pagasts</t>
  </si>
  <si>
    <t>Valmieras pilsētas dome</t>
  </si>
  <si>
    <t>Vangažu pagasts</t>
  </si>
  <si>
    <t>Vārves pagasts</t>
  </si>
  <si>
    <t>Vecpiebalgas pagasts</t>
  </si>
  <si>
    <t>Vecsaules pagasts</t>
  </si>
  <si>
    <t>Vecumnieku pagasts</t>
  </si>
  <si>
    <t>Vecumnieku pagasta padome</t>
  </si>
  <si>
    <t>Vectilžas pagasts</t>
  </si>
  <si>
    <t>Vērgales pagasts</t>
  </si>
  <si>
    <t>Vidrižu pagasts</t>
  </si>
  <si>
    <t>Vilces pagasts</t>
  </si>
  <si>
    <t>Viļānu pilsēta</t>
  </si>
  <si>
    <t>Zaļenieku pagasts</t>
  </si>
  <si>
    <t>Zilupes novads</t>
  </si>
  <si>
    <t>3.2. Pašvaldību kapitālsabiedrībām</t>
  </si>
  <si>
    <t xml:space="preserve">      - Preiļu pilsētas siltumapgādes sistēmas rekonstrukcija
(SIA "Preiļu saimnieks")</t>
  </si>
  <si>
    <t xml:space="preserve">      - CSP likvidācija un sadales siltumtīklu rekonstrukcija Daugavpilī
(AS "Daugavpils siltumtīkli") </t>
  </si>
  <si>
    <t xml:space="preserve">      - Ventspils ūdenssaimniecības attīstība (Pašvaldības SIA "Ūdeka")</t>
  </si>
  <si>
    <t xml:space="preserve">      - Ūdenssaimniecības attīstība Ventspilī  2.kārta
(Pašvaldības SIA "Ūdeka")                                                                         </t>
  </si>
  <si>
    <t xml:space="preserve">      - Sadzīves atkritumu apsaimniekošana Austrumlatgales reģionā
(SIA "Austrumlatgales atkritumu apsaimniekošanas sabiedrība")</t>
  </si>
  <si>
    <t xml:space="preserve">      - Jūrmalas ūdenssaimniecības attīstība (SIA "Jūrmalas ūdens")</t>
  </si>
  <si>
    <t xml:space="preserve">      - Dienvidlatgales reģiona sadzīves atkritumu apsaimniekošana
(SIA "Atkritumu apsaimniekošanas Dienvidlatgales starppašvaldību organizācija")</t>
  </si>
  <si>
    <t xml:space="preserve">      - Pārējie aizdevumi pašvaldību kapitālsabiedrībām</t>
  </si>
  <si>
    <t>4.Pārējie</t>
  </si>
  <si>
    <t xml:space="preserve">      - Teātra darbības nodrošināšana (VSIA "Latvijas Nacionālais teātris")</t>
  </si>
  <si>
    <t xml:space="preserve">      - Aizdevumi pārējām kapitālsabiedrībām</t>
  </si>
  <si>
    <t>SIA "Liepājas RAS"</t>
  </si>
  <si>
    <t>Valsts pamatbudžeta aizdevumu atmaksas</t>
  </si>
  <si>
    <t>1. No pamatbudžeta</t>
  </si>
  <si>
    <t>1.1. No studējošo un studiju kreditēšanas</t>
  </si>
  <si>
    <t xml:space="preserve">      - studējošo un studiju kreditēšanai                                           (atmaksa)</t>
  </si>
  <si>
    <t>(dzēšana)</t>
  </si>
  <si>
    <t>1.2. No pārējiem</t>
  </si>
  <si>
    <t>Satiksmes  ministrija</t>
  </si>
  <si>
    <t xml:space="preserve">   - Ceļu projekti</t>
  </si>
  <si>
    <t>Veselības ministrija</t>
  </si>
  <si>
    <t xml:space="preserve">       - WE09-54 Vizuālās diagnostikas aparatūras iegāde Latvijā</t>
  </si>
  <si>
    <t xml:space="preserve">       - WE09-55 Veselības reformas projekts</t>
  </si>
  <si>
    <t>Tieslietu ministrija</t>
  </si>
  <si>
    <t xml:space="preserve">      - Lauksaimniecības attīstības projekts</t>
  </si>
  <si>
    <t>2. No speciālā budžeta</t>
  </si>
  <si>
    <t>Labklājības   ministrija</t>
  </si>
  <si>
    <t xml:space="preserve">      - WE02 Labklājības sistēmas reforma</t>
  </si>
  <si>
    <t xml:space="preserve">      - Valsts pensiju speciālais budžets </t>
  </si>
  <si>
    <t xml:space="preserve">      - Invaliditātes, maternitātes un slimības speciālais budžets</t>
  </si>
  <si>
    <t xml:space="preserve">      - Darba negadījumu speciālais budžets</t>
  </si>
  <si>
    <t>3. No pašvaldībām</t>
  </si>
  <si>
    <t>3.1. No pašvaldību budžetiem</t>
  </si>
  <si>
    <t xml:space="preserve">    - Pašvaldību finanšu stabilizācija</t>
  </si>
  <si>
    <t>Ēdoles pagasts</t>
  </si>
  <si>
    <t>Kalncempju pagasts</t>
  </si>
  <si>
    <t>Kārķu pagasts</t>
  </si>
  <si>
    <t>Maļinovas pagasts</t>
  </si>
  <si>
    <t>Naujenes pagasts</t>
  </si>
  <si>
    <t>Ozolnieku novads</t>
  </si>
  <si>
    <t>Salas pagasts (Jēkabpils rajons)</t>
  </si>
  <si>
    <t>Sedas pilsēta ar lauku teritoriju</t>
  </si>
  <si>
    <t>Slampes pagasts</t>
  </si>
  <si>
    <t>Staicele ar lauku teritoriju</t>
  </si>
  <si>
    <t>Stradu pagasts</t>
  </si>
  <si>
    <t>Tumes pagasts</t>
  </si>
  <si>
    <t>Valdemārpils pilsēta</t>
  </si>
  <si>
    <t>Vērēmu pagasts</t>
  </si>
  <si>
    <t xml:space="preserve">     - ES fondu līdzfinansēto projektu un pasākumu īstenošana</t>
  </si>
  <si>
    <t>Alojas pilsēta ar lauku teritoriju</t>
  </si>
  <si>
    <t>Balgales pagasts</t>
  </si>
  <si>
    <t>Daugmales pagasts</t>
  </si>
  <si>
    <t>Elejas pagasts</t>
  </si>
  <si>
    <t>Ipiķu pagasts</t>
  </si>
  <si>
    <t>Kalvenes pagasts</t>
  </si>
  <si>
    <t>Maltas pagasts</t>
  </si>
  <si>
    <t>Mazsalacas pilsēta</t>
  </si>
  <si>
    <t>Penkules pagasts</t>
  </si>
  <si>
    <t xml:space="preserve">Riebiņu novads </t>
  </si>
  <si>
    <t>Salacgrīvas pilsēta</t>
  </si>
  <si>
    <t>Skrundas pilsēta</t>
  </si>
  <si>
    <t>Staiceles pilsēta ar lauku teritoriju</t>
  </si>
  <si>
    <t>Suntažu pagasts</t>
  </si>
  <si>
    <t>Trikātas pagasts</t>
  </si>
  <si>
    <t>Vaidavas pagasts</t>
  </si>
  <si>
    <t xml:space="preserve">     - EV41 Cieto sadzīves atkritumu projekts (Rīga, Getliņi) (Pasaules Banka)</t>
  </si>
  <si>
    <t xml:space="preserve">     - VAS "Latvijas gāze" debitoru parādu atmaksa</t>
  </si>
  <si>
    <t xml:space="preserve">     - Enerģētikas projekts pašvaldībām ( Dānijas bezprocentu aizdevums) </t>
  </si>
  <si>
    <t>Bauskas pilsētas dome</t>
  </si>
  <si>
    <t>Gulbenes pilsētas dome</t>
  </si>
  <si>
    <t>Kokneses pagasta padome</t>
  </si>
  <si>
    <t>Kuldīgas pilsētas dome</t>
  </si>
  <si>
    <t>Ogres novada dome</t>
  </si>
  <si>
    <t>Rūjienas pilsētas dome</t>
  </si>
  <si>
    <t>Saldus pilsētas dome</t>
  </si>
  <si>
    <t>Valkas pilsētas dome</t>
  </si>
  <si>
    <t xml:space="preserve">    - Enerģētikas projekts Talsu pilsētas domei (NUTEK)</t>
  </si>
  <si>
    <t xml:space="preserve">    - Enerģētikas projekts Liepas pagastam (NUTEK)</t>
  </si>
  <si>
    <t xml:space="preserve">    - Pārējās pašvaldību aizdevumu atmaksas</t>
  </si>
  <si>
    <t xml:space="preserve">    Aglonas pagasts</t>
  </si>
  <si>
    <t xml:space="preserve">    Ainažu pilsēta</t>
  </si>
  <si>
    <t xml:space="preserve">    Aiviekstes pagasts</t>
  </si>
  <si>
    <t>Aizkraukles rajona padome</t>
  </si>
  <si>
    <t>Aizputes pagasts</t>
  </si>
  <si>
    <t>Alsungas pagasts</t>
  </si>
  <si>
    <t>Ambeļu pagasts</t>
  </si>
  <si>
    <t>Annas pagasts</t>
  </si>
  <si>
    <t>Annenieku pagasts</t>
  </si>
  <si>
    <t>Asares pagasts</t>
  </si>
  <si>
    <t xml:space="preserve">    Ādažu novads</t>
  </si>
  <si>
    <t>Babītes pagasta padome</t>
  </si>
  <si>
    <t>Baldones pilsēta</t>
  </si>
  <si>
    <t>Baltinavas pagasts</t>
  </si>
  <si>
    <t>Balvu pilsētas dome</t>
  </si>
  <si>
    <t>Balvu rajona padome</t>
  </si>
  <si>
    <t>Bārtas pagasts</t>
  </si>
  <si>
    <t>Bebru pagasts</t>
  </si>
  <si>
    <t>Bērzaines pagasts</t>
  </si>
  <si>
    <t>Biķernieku pagasts</t>
  </si>
  <si>
    <t>Birzgales pagasta padome</t>
  </si>
  <si>
    <t>Blontu pagasts</t>
  </si>
  <si>
    <t>Briežuciema pagasts</t>
  </si>
  <si>
    <t>Briģu pagasts</t>
  </si>
  <si>
    <t>Brunavas pagasts</t>
  </si>
  <si>
    <t>Burtniekus novads</t>
  </si>
  <si>
    <t>Carnikavas novads</t>
  </si>
  <si>
    <t>Ciblas novads</t>
  </si>
  <si>
    <t>Cīravas pagasts</t>
  </si>
  <si>
    <t>Dagdas pagasts</t>
  </si>
  <si>
    <t>Dagdas pilsēta</t>
  </si>
  <si>
    <t>Daudzeses pagasts</t>
  </si>
  <si>
    <t>Daugavpils rajons padome</t>
  </si>
  <si>
    <t>Degoles pagasts</t>
  </si>
  <si>
    <t>Demenes pagasts</t>
  </si>
  <si>
    <t xml:space="preserve">    Dobeles rajona Sociālās aprūpes centrs</t>
  </si>
  <si>
    <t>Dricānu pagasts</t>
  </si>
  <si>
    <t>Dunavas pagasts</t>
  </si>
  <si>
    <t>Dundagas pagasts</t>
  </si>
  <si>
    <t>Dunikas pagasts</t>
  </si>
  <si>
    <t>Dzelzavas pagasts</t>
  </si>
  <si>
    <t>Dzelzavas pagasta padome</t>
  </si>
  <si>
    <t>Eglaines pagasts</t>
  </si>
  <si>
    <t>Elkšņu pagasts</t>
  </si>
  <si>
    <t>Embūtes pagasts</t>
  </si>
  <si>
    <t>Engures pagasta padome</t>
  </si>
  <si>
    <t>Ezeres pagasts</t>
  </si>
  <si>
    <t>Gaiķu pagasts</t>
  </si>
  <si>
    <t>Garkalnes novads</t>
  </si>
  <si>
    <t>Gaujienas pagasts</t>
  </si>
  <si>
    <t>Gaviezes pagasts</t>
  </si>
  <si>
    <t>Glūdas pagasts</t>
  </si>
  <si>
    <t>Glūdas pagasta padome</t>
  </si>
  <si>
    <t>Grobiņas pagasts</t>
  </si>
  <si>
    <t>Grobiņas pilsētas dome</t>
  </si>
  <si>
    <t>Grundzāles pagasts</t>
  </si>
  <si>
    <t>Gudenieku pagasts</t>
  </si>
  <si>
    <t>Gulbenes pilsēta</t>
  </si>
  <si>
    <t>Gulbenes rajona padome</t>
  </si>
  <si>
    <t>Ģibuļu pagasta padome</t>
  </si>
  <si>
    <t>Iecavas novada dome</t>
  </si>
  <si>
    <t>Ilūkstes novada dome</t>
  </si>
  <si>
    <t>Ilzenes pagasts</t>
  </si>
  <si>
    <t>Ilzeskalna pagasts</t>
  </si>
  <si>
    <t>Inčukalna novads</t>
  </si>
  <si>
    <t>Indrānu pagasts</t>
  </si>
  <si>
    <t>Isnaudas pagasts</t>
  </si>
  <si>
    <t>Istras pagasts</t>
  </si>
  <si>
    <t>Izvaltas pagasts</t>
  </si>
  <si>
    <t>Īslīces pagasts</t>
  </si>
  <si>
    <t>Īvandes pagasts</t>
  </si>
  <si>
    <t>Jaunalūksnes pagasts</t>
  </si>
  <si>
    <t>Jaunannas pagasts</t>
  </si>
  <si>
    <t>Jaunauces pagasts</t>
  </si>
  <si>
    <t>Jaungulbenes pagasts</t>
  </si>
  <si>
    <t>Jaunlaicenes pagasts</t>
  </si>
  <si>
    <t>Jaunpils pagasts</t>
  </si>
  <si>
    <t>Jaunsātu pagasts</t>
  </si>
  <si>
    <t>Jelgavas rajona padome</t>
  </si>
  <si>
    <t>Jersikas pagasts</t>
  </si>
  <si>
    <t>Jēkabpils pilsētas dome</t>
  </si>
  <si>
    <t>Jēkabpils rajona padome</t>
  </si>
  <si>
    <t>Jumpravas pagasts</t>
  </si>
  <si>
    <t>Jumpravas pagasta padome</t>
  </si>
  <si>
    <t>Jūrkalnes pagasts</t>
  </si>
  <si>
    <t>Kabiles pagasts</t>
  </si>
  <si>
    <t>Kalētu pagasts</t>
  </si>
  <si>
    <t>Kalkūnes pagasta padome</t>
  </si>
  <si>
    <t>Kalsnavas pagasts</t>
  </si>
  <si>
    <t>Kalupes pagasts</t>
  </si>
  <si>
    <t>Kandavas novada dome</t>
  </si>
  <si>
    <t>Kastuļinas pagasts</t>
  </si>
  <si>
    <t>Kauguru pagasts</t>
  </si>
  <si>
    <t>Kārsavas pilsēta</t>
  </si>
  <si>
    <t>Klintaines pagasts</t>
  </si>
  <si>
    <t>pakalpojumu apmaksa un materiālu, energoresursu, ūdens un inventāra vērtībā līdz Ls 50 par vienu vienību iegāde</t>
  </si>
  <si>
    <t xml:space="preserve">   Dotācijas iestādēm, organizācijām un komersantiem</t>
  </si>
  <si>
    <t xml:space="preserve">   Dotācijas iedzīvotājiem </t>
  </si>
  <si>
    <t xml:space="preserve">   Biedru naudas, dalības maksa</t>
  </si>
  <si>
    <t xml:space="preserve">   Pārējās subsīdijas un dotācijas</t>
  </si>
  <si>
    <t>2.2.Izdevumi  kapitālieguldījumiem</t>
  </si>
  <si>
    <t>4000, 6000</t>
  </si>
  <si>
    <t xml:space="preserve">   Kapitālie izdevumi </t>
  </si>
  <si>
    <t>Naudas līdzekļu atlikumu izmaiņas palielinājums (-) vai samazinājums (+)</t>
  </si>
  <si>
    <t xml:space="preserve">  izdevumi - par Ls 214 694</t>
  </si>
  <si>
    <t xml:space="preserve">Pārvaldnieks                                 </t>
  </si>
  <si>
    <r>
      <t>* aile "Izpilde no gada sākuma" konsolidēta par Kultūrkapitāla fonda līdzekļiem: ieņēmumi - par</t>
    </r>
    <r>
      <rPr>
        <sz val="9"/>
        <color indexed="51"/>
        <rFont val="Times New Roman"/>
        <family val="1"/>
      </rPr>
      <t xml:space="preserve"> </t>
    </r>
    <r>
      <rPr>
        <sz val="9"/>
        <rFont val="Times New Roman"/>
        <family val="1"/>
      </rPr>
      <t xml:space="preserve">Ls 54 529; </t>
    </r>
  </si>
  <si>
    <t>Valsts budžeta ziedojumu un dāvinājumu izdevumi (ieskaitot tīros aizdevumus) atbilstoši funkcionālajām kategorijām</t>
  </si>
  <si>
    <t>10.tabula</t>
  </si>
  <si>
    <t>Izglītība*</t>
  </si>
  <si>
    <t>Vides aizsardzība, radiācijas drošība un bīstamo atkritumu apsaimniekošana, dzīvokļu saimniecība un komunālie pakalpojumi</t>
  </si>
  <si>
    <t>Brīvais laiks, sports, kultūra un reliģija**</t>
  </si>
  <si>
    <t xml:space="preserve">  reliģija - Ls 211 249</t>
  </si>
  <si>
    <r>
      <t xml:space="preserve">* </t>
    </r>
    <r>
      <rPr>
        <sz val="9"/>
        <rFont val="Times New Roman"/>
        <family val="1"/>
      </rPr>
      <t>aile "Izpilde no gada sākuma" konsolidēta par Kultūrkapitāla fonda līdzekļiem: Izglītība - Ls 3 441</t>
    </r>
  </si>
  <si>
    <r>
      <t>**</t>
    </r>
    <r>
      <rPr>
        <sz val="9"/>
        <rFont val="Times New Roman"/>
        <family val="1"/>
      </rPr>
      <t xml:space="preserve">aile "Izpilde no gada sākuma" konsolidēta par Kultūrkapitāla fonda līdzekļiem: Brīvais laiks, sports, kultūra un </t>
    </r>
  </si>
  <si>
    <t>Latvijas Republikas</t>
  </si>
  <si>
    <t>VALSTS KASE</t>
  </si>
  <si>
    <t>Smilšu ielā 1, Rīgā, LV-1919, tālrunis 7094222, fakss 7094220, e-pasts kase@kase.gov.lv</t>
  </si>
  <si>
    <t>Oficiālais mēneša pārskats</t>
  </si>
  <si>
    <t>Konsolidētā kopbudžeta izpilde (ieskaitot ziedojumus un dāvinājumus)</t>
  </si>
  <si>
    <t>(2006.gada janvāris - decembris)</t>
  </si>
  <si>
    <t>Rīgā</t>
  </si>
  <si>
    <t>2007.gada 22.janvāris</t>
  </si>
  <si>
    <t>Nr.1.8-12.10.2/12</t>
  </si>
  <si>
    <t>(tūkst.latos)</t>
  </si>
  <si>
    <t>Rādītāji</t>
  </si>
  <si>
    <t>Konsolidētais
valsts budžets</t>
  </si>
  <si>
    <t>Konsolidētais
pašvaldību budžets</t>
  </si>
  <si>
    <t>Konsolidētais kopbudžets</t>
  </si>
  <si>
    <t>Pārskata mēneša izpilde</t>
  </si>
  <si>
    <t xml:space="preserve">     Ieņēmumi (bruto)</t>
  </si>
  <si>
    <t>mīnuss savstarpējie maksājumi</t>
  </si>
  <si>
    <t>x</t>
  </si>
  <si>
    <t>1. Kopbudžeta ieņēmumi (neto)</t>
  </si>
  <si>
    <t xml:space="preserve">     Izdevumi (bruto)</t>
  </si>
  <si>
    <t>2. Kopbudžeta izdevumi (neto)</t>
  </si>
  <si>
    <t>3.  Finansiālais deficīts(-) vai pārpalikums (+) 
(1.-2.)</t>
  </si>
  <si>
    <t>4. Budžeta aizdevumi un atmaksas (5.-6.)</t>
  </si>
  <si>
    <t xml:space="preserve">     Budžeta aizdevumi (bruto)</t>
  </si>
  <si>
    <t>mīnus valsts pamatbudžeta aizdevumi 
pašvaldību budžetiem</t>
  </si>
  <si>
    <t>5. Budžeta aizdevumi (neto)</t>
  </si>
  <si>
    <t xml:space="preserve">     Budžeta aizdevumu atmaksa (bruto)</t>
  </si>
  <si>
    <t>mīnus pašvaldību aizdevumu atmaksas 
 valsts pamatbudžetam</t>
  </si>
  <si>
    <t>6. Budžeta aizdevumu atmaksas (neto)</t>
  </si>
  <si>
    <t>7. Fiskālais deficīts(-) vai pārpalikums(+) (3.-4.)</t>
  </si>
  <si>
    <t>8. Finansēšana</t>
  </si>
  <si>
    <t>8.1. Iekšējā finansēšana</t>
  </si>
  <si>
    <t xml:space="preserve">     No citām valsts pārvaldes struktūrām (bruto)</t>
  </si>
  <si>
    <t>mīnus pašvaldību finansēšana no 
valsts pamatbudžeta</t>
  </si>
  <si>
    <t>8.1.1. no citām valsts pārvaldes struktūrām (neto)</t>
  </si>
  <si>
    <t>8.1.2. Latvijas Banka</t>
  </si>
  <si>
    <t xml:space="preserve">     Depozītu apjoma izmaiņas</t>
  </si>
  <si>
    <t xml:space="preserve">      Ārvalstu finanšu palīdzības depozīta apjoma 
      izmaiņas</t>
  </si>
  <si>
    <t xml:space="preserve">     Norēķinu kontu atlikumu izmaiņas</t>
  </si>
  <si>
    <t xml:space="preserve">      Ārvalstu finanšu palīdzības kontu atlikumu 
      izmaiņas</t>
  </si>
  <si>
    <t xml:space="preserve">      Valsts iekšējā aizņēmuma vērtspapīri</t>
  </si>
  <si>
    <t>8.1.3. Bankas</t>
  </si>
  <si>
    <t xml:space="preserve">      Tīrais aizņēmumu apjoms</t>
  </si>
  <si>
    <t xml:space="preserve">      Depozītu apjoma izmaiņas</t>
  </si>
  <si>
    <t xml:space="preserve">      Norēķinu kontu atlikumu izmaiņas </t>
  </si>
  <si>
    <t>mīnus savstarpējie maksājumi</t>
  </si>
  <si>
    <t xml:space="preserve">      Ārvalstu finanšu palīdzības kontu atlikumu
       izmaiņas</t>
  </si>
  <si>
    <t>8.1.4. Pārējā iekšējā finansēšana</t>
  </si>
  <si>
    <t xml:space="preserve">       Ieņēmumi no valsts un pašvaldību īpašuma
       privatizācijas</t>
  </si>
  <si>
    <t xml:space="preserve">      Pārējie īpašumā esošie Valsts iekšējā 
      aizņēmuma vērtspapīri</t>
  </si>
  <si>
    <t xml:space="preserve">      Pārējie līdzekļi</t>
  </si>
  <si>
    <t>8.2. Ārējā finansēšana</t>
  </si>
  <si>
    <t>8.2.1. Ārvalstu aizņēmumi</t>
  </si>
  <si>
    <t>8.2.2. Norēķinu kontu atlikumu izmaiņas</t>
  </si>
  <si>
    <t xml:space="preserve">Pārvaldnieks   </t>
  </si>
  <si>
    <t>K.Āboliņš</t>
  </si>
  <si>
    <t>Lansmane, 7094239</t>
  </si>
  <si>
    <t>Valsts konsolidētā budžeta izpilde (neieskaitot ziedojumus un dāvinājumus)</t>
  </si>
  <si>
    <t>(2006.gada janvāris -decembris)</t>
  </si>
  <si>
    <t>1.tabula</t>
  </si>
  <si>
    <t>(latos)</t>
  </si>
  <si>
    <t xml:space="preserve">Rādītāji </t>
  </si>
  <si>
    <t>Likumā apstiprinātais gada plāns</t>
  </si>
  <si>
    <t>Izpilde no gada sākuma</t>
  </si>
  <si>
    <t>Izpilde % pret gada plānu            (4/3)</t>
  </si>
  <si>
    <t xml:space="preserve">Pārskata mēneša  izpilde </t>
  </si>
  <si>
    <t>A.1.</t>
  </si>
  <si>
    <t>Valsts budžeta ieņēmumi (B.1.+C.1.)</t>
  </si>
  <si>
    <t>Valsts pamatbudžeta ieņēmumi (bruto)</t>
  </si>
  <si>
    <t xml:space="preserve">   Nodokļu ieņēmumi</t>
  </si>
  <si>
    <t xml:space="preserve">      - Tiešie nodokļi</t>
  </si>
  <si>
    <t xml:space="preserve">          Iedzīvotāju ienākuma nodoklis</t>
  </si>
  <si>
    <t xml:space="preserve">          Uzņēmumu ienākuma nodoklis</t>
  </si>
  <si>
    <t xml:space="preserve">      - Netiešie nodokļi</t>
  </si>
  <si>
    <t xml:space="preserve">           Pievienotās vērtības nodoklis</t>
  </si>
  <si>
    <t xml:space="preserve">           Akcīzes nodoklis</t>
  </si>
  <si>
    <t xml:space="preserve">           Vieglo automobiļu un motociklu nodoklis </t>
  </si>
  <si>
    <t xml:space="preserve">           Muitas nodoklis</t>
  </si>
  <si>
    <t xml:space="preserve">      - Pārējie nodokļi</t>
  </si>
  <si>
    <t xml:space="preserve">           Azartspēļu nodoklis</t>
  </si>
  <si>
    <t xml:space="preserve">           Izložu nodoklis</t>
  </si>
  <si>
    <t xml:space="preserve">           Dabas resursu nodoklis</t>
  </si>
  <si>
    <t xml:space="preserve">     Citiem budžetiem sadalāmie nodokļi</t>
  </si>
  <si>
    <t xml:space="preserve">     Nenodokļu ieņēmumi</t>
  </si>
  <si>
    <t xml:space="preserve">     Maksas pakalpojumi un citi pašu ieņēmumi</t>
  </si>
  <si>
    <t xml:space="preserve">     Ārvalstu finanšu palīdzība</t>
  </si>
  <si>
    <t xml:space="preserve">B.1. </t>
  </si>
  <si>
    <t>Valsts pamatbudžeta ieņēmumi (neto)</t>
  </si>
  <si>
    <t>Valsts speciālā budžeta ieņēmumi (bruto)</t>
  </si>
  <si>
    <t xml:space="preserve">     Nodokļu ieņēmumi</t>
  </si>
  <si>
    <t xml:space="preserve">             - Sociālās apdrošināšanas iemaksas</t>
  </si>
  <si>
    <t xml:space="preserve">                  mīnus transferts no valsts pamatbudžeta</t>
  </si>
  <si>
    <t xml:space="preserve">C.1. </t>
  </si>
  <si>
    <t>Valsts speciālā budžeta ieņēmumi (neto)</t>
  </si>
  <si>
    <t xml:space="preserve">A.2. </t>
  </si>
  <si>
    <t>Valsts budžeta izdevumi  (A.2.1.+A.2.2.+A.2.3.)</t>
  </si>
  <si>
    <t xml:space="preserve">A.2.1. </t>
  </si>
  <si>
    <t>Valsts budžeta uzturēšanas izdevumi (B.2.1.+C.2.1.)</t>
  </si>
  <si>
    <t xml:space="preserve">A.2.2. </t>
  </si>
  <si>
    <t>Valsts budžeta kapitālie izdevumi (B.2.2.+C.2.2.)</t>
  </si>
  <si>
    <t xml:space="preserve">A.2.3. </t>
  </si>
  <si>
    <t>Valsts budžeta izdevumi investīcijām (B.2.3.+C.2.3.)</t>
  </si>
  <si>
    <t>A.3.</t>
  </si>
  <si>
    <t xml:space="preserve"> Valsts budžeta finansiālais deficīts (-), pārpalikums (+) (A.1.-A.2.)</t>
  </si>
  <si>
    <t xml:space="preserve">A.4. </t>
  </si>
  <si>
    <t>Valsts budžeta tīrie aizdevumi (B.4.+C.4.)</t>
  </si>
  <si>
    <t>Valsts budžeta izdevumi, ieskaitot tīros aizdevumus (A.2.+A.4.)</t>
  </si>
  <si>
    <t xml:space="preserve">A.5. </t>
  </si>
  <si>
    <t>Valsts budžeta fiskālais deficīts (-), pārpalikums (+) (A.3.-A.4.)</t>
  </si>
  <si>
    <t>Finansēšana:</t>
  </si>
  <si>
    <t xml:space="preserve">   aizņēmumi</t>
  </si>
  <si>
    <t xml:space="preserve">ieņēmumi no valsts un pašvaldību īpašuma privatizācijas </t>
  </si>
  <si>
    <t xml:space="preserve">   valsts pamatbudžeta maksas pakalpojumu un citu pašu ieņēmumu naudas līdzekļu atlikumu izmaiņas palielinājums (-) vai samazinājums (+)</t>
  </si>
  <si>
    <t xml:space="preserve">   valsts speciālā budžeta naudas līdzekļu atlikumu izmaiņas palielinājums (-) vai samazinājums (+)</t>
  </si>
  <si>
    <t xml:space="preserve">   valsts pamatbudžeta ārvalstu finanšu palīdzības naudas līdzekļu atlikumu izmaiņas palielinājums (-) vai samazinājums (+)</t>
  </si>
  <si>
    <t xml:space="preserve">   no valsts pensiju speciālajam budžetam nodoto kapitāla daļu pārdošanas iegūto līdzekļu palielinājums (-) vai samazinājums (+)</t>
  </si>
  <si>
    <t>Valsts pamatbudžeta izdevumi (bruto)</t>
  </si>
  <si>
    <t xml:space="preserve">              mīnus transferts valsts speciālajam  budžetam</t>
  </si>
  <si>
    <t xml:space="preserve">B.2. </t>
  </si>
  <si>
    <t>Valsts pamatbudžeta izdevumi (neto)</t>
  </si>
  <si>
    <t xml:space="preserve">   Valsts pamatbudžeta uzturēšanas izdevumi (bruto)</t>
  </si>
  <si>
    <t xml:space="preserve">             mīnus transferts valsts speciālajam  budžetam</t>
  </si>
  <si>
    <t>B.2.1.</t>
  </si>
  <si>
    <t>Valsts pamatbudžeta uzturēšanas izdevumi (neto)</t>
  </si>
  <si>
    <t>Valsts pamatbudžeta kapitālie izdevumi (bruto)</t>
  </si>
  <si>
    <t xml:space="preserve">B.2.2. </t>
  </si>
  <si>
    <t>Valsts pamatbudžeta kapitālie izdevumi (neto)</t>
  </si>
  <si>
    <t>Valsts pamatbudžeta investīcijas (bruto)</t>
  </si>
  <si>
    <t>B.2.3.</t>
  </si>
  <si>
    <t>Valsts pamatbudžeta investīcijas (neto)</t>
  </si>
  <si>
    <t>B.3.</t>
  </si>
  <si>
    <t>Valsts pamatbudžeta finansiālais deficīts (-), pārpalikums (+)</t>
  </si>
  <si>
    <t xml:space="preserve">B.4. </t>
  </si>
  <si>
    <t xml:space="preserve">Valsts pamatbudžeta tīrie aizdevumi </t>
  </si>
  <si>
    <t xml:space="preserve">   Valsts pamatbudžeta tīrie aizdevumi (bruto)</t>
  </si>
  <si>
    <t xml:space="preserve">   Valsts pamatbudžeta tīrie aizdevumi (neto)</t>
  </si>
  <si>
    <t xml:space="preserve">B.5. </t>
  </si>
  <si>
    <t>Valsts pamatbudžeta fiskālais deficīts (-), pārpalikums (+)</t>
  </si>
  <si>
    <t xml:space="preserve">   ieņēmumi no valsts un pašvaldību īpašuma privatizācijas</t>
  </si>
  <si>
    <t xml:space="preserve"> Valsts speciālā budžeta izdevumi (bruto)</t>
  </si>
  <si>
    <t>C.2.</t>
  </si>
  <si>
    <t xml:space="preserve"> Valsts speciālā budžeta izdevumi (neto)</t>
  </si>
  <si>
    <t>Valsts speciālā budžeta uzturēšanas izdevumi (bruto)</t>
  </si>
  <si>
    <t>C.2.1.</t>
  </si>
  <si>
    <t>Valsts speciālā budžeta uzturēšanas izdevumi (neto)</t>
  </si>
  <si>
    <t>Valsts speciālā budžeta kapitālie izdevumi (bruto)</t>
  </si>
  <si>
    <t>C.2.2.</t>
  </si>
  <si>
    <t>Valsts speciālā budžeta kapitālie izdevumi (neto)</t>
  </si>
  <si>
    <t>Valsts speciālā budžeta investīcijas (bruto)</t>
  </si>
  <si>
    <t>C.2.3.</t>
  </si>
  <si>
    <t>Valsts speciālā budžeta investīcijas (neto)</t>
  </si>
  <si>
    <t>C.3.</t>
  </si>
  <si>
    <t>Valsts speciālā budžeta finansiālais deficīts
 (-), pārpalikums (+)</t>
  </si>
  <si>
    <t>C.5.</t>
  </si>
  <si>
    <t xml:space="preserve"> Valsts speciālā budžeta fiskālais deficīts
(-), pārpalikums (+)</t>
  </si>
  <si>
    <t xml:space="preserve">Pārvaldnieks                                                                      </t>
  </si>
  <si>
    <t xml:space="preserve">Valsts pamatbudžeta ieņēmumi </t>
  </si>
  <si>
    <t>2.tabula</t>
  </si>
  <si>
    <t>Klasifikācijas kods</t>
  </si>
  <si>
    <t>1.Ieņēmumi - kopā  (1.1.+1.2.+1.3.+1.4+1.5.)</t>
  </si>
  <si>
    <t>1.1. Nodokļu ieņēmumi(1.1.1.+1.1.2.+1.1.3.)</t>
  </si>
  <si>
    <t>1.1.1.Tiešie nodokļi</t>
  </si>
  <si>
    <t>1.1.0.0.</t>
  </si>
  <si>
    <t xml:space="preserve">   Iedzīvotāju ienākuma nodoklis</t>
  </si>
  <si>
    <t>1.2.0.0.</t>
  </si>
  <si>
    <t xml:space="preserve">   Uzņēmuma ienākuma nodoklis</t>
  </si>
  <si>
    <t>1.1.2.Netiešie nodokļi</t>
  </si>
  <si>
    <t>5.1.0.0.</t>
  </si>
  <si>
    <t xml:space="preserve">   Pievienotās vērtības nodoklis</t>
  </si>
  <si>
    <t>5.2.0.0.,5.3.0.0.
5.6.0.0.</t>
  </si>
  <si>
    <t xml:space="preserve">   Akcīzes nodoklis</t>
  </si>
  <si>
    <t>5.4.3.0</t>
  </si>
  <si>
    <t xml:space="preserve">   Vieglo automobīļu un motociklu nodoklis</t>
  </si>
  <si>
    <t>6.0.0.0.</t>
  </si>
  <si>
    <t xml:space="preserve">   Muitas nodoklis</t>
  </si>
  <si>
    <t>1.1.3.Pārējie nodokļi</t>
  </si>
  <si>
    <t>5.4.1.0.</t>
  </si>
  <si>
    <t xml:space="preserve">   Azartspēļu nodoklis</t>
  </si>
  <si>
    <t>5.4.2.0.</t>
  </si>
  <si>
    <t xml:space="preserve">   Izložu nodoklis</t>
  </si>
  <si>
    <t>5.5.3.0.</t>
  </si>
  <si>
    <t xml:space="preserve">   Dabas resursu nodoklis</t>
  </si>
  <si>
    <t xml:space="preserve">1.2. Īpašuma  nodokļi </t>
  </si>
  <si>
    <t>4.0.0.0.</t>
  </si>
  <si>
    <t xml:space="preserve">   Īpašuma nodokļi</t>
  </si>
  <si>
    <t>1.3. Nenodokļu ieņēmumi</t>
  </si>
  <si>
    <t>8.2.0.0.</t>
  </si>
  <si>
    <t xml:space="preserve">   Latvijas Bankas maksājums</t>
  </si>
  <si>
    <t>8.3.0.0.</t>
  </si>
  <si>
    <t xml:space="preserve">   Dividendes (maksājumi par valsts (pašvaldību) kapitāla izmantošanu)</t>
  </si>
  <si>
    <t xml:space="preserve">       Valsts a/s "Latvijas meži" maksājums</t>
  </si>
  <si>
    <t>8.4.0.0.,8.5.0.0.</t>
  </si>
  <si>
    <t xml:space="preserve">   Procentu maksājumi par kredītiem </t>
  </si>
  <si>
    <t>8.6.0.0.</t>
  </si>
  <si>
    <t xml:space="preserve">   Procentu maksājumi par valdības depozītu </t>
  </si>
  <si>
    <t>8.7.0.0</t>
  </si>
  <si>
    <t>Ieņēmumi no atvasināto finanšu instrumentu darbības rezultāta</t>
  </si>
  <si>
    <t>9.1.0.0.</t>
  </si>
  <si>
    <t xml:space="preserve">   Valsts nodevas un maksājumi par valsts sniegto nodrošinājumu un juridiskajiem un citiem pakalpojumiem</t>
  </si>
  <si>
    <t>9.2.0.0.</t>
  </si>
  <si>
    <t xml:space="preserve">  Valsts nodevas un maksājumi par speciālu atļauju (licenču) izsniegšanu un profesionālās kvalifikācijas atbilstības dokumentu reģistrāciju</t>
  </si>
  <si>
    <t>9.2.1.8.</t>
  </si>
  <si>
    <t xml:space="preserve">       Preču un pakalpojumu loterijas organizēšana</t>
  </si>
  <si>
    <t>9.3.0.0.</t>
  </si>
  <si>
    <t>9.3.1.0.</t>
  </si>
  <si>
    <t xml:space="preserve">       Transportlīdzekļu ikgadējā nodeva</t>
  </si>
  <si>
    <t>9.3.4.0.</t>
  </si>
  <si>
    <t xml:space="preserve">       Izložu un azartspēļu valsts nodeva</t>
  </si>
  <si>
    <t>9.3.5.0.</t>
  </si>
  <si>
    <t xml:space="preserve">       Uzņēmējdarbības riska valsts nodeva</t>
  </si>
  <si>
    <t>9.3.6.0.</t>
  </si>
  <si>
    <t xml:space="preserve">       Cukura ražošanas nodeva</t>
  </si>
  <si>
    <t>9.3.9.0.</t>
  </si>
  <si>
    <t xml:space="preserve">       Pārējās speciāliem mērķiem paredzētās valsts nodevas</t>
  </si>
  <si>
    <t>9.6.0.0.</t>
  </si>
  <si>
    <t xml:space="preserve">   Ienākumi no valsts īpašuma iznomāšanas</t>
  </si>
  <si>
    <t>9.9.0.0.</t>
  </si>
  <si>
    <t xml:space="preserve">   Pārējās valsts nodevas</t>
  </si>
  <si>
    <t>9.9.3.0.</t>
  </si>
  <si>
    <t xml:space="preserve">       Nodeva par azartspēļu iekārtu marķēšanu</t>
  </si>
  <si>
    <t>9.9.4.0.</t>
  </si>
  <si>
    <t xml:space="preserve">       Nodeva par muitas pakalpojumiem</t>
  </si>
  <si>
    <t>9.9.5.0.</t>
  </si>
  <si>
    <t xml:space="preserve">       Nodeva par personas datu apstrādes sistēmas reģistrēšanu un Fizisko personu datu aizsardzības likumā noteikto reģistrējamo izmaiņu reģistrēšanu</t>
  </si>
  <si>
    <t>9.9.9.0.</t>
  </si>
  <si>
    <t xml:space="preserve">       Citas valsts nodevas</t>
  </si>
  <si>
    <t>10.0.0.0.</t>
  </si>
  <si>
    <t xml:space="preserve">   Sodi un sankcijas</t>
  </si>
  <si>
    <t>12.0.0.0.,13.0.0.0. 19.3.0.0.</t>
  </si>
  <si>
    <t xml:space="preserve">   Pārējie nenodokļu ieņēmumi</t>
  </si>
  <si>
    <t>19.3.0.0.</t>
  </si>
  <si>
    <t xml:space="preserve">       Eiropas Kopienas vienreizējās pievienošanās akta maksājums</t>
  </si>
  <si>
    <t>1.4. Maksas pakalpojumi un citi pašu ieņēmumi</t>
  </si>
  <si>
    <t>9.5.0.0.</t>
  </si>
  <si>
    <t xml:space="preserve">  Ieņēmumi no budžeta iestāžu sniegtajiem  maksas pakalpojumiem un citi pašu ieņēmumi</t>
  </si>
  <si>
    <t>1.5. Ārvalstu finanšu palīdzība</t>
  </si>
  <si>
    <t>12.3.0.0.</t>
  </si>
  <si>
    <t>Ārvalstu finanšu palīdzība (PHARE, SAPARD)</t>
  </si>
  <si>
    <t>19.0.0.0.</t>
  </si>
  <si>
    <t>Ieņēmumi no Eiropas Savienības (izņemot  19.3.0.0.)</t>
  </si>
  <si>
    <t xml:space="preserve">Pārvaldnieks      </t>
  </si>
  <si>
    <t>Brine, 7094250</t>
  </si>
  <si>
    <r>
      <t xml:space="preserve"> </t>
    </r>
    <r>
      <rPr>
        <sz val="10"/>
        <rFont val="Times New Roman"/>
        <family val="1"/>
      </rPr>
      <t xml:space="preserve">Speciāliem mērķiem paredzētās valsts nodevas </t>
    </r>
  </si>
  <si>
    <t>Valsts pamatbudžetā iemaksājamās valsts nodevas un citi maksājumi no valsts institūciju sniegtajiem
 pakalpojumiem un veiktās darbības</t>
  </si>
  <si>
    <t>3.tabula</t>
  </si>
  <si>
    <t>Ieņēmumi valsts pamatbudžetā - kopā</t>
  </si>
  <si>
    <t>Ārlietu ministrija - kopā</t>
  </si>
  <si>
    <t>9.1.9.1.</t>
  </si>
  <si>
    <t>Nodeva par konsulāro amatpersonu sniegtajiem pakalpojumiem</t>
  </si>
  <si>
    <t>9.2.4.0.</t>
  </si>
  <si>
    <t>Nodeva par speciālu atļauju (licenču) izsniegšanu stratēģiskas
nozīmes preču darījumiem</t>
  </si>
  <si>
    <t>Ekonomikas ministrija - kopā</t>
  </si>
  <si>
    <t>19.9.1.0</t>
  </si>
  <si>
    <t>Ieņēmumi no EIROSTAT par statistisko programmu īstenošanu</t>
  </si>
  <si>
    <t>19.9.2.0</t>
  </si>
  <si>
    <t>Eiropas Komisijas atmaksa par piedalīšanos Eiropas Patērētāju
informācijas centra darbībā</t>
  </si>
  <si>
    <t>Finanšu ministrija - kopā</t>
  </si>
  <si>
    <t>Preču un pakalpojumu loteriju organizēšanas nodeva</t>
  </si>
  <si>
    <t>9.1.6.0.</t>
  </si>
  <si>
    <t>Nodeva par valsts proves uzraudzības īstenošanu</t>
  </si>
  <si>
    <t>Nodeva par azartspēļu iekārtu marķēšanu</t>
  </si>
  <si>
    <t>10.2.0.0.</t>
  </si>
  <si>
    <t xml:space="preserve">Iemaksas no pārbaudēs atklātām slēpto un samazināto ienākuma summām </t>
  </si>
  <si>
    <t>Iekšlietu ministrija - kopā</t>
  </si>
  <si>
    <t>9.1.3.1.</t>
  </si>
  <si>
    <t>Nodeva par visu veidu šaujamieroču un speciālo līdzekļu atļauju izsniegšanu un to termiņa pagarināšanu, kā arī iekšējās drošības dienesta reģistrāciju</t>
  </si>
  <si>
    <t>9.1.8.1.</t>
  </si>
  <si>
    <t>Nodeva par pasu izsniegšanu</t>
  </si>
  <si>
    <t>9.1.8.3.</t>
  </si>
  <si>
    <t>Nodeva par darbību veikšanu Pilsonības un migrācijas lietu pārvaldē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</si>
  <si>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</si>
  <si>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</si>
  <si>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</si>
  <si>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</t>
  </si>
  <si>
    <t>10.1.0.2.</t>
  </si>
  <si>
    <t>Naudas sodi, ko uzliek Valsts policijas iestādes</t>
  </si>
  <si>
    <t>10.1.0.4.</t>
  </si>
  <si>
    <t>Naudas sodi, ko uzliek Robežsardze</t>
  </si>
  <si>
    <t>10.1.1.4.</t>
  </si>
  <si>
    <t>Naudas sodi, ko uzliek Ceļu policija</t>
  </si>
  <si>
    <t>Izglītības un zinātnes ministrija - kopā</t>
  </si>
  <si>
    <t>9.2.3.0.</t>
  </si>
  <si>
    <t>Nodeva par valsts valodas prasmes atestāciju profesionālo un amata pienākumu veikšanai</t>
  </si>
  <si>
    <t>Zemkopības ministrija - kopā</t>
  </si>
  <si>
    <t>9.2.1.6.</t>
  </si>
  <si>
    <t>Nodeva par dokumentu izsniegšanu, kas attiecas uz medību saimniecības izmantošanu un medību trofeju izvešanu no Latvijas</t>
  </si>
  <si>
    <t>10.1.0.8.</t>
  </si>
  <si>
    <t>Naudas sodi par meža resursiem nodarītiem kaitējumiem</t>
  </si>
  <si>
    <t>10.1.1.7.</t>
  </si>
</sst>
</file>

<file path=xl/styles.xml><?xml version="1.0" encoding="utf-8"?>
<styleSheet xmlns="http://schemas.openxmlformats.org/spreadsheetml/2006/main">
  <numFmts count="21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_-* ###,0&quot;.&quot;00\ &quot;Ls&quot;_-;\-* ###,0&quot;.&quot;00\ &quot;Ls&quot;_-;_-* &quot;-&quot;??\ &quot;Ls&quot;_-;_-@_-"/>
    <numFmt numFmtId="165" formatCode="_-* ###,0&quot;.&quot;00\ _L_s_-;\-* ###,0&quot;.&quot;00\ _L_s_-;_-* &quot;-&quot;??\ _L_s_-;_-@_-"/>
    <numFmt numFmtId="166" formatCode="0&quot;.&quot;0"/>
    <numFmt numFmtId="167" formatCode="#\ ##0"/>
    <numFmt numFmtId="168" formatCode="##,#0&quot;.&quot;0"/>
    <numFmt numFmtId="169" formatCode="00000"/>
    <numFmt numFmtId="170" formatCode="00&quot;.&quot;000"/>
    <numFmt numFmtId="171" formatCode="#,##0.0"/>
    <numFmt numFmtId="172" formatCode="0.0"/>
    <numFmt numFmtId="173" formatCode="##,###,##0.00"/>
    <numFmt numFmtId="174" formatCode="0&quot;.&quot;00"/>
    <numFmt numFmtId="175" formatCode="###,###,###"/>
    <numFmt numFmtId="176" formatCode="0.000"/>
  </numFmts>
  <fonts count="53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name val="BaltHelvetica"/>
      <family val="0"/>
    </font>
    <font>
      <sz val="10"/>
      <color indexed="8"/>
      <name val="Arial"/>
      <family val="2"/>
    </font>
    <font>
      <sz val="10"/>
      <name val="BaltGaramond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9"/>
      <color indexed="8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Arial"/>
      <family val="0"/>
    </font>
    <font>
      <b/>
      <i/>
      <sz val="9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10"/>
      <color indexed="48"/>
      <name val="Arial"/>
      <family val="0"/>
    </font>
    <font>
      <i/>
      <sz val="10"/>
      <color indexed="48"/>
      <name val="Arial"/>
      <family val="0"/>
    </font>
    <font>
      <i/>
      <sz val="10"/>
      <color indexed="10"/>
      <name val="Times New Roman"/>
      <family val="1"/>
    </font>
    <font>
      <sz val="9"/>
      <name val="Arial"/>
      <family val="0"/>
    </font>
    <font>
      <i/>
      <sz val="10"/>
      <color indexed="10"/>
      <name val="Arial"/>
      <family val="0"/>
    </font>
    <font>
      <sz val="9"/>
      <color indexed="51"/>
      <name val="Times New Roman"/>
      <family val="1"/>
    </font>
    <font>
      <vertAlign val="superscript"/>
      <sz val="9"/>
      <name val="Times New Roman"/>
      <family val="1"/>
    </font>
    <font>
      <sz val="8.5"/>
      <name val="Times New Roman"/>
      <family val="1"/>
    </font>
    <font>
      <sz val="8.5"/>
      <name val="Arial"/>
      <family val="2"/>
    </font>
    <font>
      <b/>
      <sz val="14"/>
      <name val="Times New Roman"/>
      <family val="1"/>
    </font>
    <font>
      <i/>
      <sz val="8.5"/>
      <name val="Arial"/>
      <family val="2"/>
    </font>
    <font>
      <b/>
      <sz val="10"/>
      <name val="Arial"/>
      <family val="2"/>
    </font>
    <font>
      <u val="single"/>
      <sz val="12"/>
      <name val="Times New Roman"/>
      <family val="1"/>
    </font>
    <font>
      <sz val="10"/>
      <name val="RimTimes"/>
      <family val="0"/>
    </font>
    <font>
      <sz val="10"/>
      <color indexed="8"/>
      <name val="Times New Roman"/>
      <family val="1"/>
    </font>
    <font>
      <b/>
      <sz val="12"/>
      <name val="Arial"/>
      <family val="2"/>
    </font>
    <font>
      <b/>
      <sz val="10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name val="Arial"/>
      <family val="2"/>
    </font>
    <font>
      <b/>
      <sz val="9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9"/>
      <color indexed="10"/>
      <name val="Arial"/>
      <family val="2"/>
    </font>
    <font>
      <sz val="9"/>
      <color indexed="10"/>
      <name val="Times New Roman"/>
      <family val="1"/>
    </font>
    <font>
      <b/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/>
      <bottom style="hair">
        <color indexed="63"/>
      </bottom>
    </border>
    <border>
      <left style="hair">
        <color indexed="63"/>
      </left>
      <right>
        <color indexed="63"/>
      </right>
      <top style="hair"/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4" fontId="6" fillId="2" borderId="1" applyNumberFormat="0" applyProtection="0">
      <alignment horizontal="right" vertical="center"/>
    </xf>
    <xf numFmtId="4" fontId="6" fillId="3" borderId="2" applyNumberFormat="0" applyProtection="0">
      <alignment horizontal="right" vertical="center"/>
    </xf>
    <xf numFmtId="4" fontId="6" fillId="4" borderId="1" applyNumberFormat="0" applyProtection="0">
      <alignment horizontal="left" vertical="center" indent="1"/>
    </xf>
    <xf numFmtId="0" fontId="0" fillId="5" borderId="2" applyNumberFormat="0" applyProtection="0">
      <alignment horizontal="left" vertical="center" indent="1"/>
    </xf>
    <xf numFmtId="166" fontId="7" fillId="6" borderId="0" applyBorder="0" applyProtection="0">
      <alignment/>
    </xf>
  </cellStyleXfs>
  <cellXfs count="1181"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25" applyFont="1" applyBorder="1">
      <alignment/>
      <protection/>
    </xf>
    <xf numFmtId="0" fontId="8" fillId="0" borderId="0" xfId="25" applyFont="1" applyFill="1" applyBorder="1">
      <alignment/>
      <protection/>
    </xf>
    <xf numFmtId="0" fontId="8" fillId="0" borderId="3" xfId="0" applyFont="1" applyBorder="1" applyAlignment="1">
      <alignment/>
    </xf>
    <xf numFmtId="0" fontId="8" fillId="0" borderId="3" xfId="25" applyFont="1" applyFill="1" applyBorder="1">
      <alignment/>
      <protection/>
    </xf>
    <xf numFmtId="0" fontId="8" fillId="0" borderId="3" xfId="25" applyFont="1" applyBorder="1">
      <alignment/>
      <protection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0" fontId="8" fillId="0" borderId="0" xfId="25" applyFont="1" applyAlignment="1">
      <alignment horizontal="centerContinuous"/>
      <protection/>
    </xf>
    <xf numFmtId="0" fontId="8" fillId="0" borderId="0" xfId="25" applyFont="1" applyAlignment="1">
      <alignment horizontal="right"/>
      <protection/>
    </xf>
    <xf numFmtId="0" fontId="8" fillId="0" borderId="0" xfId="25" applyFont="1">
      <alignment/>
      <protection/>
    </xf>
    <xf numFmtId="0" fontId="8" fillId="0" borderId="0" xfId="0" applyFont="1" applyAlignment="1">
      <alignment/>
    </xf>
    <xf numFmtId="0" fontId="8" fillId="0" borderId="0" xfId="25" applyFont="1" applyAlignment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3" fontId="8" fillId="0" borderId="4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3" fontId="8" fillId="0" borderId="4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5" fillId="0" borderId="4" xfId="0" applyNumberFormat="1" applyFont="1" applyBorder="1" applyAlignment="1">
      <alignment horizontal="right" wrapText="1"/>
    </xf>
    <xf numFmtId="3" fontId="14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wrapText="1"/>
    </xf>
    <xf numFmtId="3" fontId="16" fillId="0" borderId="4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4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wrapText="1"/>
    </xf>
    <xf numFmtId="3" fontId="9" fillId="0" borderId="4" xfId="0" applyNumberFormat="1" applyFont="1" applyFill="1" applyBorder="1" applyAlignment="1">
      <alignment horizontal="right"/>
    </xf>
    <xf numFmtId="3" fontId="8" fillId="0" borderId="4" xfId="0" applyNumberFormat="1" applyFont="1" applyBorder="1" applyAlignment="1">
      <alignment horizontal="left" vertical="center"/>
    </xf>
    <xf numFmtId="3" fontId="15" fillId="0" borderId="4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left" wrapText="1"/>
    </xf>
    <xf numFmtId="3" fontId="8" fillId="0" borderId="4" xfId="0" applyNumberFormat="1" applyFont="1" applyBorder="1" applyAlignment="1">
      <alignment horizontal="left" vertical="center" wrapText="1"/>
    </xf>
    <xf numFmtId="3" fontId="8" fillId="0" borderId="4" xfId="0" applyNumberFormat="1" applyFont="1" applyBorder="1" applyAlignment="1">
      <alignment horizontal="left"/>
    </xf>
    <xf numFmtId="3" fontId="15" fillId="0" borderId="4" xfId="0" applyNumberFormat="1" applyFont="1" applyBorder="1" applyAlignment="1">
      <alignment horizontal="right" wrapText="1"/>
    </xf>
    <xf numFmtId="3" fontId="15" fillId="0" borderId="4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/>
    </xf>
    <xf numFmtId="166" fontId="15" fillId="0" borderId="0" xfId="27" applyNumberFormat="1" applyFont="1" applyFill="1" applyBorder="1" applyAlignment="1">
      <alignment horizontal="right"/>
    </xf>
    <xf numFmtId="0" fontId="8" fillId="0" borderId="0" xfId="0" applyFont="1" applyAlignment="1">
      <alignment horizontal="right" wrapText="1"/>
    </xf>
    <xf numFmtId="0" fontId="10" fillId="0" borderId="0" xfId="25" applyFont="1" applyFill="1" applyAlignment="1">
      <alignment horizontal="left"/>
      <protection/>
    </xf>
    <xf numFmtId="0" fontId="8" fillId="0" borderId="0" xfId="24" applyFont="1" applyBorder="1" applyAlignment="1">
      <alignment horizontal="left"/>
      <protection/>
    </xf>
    <xf numFmtId="0" fontId="8" fillId="0" borderId="0" xfId="24" applyFont="1" applyAlignment="1">
      <alignment horizontal="left"/>
      <protection/>
    </xf>
    <xf numFmtId="3" fontId="8" fillId="0" borderId="0" xfId="24" applyNumberFormat="1" applyFont="1" applyBorder="1" applyAlignment="1">
      <alignment horizontal="left"/>
      <protection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0" fillId="0" borderId="0" xfId="25" applyFont="1" applyBorder="1">
      <alignment/>
      <protection/>
    </xf>
    <xf numFmtId="0" fontId="10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3" fontId="9" fillId="0" borderId="4" xfId="0" applyNumberFormat="1" applyFont="1" applyBorder="1" applyAlignment="1">
      <alignment wrapText="1"/>
    </xf>
    <xf numFmtId="3" fontId="9" fillId="0" borderId="4" xfId="0" applyNumberFormat="1" applyFont="1" applyFill="1" applyBorder="1" applyAlignment="1">
      <alignment/>
    </xf>
    <xf numFmtId="172" fontId="9" fillId="0" borderId="4" xfId="27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9" fillId="0" borderId="4" xfId="0" applyFont="1" applyBorder="1" applyAlignment="1">
      <alignment horizontal="left"/>
    </xf>
    <xf numFmtId="3" fontId="8" fillId="0" borderId="4" xfId="0" applyNumberFormat="1" applyFont="1" applyBorder="1" applyAlignment="1">
      <alignment wrapText="1"/>
    </xf>
    <xf numFmtId="3" fontId="8" fillId="0" borderId="4" xfId="0" applyNumberFormat="1" applyFont="1" applyFill="1" applyBorder="1" applyAlignment="1">
      <alignment/>
    </xf>
    <xf numFmtId="172" fontId="8" fillId="0" borderId="4" xfId="27" applyNumberFormat="1" applyFont="1" applyFill="1" applyBorder="1" applyAlignment="1">
      <alignment/>
    </xf>
    <xf numFmtId="0" fontId="8" fillId="0" borderId="4" xfId="0" applyFont="1" applyBorder="1" applyAlignment="1">
      <alignment horizontal="left"/>
    </xf>
    <xf numFmtId="3" fontId="8" fillId="0" borderId="4" xfId="0" applyNumberFormat="1" applyFont="1" applyFill="1" applyBorder="1" applyAlignment="1">
      <alignment horizontal="right"/>
    </xf>
    <xf numFmtId="172" fontId="8" fillId="0" borderId="4" xfId="27" applyNumberFormat="1" applyFont="1" applyFill="1" applyBorder="1" applyAlignment="1">
      <alignment horizontal="right"/>
    </xf>
    <xf numFmtId="0" fontId="17" fillId="0" borderId="4" xfId="0" applyFont="1" applyBorder="1" applyAlignment="1">
      <alignment horizontal="left"/>
    </xf>
    <xf numFmtId="0" fontId="9" fillId="0" borderId="4" xfId="0" applyFont="1" applyBorder="1" applyAlignment="1">
      <alignment horizontal="left" wrapText="1"/>
    </xf>
    <xf numFmtId="0" fontId="9" fillId="0" borderId="4" xfId="0" applyFont="1" applyBorder="1" applyAlignment="1">
      <alignment/>
    </xf>
    <xf numFmtId="0" fontId="8" fillId="0" borderId="4" xfId="0" applyFont="1" applyBorder="1" applyAlignment="1">
      <alignment horizontal="left" wrapText="1"/>
    </xf>
    <xf numFmtId="3" fontId="15" fillId="0" borderId="4" xfId="0" applyNumberFormat="1" applyFont="1" applyBorder="1" applyAlignment="1">
      <alignment horizontal="center" wrapText="1"/>
    </xf>
    <xf numFmtId="3" fontId="15" fillId="0" borderId="4" xfId="0" applyNumberFormat="1" applyFont="1" applyFill="1" applyBorder="1" applyAlignment="1">
      <alignment/>
    </xf>
    <xf numFmtId="3" fontId="15" fillId="0" borderId="4" xfId="0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0" fontId="9" fillId="0" borderId="4" xfId="0" applyFont="1" applyBorder="1" applyAlignment="1">
      <alignment horizontal="left" vertical="top" wrapText="1"/>
    </xf>
    <xf numFmtId="172" fontId="9" fillId="0" borderId="4" xfId="27" applyNumberFormat="1" applyFont="1" applyFill="1" applyBorder="1" applyAlignment="1">
      <alignment horizontal="right"/>
    </xf>
    <xf numFmtId="3" fontId="18" fillId="0" borderId="0" xfId="0" applyNumberFormat="1" applyFont="1" applyFill="1" applyAlignment="1">
      <alignment/>
    </xf>
    <xf numFmtId="172" fontId="15" fillId="0" borderId="4" xfId="27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left" wrapText="1"/>
    </xf>
    <xf numFmtId="3" fontId="8" fillId="0" borderId="4" xfId="0" applyNumberFormat="1" applyFont="1" applyFill="1" applyBorder="1" applyAlignment="1">
      <alignment wrapText="1"/>
    </xf>
    <xf numFmtId="172" fontId="15" fillId="0" borderId="4" xfId="27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9" fillId="0" borderId="4" xfId="0" applyFont="1" applyBorder="1" applyAlignment="1">
      <alignment vertical="top"/>
    </xf>
    <xf numFmtId="0" fontId="9" fillId="0" borderId="4" xfId="0" applyFont="1" applyBorder="1" applyAlignment="1">
      <alignment wrapText="1"/>
    </xf>
    <xf numFmtId="0" fontId="8" fillId="0" borderId="4" xfId="0" applyFont="1" applyBorder="1" applyAlignment="1">
      <alignment wrapText="1"/>
    </xf>
    <xf numFmtId="172" fontId="15" fillId="0" borderId="0" xfId="27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25" applyFont="1" applyBorder="1" applyAlignment="1">
      <alignment horizontal="left"/>
      <protection/>
    </xf>
    <xf numFmtId="0" fontId="10" fillId="0" borderId="0" xfId="0" applyFont="1" applyAlignment="1">
      <alignment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3" fontId="16" fillId="0" borderId="4" xfId="0" applyNumberFormat="1" applyFont="1" applyBorder="1" applyAlignment="1">
      <alignment/>
    </xf>
    <xf numFmtId="171" fontId="16" fillId="0" borderId="4" xfId="0" applyNumberFormat="1" applyFont="1" applyBorder="1" applyAlignment="1">
      <alignment horizontal="right"/>
    </xf>
    <xf numFmtId="0" fontId="9" fillId="0" borderId="4" xfId="0" applyFont="1" applyBorder="1" applyAlignment="1">
      <alignment/>
    </xf>
    <xf numFmtId="0" fontId="8" fillId="0" borderId="4" xfId="0" applyFont="1" applyBorder="1" applyAlignment="1">
      <alignment/>
    </xf>
    <xf numFmtId="3" fontId="10" fillId="0" borderId="4" xfId="0" applyNumberFormat="1" applyFont="1" applyBorder="1" applyAlignment="1">
      <alignment/>
    </xf>
    <xf numFmtId="171" fontId="10" fillId="0" borderId="4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/>
    </xf>
    <xf numFmtId="0" fontId="8" fillId="0" borderId="4" xfId="0" applyFont="1" applyBorder="1" applyAlignment="1">
      <alignment horizontal="center" wrapText="1"/>
    </xf>
    <xf numFmtId="0" fontId="9" fillId="7" borderId="4" xfId="0" applyFont="1" applyFill="1" applyBorder="1" applyAlignment="1">
      <alignment horizontal="left"/>
    </xf>
    <xf numFmtId="0" fontId="9" fillId="7" borderId="4" xfId="0" applyFont="1" applyFill="1" applyBorder="1" applyAlignment="1">
      <alignment/>
    </xf>
    <xf numFmtId="3" fontId="16" fillId="0" borderId="4" xfId="0" applyNumberFormat="1" applyFont="1" applyBorder="1" applyAlignment="1">
      <alignment horizontal="right"/>
    </xf>
    <xf numFmtId="0" fontId="8" fillId="7" borderId="4" xfId="0" applyFont="1" applyFill="1" applyBorder="1" applyAlignment="1">
      <alignment horizontal="center"/>
    </xf>
    <xf numFmtId="172" fontId="11" fillId="0" borderId="0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right"/>
    </xf>
    <xf numFmtId="168" fontId="10" fillId="0" borderId="4" xfId="0" applyNumberFormat="1" applyFont="1" applyBorder="1" applyAlignment="1">
      <alignment horizontal="right"/>
    </xf>
    <xf numFmtId="0" fontId="8" fillId="0" borderId="4" xfId="0" applyFont="1" applyBorder="1" applyAlignment="1">
      <alignment wrapText="1"/>
    </xf>
    <xf numFmtId="0" fontId="15" fillId="0" borderId="4" xfId="0" applyFont="1" applyBorder="1" applyAlignment="1">
      <alignment wrapText="1"/>
    </xf>
    <xf numFmtId="3" fontId="14" fillId="0" borderId="4" xfId="0" applyNumberFormat="1" applyFont="1" applyBorder="1" applyAlignment="1">
      <alignment/>
    </xf>
    <xf numFmtId="171" fontId="14" fillId="0" borderId="4" xfId="0" applyNumberFormat="1" applyFont="1" applyBorder="1" applyAlignment="1">
      <alignment horizontal="right"/>
    </xf>
    <xf numFmtId="3" fontId="14" fillId="0" borderId="4" xfId="0" applyNumberFormat="1" applyFont="1" applyBorder="1" applyAlignment="1">
      <alignment/>
    </xf>
    <xf numFmtId="0" fontId="8" fillId="0" borderId="4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wrapText="1"/>
    </xf>
    <xf numFmtId="0" fontId="14" fillId="0" borderId="4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15" fillId="0" borderId="4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wrapText="1"/>
    </xf>
    <xf numFmtId="3" fontId="14" fillId="0" borderId="4" xfId="0" applyNumberFormat="1" applyFont="1" applyBorder="1" applyAlignment="1">
      <alignment horizontal="right"/>
    </xf>
    <xf numFmtId="0" fontId="15" fillId="0" borderId="5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3" fontId="14" fillId="7" borderId="4" xfId="0" applyNumberFormat="1" applyFont="1" applyFill="1" applyBorder="1" applyAlignment="1">
      <alignment/>
    </xf>
    <xf numFmtId="3" fontId="14" fillId="7" borderId="4" xfId="0" applyNumberFormat="1" applyFont="1" applyFill="1" applyBorder="1" applyAlignment="1">
      <alignment horizontal="right"/>
    </xf>
    <xf numFmtId="168" fontId="14" fillId="0" borderId="4" xfId="0" applyNumberFormat="1" applyFont="1" applyBorder="1" applyAlignment="1">
      <alignment horizontal="right"/>
    </xf>
    <xf numFmtId="17" fontId="8" fillId="0" borderId="5" xfId="0" applyNumberFormat="1" applyFont="1" applyFill="1" applyBorder="1" applyAlignment="1">
      <alignment horizontal="center" wrapText="1"/>
    </xf>
    <xf numFmtId="0" fontId="8" fillId="0" borderId="5" xfId="0" applyFont="1" applyFill="1" applyBorder="1" applyAlignment="1">
      <alignment wrapText="1"/>
    </xf>
    <xf numFmtId="3" fontId="19" fillId="7" borderId="4" xfId="21" applyNumberFormat="1" applyFont="1" applyFill="1" applyBorder="1" applyAlignment="1">
      <alignment/>
    </xf>
    <xf numFmtId="3" fontId="16" fillId="0" borderId="4" xfId="0" applyNumberFormat="1" applyFont="1" applyBorder="1" applyAlignment="1">
      <alignment/>
    </xf>
    <xf numFmtId="3" fontId="10" fillId="0" borderId="4" xfId="0" applyNumberFormat="1" applyFont="1" applyFill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0" fillId="0" borderId="0" xfId="0" applyFont="1" applyBorder="1" applyAlignment="1">
      <alignment horizontal="left" wrapText="1"/>
    </xf>
    <xf numFmtId="3" fontId="1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20" fillId="0" borderId="0" xfId="0" applyFont="1" applyAlignment="1">
      <alignment horizontal="left"/>
    </xf>
    <xf numFmtId="3" fontId="11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left"/>
    </xf>
    <xf numFmtId="0" fontId="20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8" fillId="0" borderId="0" xfId="25" applyFont="1" applyFill="1" applyAlignment="1">
      <alignment horizontal="centerContinuous"/>
      <protection/>
    </xf>
    <xf numFmtId="0" fontId="8" fillId="0" borderId="0" xfId="25" applyFont="1" applyFill="1" applyAlignment="1">
      <alignment horizontal="left"/>
      <protection/>
    </xf>
    <xf numFmtId="3" fontId="8" fillId="0" borderId="0" xfId="0" applyNumberFormat="1" applyFont="1" applyFill="1" applyAlignment="1">
      <alignment horizontal="right"/>
    </xf>
    <xf numFmtId="0" fontId="8" fillId="0" borderId="0" xfId="25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11" fillId="0" borderId="0" xfId="0" applyFont="1" applyAlignment="1">
      <alignment horizontal="right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3" fontId="9" fillId="0" borderId="4" xfId="0" applyNumberFormat="1" applyFont="1" applyBorder="1" applyAlignment="1">
      <alignment/>
    </xf>
    <xf numFmtId="3" fontId="9" fillId="0" borderId="4" xfId="0" applyNumberFormat="1" applyFont="1" applyFill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4" xfId="0" applyNumberFormat="1" applyFont="1" applyFill="1" applyBorder="1" applyAlignment="1">
      <alignment/>
    </xf>
    <xf numFmtId="172" fontId="8" fillId="0" borderId="4" xfId="27" applyNumberFormat="1" applyFont="1" applyFill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4" xfId="0" applyNumberFormat="1" applyFont="1" applyFill="1" applyBorder="1" applyAlignment="1">
      <alignment/>
    </xf>
    <xf numFmtId="3" fontId="8" fillId="0" borderId="4" xfId="0" applyNumberFormat="1" applyFont="1" applyFill="1" applyBorder="1" applyAlignment="1">
      <alignment horizontal="right"/>
    </xf>
    <xf numFmtId="14" fontId="8" fillId="0" borderId="4" xfId="0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left" wrapText="1"/>
    </xf>
    <xf numFmtId="3" fontId="9" fillId="0" borderId="4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 wrapText="1"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3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centerContinuous"/>
    </xf>
    <xf numFmtId="0" fontId="15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25" applyFont="1" applyFill="1">
      <alignment/>
      <protection/>
    </xf>
    <xf numFmtId="0" fontId="8" fillId="0" borderId="0" xfId="25" applyFont="1" applyFill="1" applyAlignment="1">
      <alignment horizontal="right"/>
      <protection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center"/>
    </xf>
    <xf numFmtId="172" fontId="9" fillId="0" borderId="4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3" fontId="8" fillId="0" borderId="3" xfId="0" applyNumberFormat="1" applyFont="1" applyBorder="1" applyAlignment="1">
      <alignment/>
    </xf>
    <xf numFmtId="3" fontId="9" fillId="0" borderId="4" xfId="0" applyNumberFormat="1" applyFont="1" applyFill="1" applyBorder="1" applyAlignment="1">
      <alignment horizontal="right" vertical="center" wrapText="1"/>
    </xf>
    <xf numFmtId="171" fontId="9" fillId="0" borderId="4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4" xfId="0" applyFont="1" applyFill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horizontal="right" vertical="center" wrapText="1"/>
    </xf>
    <xf numFmtId="172" fontId="8" fillId="0" borderId="4" xfId="0" applyNumberFormat="1" applyFont="1" applyFill="1" applyBorder="1" applyAlignment="1">
      <alignment/>
    </xf>
    <xf numFmtId="171" fontId="8" fillId="0" borderId="4" xfId="0" applyNumberFormat="1" applyFont="1" applyFill="1" applyBorder="1" applyAlignment="1">
      <alignment/>
    </xf>
    <xf numFmtId="171" fontId="9" fillId="0" borderId="4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4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0" fontId="15" fillId="0" borderId="4" xfId="0" applyFont="1" applyFill="1" applyBorder="1" applyAlignment="1">
      <alignment horizontal="left"/>
    </xf>
    <xf numFmtId="3" fontId="15" fillId="0" borderId="4" xfId="0" applyNumberFormat="1" applyFont="1" applyFill="1" applyBorder="1" applyAlignment="1">
      <alignment horizontal="right"/>
    </xf>
    <xf numFmtId="172" fontId="15" fillId="0" borderId="4" xfId="0" applyNumberFormat="1" applyFont="1" applyFill="1" applyBorder="1" applyAlignment="1">
      <alignment/>
    </xf>
    <xf numFmtId="171" fontId="15" fillId="0" borderId="4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 horizontal="right"/>
    </xf>
    <xf numFmtId="0" fontId="15" fillId="0" borderId="4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3" fontId="15" fillId="0" borderId="4" xfId="0" applyNumberFormat="1" applyFont="1" applyFill="1" applyBorder="1" applyAlignment="1">
      <alignment horizontal="center"/>
    </xf>
    <xf numFmtId="171" fontId="15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3" fontId="8" fillId="0" borderId="4" xfId="0" applyNumberFormat="1" applyFont="1" applyFill="1" applyBorder="1" applyAlignment="1">
      <alignment horizontal="center"/>
    </xf>
    <xf numFmtId="172" fontId="8" fillId="0" borderId="4" xfId="0" applyNumberFormat="1" applyFont="1" applyFill="1" applyBorder="1" applyAlignment="1">
      <alignment horizontal="center"/>
    </xf>
    <xf numFmtId="171" fontId="8" fillId="0" borderId="4" xfId="0" applyNumberFormat="1" applyFont="1" applyFill="1" applyBorder="1" applyAlignment="1">
      <alignment horizontal="center"/>
    </xf>
    <xf numFmtId="172" fontId="9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wrapText="1"/>
    </xf>
    <xf numFmtId="3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3" fontId="8" fillId="0" borderId="7" xfId="0" applyNumberFormat="1" applyFont="1" applyFill="1" applyBorder="1" applyAlignment="1">
      <alignment/>
    </xf>
    <xf numFmtId="173" fontId="0" fillId="0" borderId="0" xfId="0" applyNumberFormat="1" applyFill="1" applyAlignment="1">
      <alignment/>
    </xf>
    <xf numFmtId="3" fontId="8" fillId="0" borderId="8" xfId="23" applyNumberFormat="1" applyFont="1" applyFill="1" applyBorder="1" applyAlignment="1">
      <alignment/>
      <protection/>
    </xf>
    <xf numFmtId="0" fontId="9" fillId="0" borderId="4" xfId="0" applyFont="1" applyFill="1" applyBorder="1" applyAlignment="1">
      <alignment wrapText="1"/>
    </xf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wrapText="1"/>
    </xf>
    <xf numFmtId="172" fontId="15" fillId="0" borderId="4" xfId="0" applyNumberFormat="1" applyFont="1" applyFill="1" applyBorder="1" applyAlignment="1">
      <alignment horizontal="right"/>
    </xf>
    <xf numFmtId="3" fontId="15" fillId="0" borderId="4" xfId="0" applyNumberFormat="1" applyFont="1" applyFill="1" applyBorder="1" applyAlignment="1">
      <alignment/>
    </xf>
    <xf numFmtId="0" fontId="8" fillId="0" borderId="4" xfId="0" applyFont="1" applyFill="1" applyBorder="1" applyAlignment="1">
      <alignment horizontal="right"/>
    </xf>
    <xf numFmtId="0" fontId="23" fillId="0" borderId="4" xfId="0" applyFont="1" applyFill="1" applyBorder="1" applyAlignment="1">
      <alignment horizontal="left"/>
    </xf>
    <xf numFmtId="0" fontId="23" fillId="0" borderId="4" xfId="0" applyFont="1" applyFill="1" applyBorder="1" applyAlignment="1">
      <alignment horizontal="left" wrapText="1"/>
    </xf>
    <xf numFmtId="0" fontId="15" fillId="0" borderId="4" xfId="0" applyFont="1" applyFill="1" applyBorder="1" applyAlignment="1">
      <alignment horizontal="left" vertical="center" wrapText="1"/>
    </xf>
    <xf numFmtId="3" fontId="15" fillId="0" borderId="8" xfId="23" applyNumberFormat="1" applyFont="1" applyFill="1" applyBorder="1" applyAlignment="1">
      <alignment/>
      <protection/>
    </xf>
    <xf numFmtId="3" fontId="8" fillId="0" borderId="0" xfId="23" applyNumberFormat="1" applyFont="1" applyFill="1" applyBorder="1" applyAlignment="1">
      <alignment/>
      <protection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3" fontId="15" fillId="0" borderId="1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 horizontal="right"/>
    </xf>
    <xf numFmtId="172" fontId="15" fillId="0" borderId="10" xfId="0" applyNumberFormat="1" applyFont="1" applyFill="1" applyBorder="1" applyAlignment="1">
      <alignment/>
    </xf>
    <xf numFmtId="171" fontId="15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72" fontId="8" fillId="0" borderId="0" xfId="0" applyNumberFormat="1" applyFont="1" applyFill="1" applyBorder="1" applyAlignment="1">
      <alignment/>
    </xf>
    <xf numFmtId="171" fontId="8" fillId="0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20" fillId="0" borderId="0" xfId="0" applyFont="1" applyFill="1" applyBorder="1" applyAlignment="1">
      <alignment horizontal="right"/>
    </xf>
    <xf numFmtId="0" fontId="8" fillId="0" borderId="0" xfId="0" applyFont="1" applyFill="1" applyAlignment="1">
      <alignment wrapText="1"/>
    </xf>
    <xf numFmtId="3" fontId="15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0" fillId="0" borderId="0" xfId="25" applyFont="1" applyFill="1">
      <alignment/>
      <protection/>
    </xf>
    <xf numFmtId="0" fontId="20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/>
    </xf>
    <xf numFmtId="3" fontId="9" fillId="0" borderId="4" xfId="0" applyNumberFormat="1" applyFont="1" applyFill="1" applyBorder="1" applyAlignment="1">
      <alignment horizontal="center"/>
    </xf>
    <xf numFmtId="172" fontId="9" fillId="0" borderId="4" xfId="27" applyNumberFormat="1" applyFont="1" applyFill="1" applyBorder="1" applyAlignment="1">
      <alignment horizontal="center"/>
    </xf>
    <xf numFmtId="168" fontId="9" fillId="0" borderId="4" xfId="27" applyNumberFormat="1" applyFont="1" applyFill="1" applyBorder="1" applyAlignment="1">
      <alignment horizontal="center"/>
    </xf>
    <xf numFmtId="3" fontId="9" fillId="0" borderId="4" xfId="27" applyNumberFormat="1" applyFont="1" applyFill="1" applyBorder="1" applyAlignment="1">
      <alignment horizontal="center"/>
    </xf>
    <xf numFmtId="172" fontId="8" fillId="0" borderId="4" xfId="27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right" vertical="top" wrapText="1"/>
    </xf>
    <xf numFmtId="0" fontId="8" fillId="0" borderId="4" xfId="0" applyFont="1" applyFill="1" applyBorder="1" applyAlignment="1">
      <alignment vertical="top" wrapText="1"/>
    </xf>
    <xf numFmtId="0" fontId="15" fillId="0" borderId="4" xfId="0" applyFont="1" applyFill="1" applyBorder="1" applyAlignment="1">
      <alignment/>
    </xf>
    <xf numFmtId="0" fontId="15" fillId="0" borderId="4" xfId="0" applyFont="1" applyFill="1" applyBorder="1" applyAlignment="1">
      <alignment wrapText="1"/>
    </xf>
    <xf numFmtId="172" fontId="15" fillId="0" borderId="4" xfId="27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/>
    </xf>
    <xf numFmtId="0" fontId="15" fillId="0" borderId="4" xfId="0" applyFont="1" applyFill="1" applyBorder="1" applyAlignment="1">
      <alignment wrapText="1"/>
    </xf>
    <xf numFmtId="3" fontId="15" fillId="0" borderId="4" xfId="0" applyNumberFormat="1" applyFont="1" applyFill="1" applyBorder="1" applyAlignment="1">
      <alignment horizontal="center"/>
    </xf>
    <xf numFmtId="0" fontId="24" fillId="0" borderId="0" xfId="0" applyFont="1" applyFill="1" applyAlignment="1">
      <alignment/>
    </xf>
    <xf numFmtId="168" fontId="8" fillId="0" borderId="4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/>
    </xf>
    <xf numFmtId="0" fontId="15" fillId="0" borderId="4" xfId="0" applyFont="1" applyFill="1" applyBorder="1" applyAlignment="1">
      <alignment horizontal="right"/>
    </xf>
    <xf numFmtId="3" fontId="8" fillId="0" borderId="3" xfId="25" applyNumberFormat="1" applyFont="1" applyFill="1" applyBorder="1">
      <alignment/>
      <protection/>
    </xf>
    <xf numFmtId="3" fontId="8" fillId="0" borderId="3" xfId="25" applyNumberFormat="1" applyFont="1" applyBorder="1">
      <alignment/>
      <protection/>
    </xf>
    <xf numFmtId="172" fontId="8" fillId="0" borderId="3" xfId="25" applyNumberFormat="1" applyFont="1" applyBorder="1">
      <alignment/>
      <protection/>
    </xf>
    <xf numFmtId="0" fontId="8" fillId="0" borderId="4" xfId="0" applyFont="1" applyFill="1" applyBorder="1" applyAlignment="1">
      <alignment horizontal="right"/>
    </xf>
    <xf numFmtId="0" fontId="15" fillId="0" borderId="4" xfId="0" applyFont="1" applyFill="1" applyBorder="1" applyAlignment="1">
      <alignment horizontal="right" wrapText="1"/>
    </xf>
    <xf numFmtId="0" fontId="8" fillId="0" borderId="4" xfId="0" applyFont="1" applyFill="1" applyBorder="1" applyAlignment="1">
      <alignment vertical="top"/>
    </xf>
    <xf numFmtId="0" fontId="15" fillId="0" borderId="4" xfId="0" applyFont="1" applyFill="1" applyBorder="1" applyAlignment="1">
      <alignment horizontal="right" vertical="center"/>
    </xf>
    <xf numFmtId="49" fontId="9" fillId="0" borderId="4" xfId="0" applyNumberFormat="1" applyFont="1" applyFill="1" applyBorder="1" applyAlignment="1">
      <alignment/>
    </xf>
    <xf numFmtId="0" fontId="9" fillId="0" borderId="4" xfId="0" applyFont="1" applyFill="1" applyBorder="1" applyAlignment="1">
      <alignment vertical="center" wrapText="1"/>
    </xf>
    <xf numFmtId="49" fontId="15" fillId="0" borderId="4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/>
    </xf>
    <xf numFmtId="0" fontId="9" fillId="0" borderId="4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/>
    </xf>
    <xf numFmtId="172" fontId="8" fillId="0" borderId="4" xfId="27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left"/>
    </xf>
    <xf numFmtId="168" fontId="8" fillId="0" borderId="4" xfId="27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3" fontId="8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3" fontId="15" fillId="0" borderId="0" xfId="0" applyNumberFormat="1" applyFont="1" applyFill="1" applyAlignment="1">
      <alignment horizontal="right"/>
    </xf>
    <xf numFmtId="167" fontId="8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8" fillId="0" borderId="4" xfId="0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11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3" fontId="9" fillId="0" borderId="4" xfId="0" applyNumberFormat="1" applyFont="1" applyBorder="1" applyAlignment="1">
      <alignment/>
    </xf>
    <xf numFmtId="172" fontId="9" fillId="0" borderId="4" xfId="27" applyNumberFormat="1" applyFont="1" applyBorder="1" applyAlignment="1">
      <alignment/>
    </xf>
    <xf numFmtId="170" fontId="8" fillId="0" borderId="4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/>
    </xf>
    <xf numFmtId="172" fontId="8" fillId="0" borderId="4" xfId="27" applyNumberFormat="1" applyFont="1" applyBorder="1" applyAlignment="1">
      <alignment/>
    </xf>
    <xf numFmtId="0" fontId="8" fillId="0" borderId="4" xfId="0" applyFont="1" applyBorder="1" applyAlignment="1">
      <alignment/>
    </xf>
    <xf numFmtId="0" fontId="16" fillId="0" borderId="4" xfId="0" applyFont="1" applyFill="1" applyBorder="1" applyAlignment="1">
      <alignment/>
    </xf>
    <xf numFmtId="170" fontId="15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wrapText="1"/>
    </xf>
    <xf numFmtId="3" fontId="15" fillId="0" borderId="4" xfId="0" applyNumberFormat="1" applyFont="1" applyBorder="1" applyAlignment="1">
      <alignment/>
    </xf>
    <xf numFmtId="10" fontId="15" fillId="0" borderId="4" xfId="27" applyNumberFormat="1" applyFont="1" applyBorder="1" applyAlignment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167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6" fillId="0" borderId="0" xfId="0" applyFont="1" applyAlignment="1">
      <alignment/>
    </xf>
    <xf numFmtId="0" fontId="20" fillId="0" borderId="0" xfId="0" applyFont="1" applyAlignment="1">
      <alignment horizontal="right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10" fillId="0" borderId="0" xfId="0" applyFont="1" applyAlignment="1">
      <alignment horizontal="left"/>
    </xf>
    <xf numFmtId="3" fontId="16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168" fontId="8" fillId="0" borderId="0" xfId="0" applyNumberFormat="1" applyFont="1" applyFill="1" applyBorder="1" applyAlignment="1">
      <alignment horizontal="right"/>
    </xf>
    <xf numFmtId="168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vertical="top"/>
    </xf>
    <xf numFmtId="3" fontId="13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4" fontId="8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/>
    </xf>
    <xf numFmtId="3" fontId="11" fillId="0" borderId="4" xfId="0" applyNumberFormat="1" applyFont="1" applyFill="1" applyBorder="1" applyAlignment="1">
      <alignment horizontal="center" wrapText="1"/>
    </xf>
    <xf numFmtId="0" fontId="9" fillId="0" borderId="4" xfId="0" applyNumberFormat="1" applyFont="1" applyFill="1" applyBorder="1" applyAlignment="1">
      <alignment horizontal="center"/>
    </xf>
    <xf numFmtId="171" fontId="8" fillId="0" borderId="4" xfId="0" applyNumberFormat="1" applyFont="1" applyFill="1" applyBorder="1" applyAlignment="1">
      <alignment horizontal="right"/>
    </xf>
    <xf numFmtId="171" fontId="9" fillId="0" borderId="4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vertical="top"/>
    </xf>
    <xf numFmtId="0" fontId="29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left" wrapText="1" indent="1"/>
    </xf>
    <xf numFmtId="0" fontId="8" fillId="0" borderId="4" xfId="0" applyFont="1" applyFill="1" applyBorder="1" applyAlignment="1">
      <alignment horizontal="right" vertical="top" wrapText="1"/>
    </xf>
    <xf numFmtId="3" fontId="29" fillId="0" borderId="0" xfId="0" applyNumberFormat="1" applyFont="1" applyFill="1" applyAlignment="1">
      <alignment/>
    </xf>
    <xf numFmtId="0" fontId="9" fillId="0" borderId="4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 indent="2"/>
    </xf>
    <xf numFmtId="3" fontId="8" fillId="0" borderId="5" xfId="0" applyNumberFormat="1" applyFont="1" applyFill="1" applyBorder="1" applyAlignment="1">
      <alignment horizontal="left"/>
    </xf>
    <xf numFmtId="0" fontId="15" fillId="0" borderId="4" xfId="0" applyFont="1" applyFill="1" applyBorder="1" applyAlignment="1">
      <alignment vertical="top"/>
    </xf>
    <xf numFmtId="0" fontId="15" fillId="0" borderId="6" xfId="0" applyFont="1" applyFill="1" applyBorder="1" applyAlignment="1">
      <alignment horizontal="left" wrapText="1" indent="2"/>
    </xf>
    <xf numFmtId="3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9" fillId="0" borderId="6" xfId="0" applyFont="1" applyFill="1" applyBorder="1" applyAlignment="1">
      <alignment vertical="center" wrapText="1"/>
    </xf>
    <xf numFmtId="49" fontId="9" fillId="0" borderId="4" xfId="0" applyNumberFormat="1" applyFont="1" applyFill="1" applyBorder="1" applyAlignment="1">
      <alignment wrapText="1"/>
    </xf>
    <xf numFmtId="0" fontId="9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wrapText="1"/>
    </xf>
    <xf numFmtId="0" fontId="9" fillId="0" borderId="6" xfId="0" applyFont="1" applyFill="1" applyBorder="1" applyAlignment="1">
      <alignment/>
    </xf>
    <xf numFmtId="0" fontId="31" fillId="0" borderId="4" xfId="0" applyFont="1" applyFill="1" applyBorder="1" applyAlignment="1">
      <alignment vertical="top"/>
    </xf>
    <xf numFmtId="0" fontId="31" fillId="0" borderId="4" xfId="0" applyFont="1" applyFill="1" applyBorder="1" applyAlignment="1">
      <alignment horizontal="left" wrapText="1"/>
    </xf>
    <xf numFmtId="3" fontId="17" fillId="0" borderId="4" xfId="0" applyNumberFormat="1" applyFont="1" applyFill="1" applyBorder="1" applyAlignment="1">
      <alignment horizontal="right"/>
    </xf>
    <xf numFmtId="0" fontId="15" fillId="0" borderId="4" xfId="0" applyFont="1" applyFill="1" applyBorder="1" applyAlignment="1">
      <alignment horizontal="left" wrapText="1" indent="2"/>
    </xf>
    <xf numFmtId="3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0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left" wrapText="1" indent="2"/>
    </xf>
    <xf numFmtId="0" fontId="32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3" fontId="23" fillId="0" borderId="4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10" fillId="2" borderId="4" xfId="0" applyFont="1" applyFill="1" applyBorder="1" applyAlignment="1">
      <alignment vertical="top"/>
    </xf>
    <xf numFmtId="0" fontId="10" fillId="2" borderId="4" xfId="0" applyFont="1" applyFill="1" applyBorder="1" applyAlignment="1">
      <alignment horizontal="left" wrapText="1" indent="2"/>
    </xf>
    <xf numFmtId="0" fontId="32" fillId="2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17" fillId="0" borderId="4" xfId="0" applyFont="1" applyFill="1" applyBorder="1" applyAlignment="1">
      <alignment vertical="top"/>
    </xf>
    <xf numFmtId="0" fontId="17" fillId="0" borderId="4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/>
    </xf>
    <xf numFmtId="0" fontId="15" fillId="0" borderId="4" xfId="0" applyFont="1" applyFill="1" applyBorder="1" applyAlignment="1">
      <alignment horizontal="left" wrapText="1" indent="1"/>
    </xf>
    <xf numFmtId="0" fontId="29" fillId="0" borderId="0" xfId="0" applyFont="1" applyFill="1" applyAlignment="1">
      <alignment horizontal="center"/>
    </xf>
    <xf numFmtId="0" fontId="10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vertical="top"/>
    </xf>
    <xf numFmtId="0" fontId="11" fillId="2" borderId="4" xfId="0" applyFont="1" applyFill="1" applyBorder="1" applyAlignment="1">
      <alignment wrapText="1"/>
    </xf>
    <xf numFmtId="3" fontId="11" fillId="0" borderId="4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33" fillId="0" borderId="0" xfId="0" applyFont="1" applyFill="1" applyAlignment="1">
      <alignment horizontal="center" wrapText="1"/>
    </xf>
    <xf numFmtId="0" fontId="15" fillId="0" borderId="4" xfId="0" applyFont="1" applyFill="1" applyBorder="1" applyAlignment="1">
      <alignment horizontal="right" vertical="top"/>
    </xf>
    <xf numFmtId="3" fontId="9" fillId="0" borderId="4" xfId="0" applyNumberFormat="1" applyFont="1" applyFill="1" applyBorder="1" applyAlignment="1">
      <alignment horizontal="right" wrapText="1"/>
    </xf>
    <xf numFmtId="3" fontId="8" fillId="0" borderId="4" xfId="0" applyNumberFormat="1" applyFont="1" applyFill="1" applyBorder="1" applyAlignment="1">
      <alignment horizontal="right" wrapText="1"/>
    </xf>
    <xf numFmtId="3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right" wrapText="1"/>
    </xf>
    <xf numFmtId="172" fontId="8" fillId="0" borderId="1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0" fontId="8" fillId="2" borderId="0" xfId="0" applyFont="1" applyFill="1" applyAlignment="1">
      <alignment vertical="top"/>
    </xf>
    <xf numFmtId="0" fontId="8" fillId="2" borderId="0" xfId="0" applyFont="1" applyFill="1" applyAlignment="1">
      <alignment wrapText="1"/>
    </xf>
    <xf numFmtId="171" fontId="8" fillId="2" borderId="0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3" fontId="11" fillId="0" borderId="0" xfId="0" applyNumberFormat="1" applyFont="1" applyFill="1" applyAlignment="1">
      <alignment horizontal="right"/>
    </xf>
    <xf numFmtId="3" fontId="1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right" wrapText="1"/>
    </xf>
    <xf numFmtId="0" fontId="11" fillId="0" borderId="0" xfId="0" applyFont="1" applyFill="1" applyAlignment="1">
      <alignment wrapText="1"/>
    </xf>
    <xf numFmtId="3" fontId="21" fillId="0" borderId="0" xfId="0" applyNumberFormat="1" applyFont="1" applyFill="1" applyAlignment="1">
      <alignment wrapText="1"/>
    </xf>
    <xf numFmtId="0" fontId="21" fillId="0" borderId="0" xfId="0" applyFont="1" applyFill="1" applyAlignment="1">
      <alignment wrapText="1"/>
    </xf>
    <xf numFmtId="0" fontId="20" fillId="0" borderId="0" xfId="0" applyFont="1" applyFill="1" applyAlignment="1">
      <alignment horizontal="center"/>
    </xf>
    <xf numFmtId="3" fontId="11" fillId="0" borderId="0" xfId="0" applyNumberFormat="1" applyFont="1" applyFill="1" applyBorder="1" applyAlignment="1">
      <alignment horizontal="right" wrapText="1"/>
    </xf>
    <xf numFmtId="3" fontId="2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2" fontId="26" fillId="0" borderId="0" xfId="0" applyNumberFormat="1" applyFont="1" applyFill="1" applyAlignment="1">
      <alignment horizontal="right"/>
    </xf>
    <xf numFmtId="4" fontId="20" fillId="0" borderId="0" xfId="0" applyNumberFormat="1" applyFont="1" applyFill="1" applyAlignment="1">
      <alignment horizontal="right"/>
    </xf>
    <xf numFmtId="4" fontId="11" fillId="0" borderId="0" xfId="0" applyNumberFormat="1" applyFont="1" applyFill="1" applyAlignment="1">
      <alignment horizontal="left"/>
    </xf>
    <xf numFmtId="3" fontId="12" fillId="0" borderId="0" xfId="0" applyNumberFormat="1" applyFont="1" applyFill="1" applyAlignment="1">
      <alignment horizontal="right"/>
    </xf>
    <xf numFmtId="0" fontId="11" fillId="0" borderId="0" xfId="0" applyFont="1" applyFill="1" applyBorder="1" applyAlignment="1">
      <alignment horizontal="left" wrapText="1"/>
    </xf>
    <xf numFmtId="4" fontId="11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centerContinuous"/>
    </xf>
    <xf numFmtId="3" fontId="10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center"/>
    </xf>
    <xf numFmtId="3" fontId="11" fillId="0" borderId="4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wrapText="1"/>
    </xf>
    <xf numFmtId="3" fontId="8" fillId="0" borderId="11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 horizontal="right" wrapText="1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Alignment="1">
      <alignment/>
    </xf>
    <xf numFmtId="3" fontId="11" fillId="0" borderId="4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0" fillId="0" borderId="0" xfId="0" applyFont="1" applyFill="1" applyAlignment="1">
      <alignment horizontal="justify"/>
    </xf>
    <xf numFmtId="0" fontId="10" fillId="0" borderId="0" xfId="0" applyFont="1" applyAlignment="1">
      <alignment horizontal="justify"/>
    </xf>
    <xf numFmtId="3" fontId="12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left" vertical="top"/>
    </xf>
    <xf numFmtId="3" fontId="8" fillId="0" borderId="0" xfId="0" applyNumberFormat="1" applyFont="1" applyFill="1" applyAlignment="1">
      <alignment wrapText="1"/>
    </xf>
    <xf numFmtId="0" fontId="10" fillId="0" borderId="0" xfId="0" applyFont="1" applyFill="1" applyAlignment="1">
      <alignment horizontal="center" wrapText="1"/>
    </xf>
    <xf numFmtId="0" fontId="12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centerContinuous"/>
    </xf>
    <xf numFmtId="166" fontId="8" fillId="0" borderId="0" xfId="0" applyNumberFormat="1" applyFont="1" applyFill="1" applyBorder="1" applyAlignment="1">
      <alignment horizontal="centerContinuous"/>
    </xf>
    <xf numFmtId="3" fontId="12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 wrapText="1"/>
    </xf>
    <xf numFmtId="0" fontId="8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0" fillId="0" borderId="6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 indent="2"/>
    </xf>
    <xf numFmtId="0" fontId="8" fillId="0" borderId="4" xfId="0" applyFont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171" fontId="8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/>
    </xf>
    <xf numFmtId="0" fontId="0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67" fontId="8" fillId="0" borderId="0" xfId="0" applyNumberFormat="1" applyFont="1" applyFill="1" applyBorder="1" applyAlignment="1">
      <alignment/>
    </xf>
    <xf numFmtId="167" fontId="8" fillId="0" borderId="0" xfId="0" applyNumberFormat="1" applyFont="1" applyFill="1" applyAlignment="1">
      <alignment horizontal="centerContinuous"/>
    </xf>
    <xf numFmtId="3" fontId="8" fillId="0" borderId="0" xfId="0" applyNumberFormat="1" applyFont="1" applyFill="1" applyAlignment="1">
      <alignment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/>
    </xf>
    <xf numFmtId="169" fontId="8" fillId="0" borderId="4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vertical="top" wrapText="1"/>
    </xf>
    <xf numFmtId="171" fontId="8" fillId="0" borderId="12" xfId="27" applyNumberFormat="1" applyFont="1" applyFill="1" applyBorder="1" applyAlignment="1">
      <alignment/>
    </xf>
    <xf numFmtId="167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0" fontId="0" fillId="0" borderId="0" xfId="0" applyAlignment="1">
      <alignment wrapText="1"/>
    </xf>
    <xf numFmtId="167" fontId="10" fillId="0" borderId="0" xfId="0" applyNumberFormat="1" applyFont="1" applyFill="1" applyAlignment="1">
      <alignment/>
    </xf>
    <xf numFmtId="0" fontId="8" fillId="0" borderId="0" xfId="0" applyFont="1" applyAlignment="1">
      <alignment horizontal="left"/>
    </xf>
    <xf numFmtId="172" fontId="12" fillId="0" borderId="0" xfId="0" applyNumberFormat="1" applyFont="1" applyFill="1" applyAlignment="1">
      <alignment/>
    </xf>
    <xf numFmtId="172" fontId="8" fillId="0" borderId="0" xfId="0" applyNumberFormat="1" applyFont="1" applyFill="1" applyAlignment="1">
      <alignment/>
    </xf>
    <xf numFmtId="3" fontId="8" fillId="0" borderId="0" xfId="25" applyNumberFormat="1" applyFont="1" applyAlignment="1">
      <alignment horizontal="left"/>
      <protection/>
    </xf>
    <xf numFmtId="3" fontId="8" fillId="0" borderId="0" xfId="25" applyNumberFormat="1" applyFont="1" applyAlignment="1">
      <alignment horizontal="centerContinuous"/>
      <protection/>
    </xf>
    <xf numFmtId="172" fontId="0" fillId="0" borderId="0" xfId="25" applyNumberFormat="1" applyFont="1">
      <alignment/>
      <protection/>
    </xf>
    <xf numFmtId="0" fontId="36" fillId="0" borderId="0" xfId="0" applyFont="1" applyAlignment="1">
      <alignment/>
    </xf>
    <xf numFmtId="3" fontId="8" fillId="0" borderId="0" xfId="0" applyNumberFormat="1" applyFont="1" applyAlignment="1">
      <alignment horizontal="centerContinuous"/>
    </xf>
    <xf numFmtId="172" fontId="8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 horizontal="right"/>
    </xf>
    <xf numFmtId="0" fontId="37" fillId="0" borderId="0" xfId="0" applyFont="1" applyAlignment="1">
      <alignment/>
    </xf>
    <xf numFmtId="0" fontId="38" fillId="0" borderId="0" xfId="0" applyFont="1" applyBorder="1" applyAlignment="1">
      <alignment horizontal="centerContinuous"/>
    </xf>
    <xf numFmtId="3" fontId="38" fillId="0" borderId="0" xfId="0" applyNumberFormat="1" applyFont="1" applyBorder="1" applyAlignment="1">
      <alignment horizontal="centerContinuous"/>
    </xf>
    <xf numFmtId="0" fontId="10" fillId="0" borderId="0" xfId="0" applyFont="1" applyFill="1" applyAlignment="1">
      <alignment horizontal="justify" wrapText="1"/>
    </xf>
    <xf numFmtId="0" fontId="10" fillId="0" borderId="0" xfId="0" applyFont="1" applyFill="1" applyAlignment="1">
      <alignment horizontal="justify"/>
    </xf>
    <xf numFmtId="0" fontId="10" fillId="0" borderId="0" xfId="0" applyFont="1" applyFill="1" applyBorder="1" applyAlignment="1">
      <alignment horizontal="justify" wrapText="1"/>
    </xf>
    <xf numFmtId="3" fontId="8" fillId="0" borderId="0" xfId="0" applyNumberFormat="1" applyFont="1" applyBorder="1" applyAlignment="1">
      <alignment horizontal="centerContinuous"/>
    </xf>
    <xf numFmtId="172" fontId="11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center" vertical="center" wrapText="1"/>
    </xf>
    <xf numFmtId="172" fontId="10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172" fontId="11" fillId="0" borderId="4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172" fontId="16" fillId="0" borderId="4" xfId="0" applyNumberFormat="1" applyFont="1" applyBorder="1" applyAlignment="1">
      <alignment/>
    </xf>
    <xf numFmtId="0" fontId="9" fillId="0" borderId="4" xfId="0" applyFont="1" applyBorder="1" applyAlignment="1">
      <alignment/>
    </xf>
    <xf numFmtId="0" fontId="8" fillId="0" borderId="4" xfId="0" applyFont="1" applyBorder="1" applyAlignment="1">
      <alignment horizontal="left" indent="1"/>
    </xf>
    <xf numFmtId="172" fontId="10" fillId="0" borderId="4" xfId="0" applyNumberFormat="1" applyFont="1" applyBorder="1" applyAlignment="1">
      <alignment/>
    </xf>
    <xf numFmtId="0" fontId="15" fillId="0" borderId="4" xfId="0" applyFont="1" applyBorder="1" applyAlignment="1">
      <alignment horizontal="left" wrapText="1" indent="2"/>
    </xf>
    <xf numFmtId="172" fontId="14" fillId="0" borderId="4" xfId="0" applyNumberFormat="1" applyFont="1" applyBorder="1" applyAlignment="1">
      <alignment/>
    </xf>
    <xf numFmtId="3" fontId="14" fillId="0" borderId="4" xfId="0" applyNumberFormat="1" applyFont="1" applyFill="1" applyBorder="1" applyAlignment="1">
      <alignment/>
    </xf>
    <xf numFmtId="172" fontId="14" fillId="0" borderId="4" xfId="0" applyNumberFormat="1" applyFont="1" applyFill="1" applyBorder="1" applyAlignment="1">
      <alignment/>
    </xf>
    <xf numFmtId="3" fontId="37" fillId="0" borderId="0" xfId="0" applyNumberFormat="1" applyFont="1" applyAlignment="1">
      <alignment/>
    </xf>
    <xf numFmtId="0" fontId="8" fillId="0" borderId="4" xfId="0" applyFont="1" applyBorder="1" applyAlignment="1">
      <alignment horizontal="left" wrapText="1" indent="1"/>
    </xf>
    <xf numFmtId="0" fontId="39" fillId="0" borderId="0" xfId="0" applyFont="1" applyAlignment="1">
      <alignment/>
    </xf>
    <xf numFmtId="0" fontId="39" fillId="0" borderId="4" xfId="0" applyFont="1" applyBorder="1" applyAlignment="1">
      <alignment/>
    </xf>
    <xf numFmtId="172" fontId="12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15" fillId="0" borderId="4" xfId="0" applyFont="1" applyBorder="1" applyAlignment="1">
      <alignment horizontal="left" wrapText="1"/>
    </xf>
    <xf numFmtId="172" fontId="14" fillId="0" borderId="4" xfId="0" applyNumberFormat="1" applyFont="1" applyBorder="1" applyAlignment="1">
      <alignment horizontal="right"/>
    </xf>
    <xf numFmtId="0" fontId="39" fillId="0" borderId="0" xfId="0" applyFont="1" applyBorder="1" applyAlignment="1">
      <alignment/>
    </xf>
    <xf numFmtId="0" fontId="15" fillId="0" borderId="4" xfId="0" applyFont="1" applyBorder="1" applyAlignment="1">
      <alignment horizontal="right" wrapText="1"/>
    </xf>
    <xf numFmtId="0" fontId="32" fillId="0" borderId="13" xfId="0" applyFont="1" applyBorder="1" applyAlignment="1">
      <alignment wrapText="1"/>
    </xf>
    <xf numFmtId="167" fontId="8" fillId="0" borderId="4" xfId="0" applyNumberFormat="1" applyFont="1" applyBorder="1" applyAlignment="1">
      <alignment/>
    </xf>
    <xf numFmtId="167" fontId="9" fillId="0" borderId="4" xfId="0" applyNumberFormat="1" applyFont="1" applyBorder="1" applyAlignment="1">
      <alignment/>
    </xf>
    <xf numFmtId="0" fontId="37" fillId="0" borderId="4" xfId="0" applyFont="1" applyBorder="1" applyAlignment="1">
      <alignment/>
    </xf>
    <xf numFmtId="0" fontId="37" fillId="0" borderId="14" xfId="0" applyFont="1" applyBorder="1" applyAlignment="1">
      <alignment/>
    </xf>
    <xf numFmtId="0" fontId="32" fillId="0" borderId="0" xfId="0" applyFont="1" applyBorder="1" applyAlignment="1">
      <alignment wrapText="1"/>
    </xf>
    <xf numFmtId="0" fontId="40" fillId="0" borderId="0" xfId="0" applyFont="1" applyAlignment="1">
      <alignment wrapText="1"/>
    </xf>
    <xf numFmtId="167" fontId="9" fillId="0" borderId="4" xfId="0" applyNumberFormat="1" applyFont="1" applyBorder="1" applyAlignment="1">
      <alignment wrapText="1"/>
    </xf>
    <xf numFmtId="0" fontId="37" fillId="0" borderId="0" xfId="0" applyFont="1" applyBorder="1" applyAlignment="1">
      <alignment/>
    </xf>
    <xf numFmtId="0" fontId="36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2" fontId="10" fillId="0" borderId="0" xfId="0" applyNumberFormat="1" applyFont="1" applyBorder="1" applyAlignment="1">
      <alignment/>
    </xf>
    <xf numFmtId="0" fontId="37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 horizontal="right"/>
    </xf>
    <xf numFmtId="0" fontId="37" fillId="0" borderId="15" xfId="0" applyFont="1" applyBorder="1" applyAlignment="1">
      <alignment/>
    </xf>
    <xf numFmtId="0" fontId="37" fillId="0" borderId="11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8" fillId="0" borderId="0" xfId="0" applyNumberFormat="1" applyFont="1" applyAlignment="1">
      <alignment horizontal="center"/>
    </xf>
    <xf numFmtId="174" fontId="0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172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3" fontId="10" fillId="0" borderId="0" xfId="0" applyNumberFormat="1" applyFont="1" applyBorder="1" applyAlignment="1">
      <alignment horizontal="center"/>
    </xf>
    <xf numFmtId="3" fontId="36" fillId="0" borderId="0" xfId="0" applyNumberFormat="1" applyFont="1" applyAlignment="1">
      <alignment/>
    </xf>
    <xf numFmtId="172" fontId="36" fillId="0" borderId="0" xfId="0" applyNumberFormat="1" applyFont="1" applyAlignment="1">
      <alignment/>
    </xf>
    <xf numFmtId="0" fontId="36" fillId="0" borderId="0" xfId="0" applyFont="1" applyAlignment="1">
      <alignment wrapText="1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vertical="top" wrapText="1"/>
    </xf>
    <xf numFmtId="3" fontId="12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horizontal="right"/>
    </xf>
    <xf numFmtId="0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4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0" fontId="12" fillId="0" borderId="4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left" vertical="center" wrapText="1"/>
    </xf>
    <xf numFmtId="3" fontId="9" fillId="0" borderId="4" xfId="0" applyNumberFormat="1" applyFont="1" applyBorder="1" applyAlignment="1">
      <alignment horizontal="right" vertical="center"/>
    </xf>
    <xf numFmtId="171" fontId="9" fillId="0" borderId="4" xfId="0" applyNumberFormat="1" applyFont="1" applyBorder="1" applyAlignment="1">
      <alignment horizontal="right" vertical="center"/>
    </xf>
    <xf numFmtId="0" fontId="13" fillId="0" borderId="4" xfId="0" applyNumberFormat="1" applyFont="1" applyBorder="1" applyAlignment="1">
      <alignment horizontal="left" vertical="center"/>
    </xf>
    <xf numFmtId="0" fontId="41" fillId="0" borderId="4" xfId="0" applyNumberFormat="1" applyFont="1" applyBorder="1" applyAlignment="1">
      <alignment horizontal="center" vertical="center"/>
    </xf>
    <xf numFmtId="0" fontId="22" fillId="0" borderId="4" xfId="0" applyNumberFormat="1" applyFont="1" applyFill="1" applyBorder="1" applyAlignment="1">
      <alignment horizontal="left" vertical="center" wrapText="1" indent="1"/>
    </xf>
    <xf numFmtId="3" fontId="15" fillId="0" borderId="4" xfId="0" applyNumberFormat="1" applyFont="1" applyBorder="1" applyAlignment="1">
      <alignment horizontal="right" vertical="center"/>
    </xf>
    <xf numFmtId="166" fontId="15" fillId="0" borderId="4" xfId="0" applyNumberFormat="1" applyFont="1" applyBorder="1" applyAlignment="1">
      <alignment horizontal="right" vertical="center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left" vertical="center" wrapText="1" indent="3"/>
    </xf>
    <xf numFmtId="166" fontId="9" fillId="0" borderId="4" xfId="0" applyNumberFormat="1" applyFont="1" applyBorder="1" applyAlignment="1">
      <alignment horizontal="right" vertical="center"/>
    </xf>
    <xf numFmtId="0" fontId="12" fillId="0" borderId="4" xfId="0" applyNumberFormat="1" applyFont="1" applyBorder="1" applyAlignment="1">
      <alignment horizontal="left" vertical="center" wrapText="1" indent="1"/>
    </xf>
    <xf numFmtId="3" fontId="8" fillId="0" borderId="4" xfId="0" applyNumberFormat="1" applyFont="1" applyBorder="1" applyAlignment="1">
      <alignment horizontal="right" vertical="center"/>
    </xf>
    <xf numFmtId="171" fontId="8" fillId="0" borderId="4" xfId="0" applyNumberFormat="1" applyFont="1" applyBorder="1" applyAlignment="1">
      <alignment horizontal="right" vertical="center"/>
    </xf>
    <xf numFmtId="0" fontId="22" fillId="0" borderId="4" xfId="0" applyNumberFormat="1" applyFont="1" applyBorder="1" applyAlignment="1">
      <alignment horizontal="right" vertical="center"/>
    </xf>
    <xf numFmtId="0" fontId="22" fillId="0" borderId="4" xfId="0" applyNumberFormat="1" applyFont="1" applyBorder="1" applyAlignment="1">
      <alignment horizontal="left" vertical="center" wrapText="1" indent="2"/>
    </xf>
    <xf numFmtId="3" fontId="8" fillId="0" borderId="4" xfId="0" applyNumberFormat="1" applyFont="1" applyFill="1" applyBorder="1" applyAlignment="1">
      <alignment horizontal="right" vertical="center"/>
    </xf>
    <xf numFmtId="166" fontId="8" fillId="0" borderId="4" xfId="0" applyNumberFormat="1" applyFont="1" applyBorder="1" applyAlignment="1">
      <alignment horizontal="right" vertical="center"/>
    </xf>
    <xf numFmtId="0" fontId="13" fillId="0" borderId="4" xfId="0" applyNumberFormat="1" applyFont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right" vertical="center"/>
    </xf>
    <xf numFmtId="0" fontId="22" fillId="0" borderId="4" xfId="0" applyNumberFormat="1" applyFont="1" applyBorder="1" applyAlignment="1">
      <alignment horizontal="left" vertical="center" wrapText="1" indent="1"/>
    </xf>
    <xf numFmtId="171" fontId="15" fillId="0" borderId="4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12" fillId="0" borderId="4" xfId="0" applyNumberFormat="1" applyFont="1" applyBorder="1" applyAlignment="1">
      <alignment horizontal="right" vertical="center"/>
    </xf>
    <xf numFmtId="0" fontId="13" fillId="0" borderId="4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3" fontId="9" fillId="0" borderId="4" xfId="0" applyNumberFormat="1" applyFont="1" applyBorder="1" applyAlignment="1">
      <alignment horizontal="right"/>
    </xf>
    <xf numFmtId="3" fontId="23" fillId="0" borderId="4" xfId="0" applyNumberFormat="1" applyFont="1" applyBorder="1" applyAlignment="1">
      <alignment horizontal="right" vertical="center"/>
    </xf>
    <xf numFmtId="3" fontId="15" fillId="0" borderId="4" xfId="0" applyNumberFormat="1" applyFont="1" applyFill="1" applyBorder="1" applyAlignment="1">
      <alignment horizontal="right" vertical="center"/>
    </xf>
    <xf numFmtId="0" fontId="22" fillId="0" borderId="4" xfId="0" applyNumberFormat="1" applyFont="1" applyFill="1" applyBorder="1" applyAlignment="1">
      <alignment horizontal="right" vertical="center" wrapText="1"/>
    </xf>
    <xf numFmtId="0" fontId="22" fillId="0" borderId="4" xfId="0" applyNumberFormat="1" applyFont="1" applyFill="1" applyBorder="1" applyAlignment="1">
      <alignment horizontal="left" vertical="center" wrapText="1" indent="2"/>
    </xf>
    <xf numFmtId="0" fontId="22" fillId="0" borderId="4" xfId="0" applyNumberFormat="1" applyFont="1" applyFill="1" applyBorder="1" applyAlignment="1">
      <alignment horizontal="left" vertical="justify" wrapText="1" indent="2"/>
    </xf>
    <xf numFmtId="0" fontId="13" fillId="0" borderId="4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 vertical="center" wrapText="1"/>
    </xf>
    <xf numFmtId="0" fontId="22" fillId="0" borderId="4" xfId="0" applyNumberFormat="1" applyFont="1" applyFill="1" applyBorder="1" applyAlignment="1">
      <alignment horizontal="left" vertical="center" wrapText="1"/>
    </xf>
    <xf numFmtId="0" fontId="22" fillId="0" borderId="4" xfId="0" applyNumberFormat="1" applyFont="1" applyFill="1" applyBorder="1" applyAlignment="1">
      <alignment horizontal="left" vertical="justify" wrapText="1" indent="1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2" fontId="0" fillId="0" borderId="0" xfId="0" applyNumberFormat="1" applyFont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wrapText="1"/>
    </xf>
    <xf numFmtId="0" fontId="12" fillId="0" borderId="0" xfId="0" applyFont="1" applyAlignment="1">
      <alignment horizontal="right"/>
    </xf>
    <xf numFmtId="2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 horizontal="right"/>
    </xf>
    <xf numFmtId="49" fontId="11" fillId="0" borderId="0" xfId="0" applyNumberFormat="1" applyFont="1" applyAlignment="1">
      <alignment/>
    </xf>
    <xf numFmtId="3" fontId="12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vertical="top" wrapText="1"/>
    </xf>
    <xf numFmtId="0" fontId="1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 vertical="center"/>
    </xf>
    <xf numFmtId="49" fontId="9" fillId="0" borderId="4" xfId="0" applyNumberFormat="1" applyFont="1" applyFill="1" applyBorder="1" applyAlignment="1">
      <alignment horizontal="center" vertical="top" wrapText="1"/>
    </xf>
    <xf numFmtId="49" fontId="9" fillId="0" borderId="4" xfId="0" applyNumberFormat="1" applyFont="1" applyFill="1" applyBorder="1" applyAlignment="1">
      <alignment horizontal="left" wrapText="1"/>
    </xf>
    <xf numFmtId="171" fontId="9" fillId="0" borderId="4" xfId="0" applyNumberFormat="1" applyFont="1" applyBorder="1" applyAlignment="1">
      <alignment horizontal="right"/>
    </xf>
    <xf numFmtId="49" fontId="9" fillId="0" borderId="4" xfId="0" applyNumberFormat="1" applyFont="1" applyFill="1" applyBorder="1" applyAlignment="1">
      <alignment horizontal="center" vertical="top"/>
    </xf>
    <xf numFmtId="49" fontId="8" fillId="0" borderId="4" xfId="0" applyNumberFormat="1" applyFont="1" applyFill="1" applyBorder="1" applyAlignment="1">
      <alignment wrapText="1"/>
    </xf>
    <xf numFmtId="2" fontId="8" fillId="0" borderId="4" xfId="0" applyNumberFormat="1" applyFont="1" applyFill="1" applyBorder="1" applyAlignment="1">
      <alignment wrapText="1"/>
    </xf>
    <xf numFmtId="171" fontId="8" fillId="0" borderId="4" xfId="0" applyNumberFormat="1" applyFont="1" applyBorder="1" applyAlignment="1">
      <alignment horizontal="right"/>
    </xf>
    <xf numFmtId="49" fontId="9" fillId="0" borderId="4" xfId="0" applyNumberFormat="1" applyFont="1" applyFill="1" applyBorder="1" applyAlignment="1">
      <alignment horizontal="center" wrapText="1"/>
    </xf>
    <xf numFmtId="49" fontId="8" fillId="0" borderId="4" xfId="0" applyNumberFormat="1" applyFont="1" applyFill="1" applyBorder="1" applyAlignment="1">
      <alignment horizontal="left" wrapText="1"/>
    </xf>
    <xf numFmtId="49" fontId="15" fillId="0" borderId="4" xfId="0" applyNumberFormat="1" applyFont="1" applyFill="1" applyBorder="1" applyAlignment="1">
      <alignment horizontal="right" vertical="top" wrapText="1"/>
    </xf>
    <xf numFmtId="49" fontId="15" fillId="0" borderId="4" xfId="0" applyNumberFormat="1" applyFont="1" applyFill="1" applyBorder="1" applyAlignment="1">
      <alignment vertical="top" wrapText="1"/>
    </xf>
    <xf numFmtId="171" fontId="15" fillId="0" borderId="4" xfId="0" applyNumberFormat="1" applyFont="1" applyBorder="1" applyAlignment="1">
      <alignment horizontal="right"/>
    </xf>
    <xf numFmtId="3" fontId="15" fillId="0" borderId="4" xfId="0" applyNumberFormat="1" applyFont="1" applyBorder="1" applyAlignment="1">
      <alignment horizontal="right"/>
    </xf>
    <xf numFmtId="0" fontId="0" fillId="0" borderId="0" xfId="0" applyFill="1" applyAlignment="1">
      <alignment wrapText="1"/>
    </xf>
    <xf numFmtId="0" fontId="11" fillId="0" borderId="0" xfId="0" applyFont="1" applyBorder="1" applyAlignment="1">
      <alignment horizontal="left" wrapText="1"/>
    </xf>
    <xf numFmtId="2" fontId="0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8" fillId="0" borderId="0" xfId="0" applyNumberFormat="1" applyFont="1" applyAlignment="1">
      <alignment/>
    </xf>
    <xf numFmtId="49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horizontal="center" vertical="center" wrapText="1"/>
    </xf>
    <xf numFmtId="3" fontId="12" fillId="0" borderId="0" xfId="0" applyNumberFormat="1" applyFont="1" applyAlignment="1">
      <alignment horizontal="right" vertical="center"/>
    </xf>
    <xf numFmtId="2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0" fontId="8" fillId="0" borderId="4" xfId="0" applyNumberFormat="1" applyFont="1" applyBorder="1" applyAlignment="1">
      <alignment horizontal="center" wrapText="1"/>
    </xf>
    <xf numFmtId="0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3" fontId="9" fillId="0" borderId="14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 vertical="center" wrapText="1"/>
    </xf>
    <xf numFmtId="3" fontId="15" fillId="0" borderId="14" xfId="0" applyNumberFormat="1" applyFont="1" applyBorder="1" applyAlignment="1">
      <alignment horizontal="right" vertical="center" wrapText="1"/>
    </xf>
    <xf numFmtId="0" fontId="15" fillId="0" borderId="4" xfId="0" applyFont="1" applyFill="1" applyBorder="1" applyAlignment="1">
      <alignment horizontal="right"/>
    </xf>
    <xf numFmtId="0" fontId="15" fillId="0" borderId="4" xfId="0" applyFont="1" applyFill="1" applyBorder="1" applyAlignment="1">
      <alignment horizontal="left" inden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 indent="1"/>
    </xf>
    <xf numFmtId="0" fontId="15" fillId="0" borderId="4" xfId="0" applyFont="1" applyFill="1" applyBorder="1" applyAlignment="1">
      <alignment horizontal="left" wrapText="1" indent="3"/>
    </xf>
    <xf numFmtId="49" fontId="8" fillId="0" borderId="4" xfId="0" applyNumberFormat="1" applyFont="1" applyFill="1" applyBorder="1" applyAlignment="1">
      <alignment horizontal="center" vertical="top" wrapText="1"/>
    </xf>
    <xf numFmtId="49" fontId="8" fillId="0" borderId="4" xfId="0" applyNumberFormat="1" applyFont="1" applyFill="1" applyBorder="1" applyAlignment="1">
      <alignment horizontal="left" vertical="top" wrapText="1" indent="1"/>
    </xf>
    <xf numFmtId="49" fontId="15" fillId="0" borderId="4" xfId="0" applyNumberFormat="1" applyFont="1" applyFill="1" applyBorder="1" applyAlignment="1">
      <alignment horizontal="left" vertical="top" wrapText="1" indent="2"/>
    </xf>
    <xf numFmtId="0" fontId="15" fillId="0" borderId="4" xfId="0" applyFont="1" applyBorder="1" applyAlignment="1">
      <alignment vertical="center"/>
    </xf>
    <xf numFmtId="49" fontId="15" fillId="0" borderId="4" xfId="0" applyNumberFormat="1" applyFont="1" applyFill="1" applyBorder="1" applyAlignment="1">
      <alignment horizontal="left" vertical="top" wrapText="1" indent="1"/>
    </xf>
    <xf numFmtId="49" fontId="15" fillId="0" borderId="4" xfId="0" applyNumberFormat="1" applyFont="1" applyFill="1" applyBorder="1" applyAlignment="1">
      <alignment horizontal="right" vertical="center" wrapText="1"/>
    </xf>
    <xf numFmtId="49" fontId="15" fillId="0" borderId="4" xfId="0" applyNumberFormat="1" applyFont="1" applyFill="1" applyBorder="1" applyAlignment="1">
      <alignment horizontal="left" vertical="center" wrapText="1" indent="2"/>
    </xf>
    <xf numFmtId="49" fontId="15" fillId="0" borderId="4" xfId="0" applyNumberFormat="1" applyFont="1" applyFill="1" applyBorder="1" applyAlignment="1">
      <alignment horizontal="left" vertical="top" wrapText="1" indent="3"/>
    </xf>
    <xf numFmtId="0" fontId="15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left" vertical="center" wrapText="1" indent="2"/>
    </xf>
    <xf numFmtId="0" fontId="8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 indent="1"/>
    </xf>
    <xf numFmtId="3" fontId="9" fillId="0" borderId="14" xfId="0" applyNumberFormat="1" applyFont="1" applyBorder="1" applyAlignment="1">
      <alignment horizontal="right" vertical="center" wrapText="1"/>
    </xf>
    <xf numFmtId="0" fontId="15" fillId="0" borderId="4" xfId="0" applyFont="1" applyBorder="1" applyAlignment="1">
      <alignment/>
    </xf>
    <xf numFmtId="0" fontId="15" fillId="0" borderId="4" xfId="0" applyFont="1" applyBorder="1" applyAlignment="1">
      <alignment horizontal="left" indent="2"/>
    </xf>
    <xf numFmtId="0" fontId="15" fillId="0" borderId="4" xfId="0" applyFont="1" applyBorder="1" applyAlignment="1">
      <alignment horizontal="right"/>
    </xf>
    <xf numFmtId="3" fontId="9" fillId="0" borderId="14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2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 vertical="center"/>
    </xf>
    <xf numFmtId="49" fontId="8" fillId="0" borderId="3" xfId="0" applyNumberFormat="1" applyFont="1" applyFill="1" applyBorder="1" applyAlignment="1">
      <alignment horizontal="center"/>
    </xf>
    <xf numFmtId="0" fontId="12" fillId="0" borderId="3" xfId="0" applyFont="1" applyBorder="1" applyAlignment="1">
      <alignment/>
    </xf>
    <xf numFmtId="4" fontId="12" fillId="0" borderId="3" xfId="0" applyNumberFormat="1" applyFont="1" applyBorder="1" applyAlignment="1">
      <alignment/>
    </xf>
    <xf numFmtId="0" fontId="10" fillId="0" borderId="0" xfId="0" applyFont="1" applyAlignment="1">
      <alignment horizontal="right"/>
    </xf>
    <xf numFmtId="49" fontId="8" fillId="0" borderId="0" xfId="0" applyNumberFormat="1" applyFont="1" applyFill="1" applyAlignment="1">
      <alignment horizontal="center"/>
    </xf>
    <xf numFmtId="4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 vertical="center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top" wrapText="1"/>
    </xf>
    <xf numFmtId="4" fontId="8" fillId="0" borderId="9" xfId="0" applyNumberFormat="1" applyFont="1" applyFill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23" fillId="0" borderId="4" xfId="0" applyFont="1" applyBorder="1" applyAlignment="1">
      <alignment horizontal="left" vertical="top" wrapText="1"/>
    </xf>
    <xf numFmtId="3" fontId="23" fillId="0" borderId="4" xfId="0" applyNumberFormat="1" applyFont="1" applyBorder="1" applyAlignment="1">
      <alignment horizontal="right"/>
    </xf>
    <xf numFmtId="49" fontId="8" fillId="0" borderId="4" xfId="0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>
      <alignment horizontal="right" vertical="top"/>
    </xf>
    <xf numFmtId="3" fontId="9" fillId="0" borderId="4" xfId="0" applyNumberFormat="1" applyFont="1" applyBorder="1" applyAlignment="1">
      <alignment horizontal="right" wrapText="1"/>
    </xf>
    <xf numFmtId="49" fontId="8" fillId="0" borderId="4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left" vertical="top" wrapText="1"/>
    </xf>
    <xf numFmtId="3" fontId="15" fillId="0" borderId="0" xfId="0" applyNumberFormat="1" applyFont="1" applyBorder="1" applyAlignment="1">
      <alignment horizontal="right"/>
    </xf>
    <xf numFmtId="171" fontId="15" fillId="0" borderId="0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4" fontId="12" fillId="0" borderId="0" xfId="0" applyNumberFormat="1" applyFont="1" applyBorder="1" applyAlignment="1">
      <alignment/>
    </xf>
    <xf numFmtId="49" fontId="8" fillId="0" borderId="0" xfId="0" applyNumberFormat="1" applyFont="1" applyAlignment="1">
      <alignment horizontal="center"/>
    </xf>
    <xf numFmtId="2" fontId="8" fillId="0" borderId="0" xfId="0" applyNumberFormat="1" applyFont="1" applyBorder="1" applyAlignment="1">
      <alignment/>
    </xf>
    <xf numFmtId="2" fontId="8" fillId="0" borderId="4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right" vertical="center"/>
    </xf>
    <xf numFmtId="171" fontId="9" fillId="0" borderId="4" xfId="0" applyNumberFormat="1" applyFont="1" applyFill="1" applyBorder="1" applyAlignment="1">
      <alignment horizontal="right" vertical="center"/>
    </xf>
    <xf numFmtId="49" fontId="9" fillId="0" borderId="4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right" vertical="center"/>
    </xf>
    <xf numFmtId="49" fontId="8" fillId="0" borderId="4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/>
    </xf>
    <xf numFmtId="49" fontId="9" fillId="0" borderId="4" xfId="0" applyNumberFormat="1" applyFont="1" applyBorder="1" applyAlignment="1">
      <alignment horizontal="right" vertical="center" wrapText="1"/>
    </xf>
    <xf numFmtId="176" fontId="8" fillId="0" borderId="4" xfId="0" applyNumberFormat="1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176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171" fontId="8" fillId="0" borderId="0" xfId="0" applyNumberFormat="1" applyFont="1" applyBorder="1" applyAlignment="1">
      <alignment horizontal="right" vertical="center"/>
    </xf>
    <xf numFmtId="2" fontId="12" fillId="0" borderId="0" xfId="0" applyNumberFormat="1" applyFont="1" applyBorder="1" applyAlignment="1">
      <alignment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3" fontId="9" fillId="0" borderId="0" xfId="0" applyNumberFormat="1" applyFont="1" applyFill="1" applyBorder="1" applyAlignment="1">
      <alignment horizontal="right"/>
    </xf>
    <xf numFmtId="49" fontId="9" fillId="0" borderId="4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9" fillId="0" borderId="4" xfId="0" applyNumberFormat="1" applyFont="1" applyFill="1" applyBorder="1" applyAlignment="1">
      <alignment vertical="top" wrapText="1"/>
    </xf>
    <xf numFmtId="3" fontId="15" fillId="0" borderId="4" xfId="0" applyNumberFormat="1" applyFont="1" applyBorder="1" applyAlignment="1">
      <alignment/>
    </xf>
    <xf numFmtId="49" fontId="15" fillId="0" borderId="4" xfId="0" applyNumberFormat="1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left" indent="2"/>
    </xf>
    <xf numFmtId="3" fontId="8" fillId="0" borderId="4" xfId="0" applyNumberFormat="1" applyFont="1" applyBorder="1" applyAlignment="1">
      <alignment horizontal="right" vertical="top"/>
    </xf>
    <xf numFmtId="3" fontId="15" fillId="0" borderId="4" xfId="0" applyNumberFormat="1" applyFont="1" applyBorder="1" applyAlignment="1">
      <alignment horizontal="right" vertical="top"/>
    </xf>
    <xf numFmtId="3" fontId="9" fillId="0" borderId="4" xfId="0" applyNumberFormat="1" applyFont="1" applyBorder="1" applyAlignment="1">
      <alignment horizontal="right" vertical="top"/>
    </xf>
    <xf numFmtId="3" fontId="9" fillId="0" borderId="4" xfId="0" applyNumberFormat="1" applyFont="1" applyFill="1" applyBorder="1" applyAlignment="1">
      <alignment horizontal="right" vertical="top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 horizontal="right"/>
    </xf>
    <xf numFmtId="171" fontId="9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171" fontId="9" fillId="0" borderId="0" xfId="0" applyNumberFormat="1" applyFont="1" applyBorder="1" applyAlignment="1">
      <alignment horizontal="right"/>
    </xf>
    <xf numFmtId="49" fontId="8" fillId="0" borderId="0" xfId="0" applyNumberFormat="1" applyFont="1" applyFill="1" applyAlignment="1">
      <alignment horizontal="center" vertical="top" wrapText="1"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49" fontId="12" fillId="0" borderId="0" xfId="0" applyNumberFormat="1" applyFont="1" applyAlignment="1">
      <alignment vertical="top" wrapText="1"/>
    </xf>
    <xf numFmtId="49" fontId="12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left"/>
    </xf>
    <xf numFmtId="171" fontId="9" fillId="0" borderId="4" xfId="0" applyNumberFormat="1" applyFont="1" applyBorder="1" applyAlignment="1">
      <alignment/>
    </xf>
    <xf numFmtId="49" fontId="8" fillId="0" borderId="4" xfId="0" applyNumberFormat="1" applyFont="1" applyBorder="1" applyAlignment="1">
      <alignment horizontal="right"/>
    </xf>
    <xf numFmtId="0" fontId="15" fillId="0" borderId="4" xfId="0" applyFont="1" applyBorder="1" applyAlignment="1">
      <alignment horizontal="left" vertical="top" wrapText="1" indent="1"/>
    </xf>
    <xf numFmtId="49" fontId="9" fillId="0" borderId="4" xfId="0" applyNumberFormat="1" applyFont="1" applyBorder="1" applyAlignment="1">
      <alignment horizontal="center" vertical="top"/>
    </xf>
    <xf numFmtId="49" fontId="8" fillId="0" borderId="4" xfId="0" applyNumberFormat="1" applyFont="1" applyBorder="1" applyAlignment="1">
      <alignment/>
    </xf>
    <xf numFmtId="171" fontId="15" fillId="0" borderId="4" xfId="0" applyNumberFormat="1" applyFont="1" applyFill="1" applyBorder="1" applyAlignment="1">
      <alignment horizontal="right"/>
    </xf>
    <xf numFmtId="49" fontId="8" fillId="0" borderId="4" xfId="0" applyNumberFormat="1" applyFont="1" applyBorder="1" applyAlignment="1">
      <alignment horizontal="center" vertical="center"/>
    </xf>
    <xf numFmtId="171" fontId="8" fillId="0" borderId="4" xfId="0" applyNumberFormat="1" applyFont="1" applyBorder="1" applyAlignment="1">
      <alignment/>
    </xf>
    <xf numFmtId="49" fontId="8" fillId="0" borderId="4" xfId="0" applyNumberFormat="1" applyFont="1" applyFill="1" applyBorder="1" applyAlignment="1">
      <alignment horizontal="center" vertical="top"/>
    </xf>
    <xf numFmtId="1" fontId="8" fillId="0" borderId="4" xfId="0" applyNumberFormat="1" applyFont="1" applyFill="1" applyBorder="1" applyAlignment="1">
      <alignment horizontal="right"/>
    </xf>
    <xf numFmtId="0" fontId="15" fillId="0" borderId="4" xfId="0" applyFont="1" applyFill="1" applyBorder="1" applyAlignment="1">
      <alignment horizontal="left" vertical="center" wrapText="1" indent="2"/>
    </xf>
    <xf numFmtId="1" fontId="15" fillId="0" borderId="4" xfId="0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>
      <alignment/>
    </xf>
    <xf numFmtId="0" fontId="9" fillId="0" borderId="4" xfId="0" applyFont="1" applyFill="1" applyBorder="1" applyAlignment="1">
      <alignment vertical="top" wrapText="1"/>
    </xf>
    <xf numFmtId="49" fontId="9" fillId="0" borderId="4" xfId="0" applyNumberFormat="1" applyFont="1" applyBorder="1" applyAlignment="1">
      <alignment horizontal="right"/>
    </xf>
    <xf numFmtId="49" fontId="9" fillId="0" borderId="4" xfId="0" applyNumberFormat="1" applyFont="1" applyBorder="1" applyAlignment="1">
      <alignment horizontal="center" vertical="top" wrapText="1"/>
    </xf>
    <xf numFmtId="3" fontId="9" fillId="0" borderId="4" xfId="0" applyNumberFormat="1" applyFont="1" applyBorder="1" applyAlignment="1">
      <alignment vertical="top"/>
    </xf>
    <xf numFmtId="171" fontId="9" fillId="0" borderId="4" xfId="0" applyNumberFormat="1" applyFont="1" applyBorder="1" applyAlignment="1">
      <alignment vertical="top"/>
    </xf>
    <xf numFmtId="49" fontId="15" fillId="0" borderId="4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2" fontId="8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left" wrapText="1"/>
    </xf>
    <xf numFmtId="2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8" fillId="0" borderId="0" xfId="0" applyNumberFormat="1" applyFont="1" applyFill="1" applyBorder="1" applyAlignment="1">
      <alignment horizontal="right"/>
    </xf>
    <xf numFmtId="171" fontId="9" fillId="0" borderId="4" xfId="0" applyNumberFormat="1" applyFont="1" applyBorder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left" vertical="top" wrapText="1"/>
    </xf>
    <xf numFmtId="171" fontId="8" fillId="0" borderId="4" xfId="0" applyNumberFormat="1" applyFont="1" applyBorder="1" applyAlignment="1">
      <alignment/>
    </xf>
    <xf numFmtId="49" fontId="8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Fill="1" applyAlignment="1">
      <alignment horizontal="left" wrapText="1"/>
    </xf>
    <xf numFmtId="3" fontId="0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12" fillId="0" borderId="0" xfId="0" applyNumberFormat="1" applyFont="1" applyAlignment="1">
      <alignment horizontal="center" vertical="top" wrapText="1"/>
    </xf>
    <xf numFmtId="3" fontId="12" fillId="0" borderId="0" xfId="23" applyNumberFormat="1" applyFont="1" applyFill="1" applyBorder="1">
      <alignment/>
      <protection/>
    </xf>
    <xf numFmtId="0" fontId="8" fillId="0" borderId="0" xfId="23" applyFont="1" applyFill="1" applyBorder="1" applyAlignment="1">
      <alignment horizontal="right"/>
      <protection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wrapText="1"/>
    </xf>
    <xf numFmtId="3" fontId="9" fillId="0" borderId="16" xfId="23" applyNumberFormat="1" applyFont="1" applyFill="1" applyBorder="1" applyAlignment="1">
      <alignment horizontal="left"/>
      <protection/>
    </xf>
    <xf numFmtId="3" fontId="9" fillId="0" borderId="17" xfId="23" applyNumberFormat="1" applyFont="1" applyFill="1" applyBorder="1">
      <alignment/>
      <protection/>
    </xf>
    <xf numFmtId="3" fontId="9" fillId="0" borderId="16" xfId="23" applyNumberFormat="1" applyFont="1" applyFill="1" applyBorder="1">
      <alignment/>
      <protection/>
    </xf>
    <xf numFmtId="3" fontId="23" fillId="0" borderId="16" xfId="23" applyNumberFormat="1" applyFont="1" applyFill="1" applyBorder="1">
      <alignment/>
      <protection/>
    </xf>
    <xf numFmtId="3" fontId="23" fillId="0" borderId="17" xfId="23" applyNumberFormat="1" applyFont="1" applyFill="1" applyBorder="1">
      <alignment/>
      <protection/>
    </xf>
    <xf numFmtId="3" fontId="9" fillId="0" borderId="11" xfId="23" applyNumberFormat="1" applyFont="1" applyFill="1" applyBorder="1" applyAlignment="1">
      <alignment wrapText="1"/>
      <protection/>
    </xf>
    <xf numFmtId="3" fontId="8" fillId="0" borderId="15" xfId="23" applyNumberFormat="1" applyFont="1" applyFill="1" applyBorder="1">
      <alignment/>
      <protection/>
    </xf>
    <xf numFmtId="3" fontId="8" fillId="0" borderId="18" xfId="23" applyNumberFormat="1" applyFont="1" applyFill="1" applyBorder="1">
      <alignment/>
      <protection/>
    </xf>
    <xf numFmtId="3" fontId="8" fillId="0" borderId="19" xfId="23" applyNumberFormat="1" applyFont="1" applyFill="1" applyBorder="1">
      <alignment/>
      <protection/>
    </xf>
    <xf numFmtId="3" fontId="8" fillId="0" borderId="9" xfId="23" applyNumberFormat="1" applyFont="1" applyFill="1" applyBorder="1" applyAlignment="1">
      <alignment/>
      <protection/>
    </xf>
    <xf numFmtId="3" fontId="8" fillId="0" borderId="14" xfId="23" applyNumberFormat="1" applyFont="1" applyFill="1" applyBorder="1" applyAlignment="1">
      <alignment/>
      <protection/>
    </xf>
    <xf numFmtId="3" fontId="8" fillId="0" borderId="20" xfId="23" applyNumberFormat="1" applyFont="1" applyFill="1" applyBorder="1" applyAlignment="1">
      <alignment/>
      <protection/>
    </xf>
    <xf numFmtId="3" fontId="9" fillId="0" borderId="16" xfId="23" applyNumberFormat="1" applyFont="1" applyFill="1" applyBorder="1" applyAlignment="1">
      <alignment/>
      <protection/>
    </xf>
    <xf numFmtId="3" fontId="9" fillId="0" borderId="17" xfId="23" applyNumberFormat="1" applyFont="1" applyFill="1" applyBorder="1" applyAlignment="1">
      <alignment/>
      <protection/>
    </xf>
    <xf numFmtId="3" fontId="9" fillId="0" borderId="16" xfId="23" applyNumberFormat="1" applyFont="1" applyFill="1" applyBorder="1" applyAlignment="1">
      <alignment horizontal="justify" wrapText="1"/>
      <protection/>
    </xf>
    <xf numFmtId="3" fontId="9" fillId="0" borderId="16" xfId="23" applyNumberFormat="1" applyFont="1" applyFill="1" applyBorder="1" applyAlignment="1">
      <alignment horizontal="justify" vertical="center" wrapText="1"/>
      <protection/>
    </xf>
    <xf numFmtId="3" fontId="23" fillId="0" borderId="17" xfId="23" applyNumberFormat="1" applyFont="1" applyFill="1" applyBorder="1" applyAlignment="1">
      <alignment vertical="center"/>
      <protection/>
    </xf>
    <xf numFmtId="3" fontId="8" fillId="0" borderId="11" xfId="23" applyNumberFormat="1" applyFont="1" applyFill="1" applyBorder="1" applyAlignment="1">
      <alignment/>
      <protection/>
    </xf>
    <xf numFmtId="3" fontId="15" fillId="0" borderId="21" xfId="23" applyNumberFormat="1" applyFont="1" applyFill="1" applyBorder="1" applyAlignment="1">
      <alignment/>
      <protection/>
    </xf>
    <xf numFmtId="3" fontId="15" fillId="0" borderId="18" xfId="23" applyNumberFormat="1" applyFont="1" applyFill="1" applyBorder="1" applyAlignment="1">
      <alignment/>
      <protection/>
    </xf>
    <xf numFmtId="3" fontId="15" fillId="0" borderId="19" xfId="23" applyNumberFormat="1" applyFont="1" applyFill="1" applyBorder="1" applyAlignment="1">
      <alignment/>
      <protection/>
    </xf>
    <xf numFmtId="3" fontId="8" fillId="0" borderId="4" xfId="23" applyNumberFormat="1" applyFont="1" applyFill="1" applyBorder="1" applyAlignment="1">
      <alignment wrapText="1"/>
      <protection/>
    </xf>
    <xf numFmtId="3" fontId="8" fillId="0" borderId="15" xfId="23" applyNumberFormat="1" applyFont="1" applyFill="1" applyBorder="1" applyAlignment="1">
      <alignment horizontal="center"/>
      <protection/>
    </xf>
    <xf numFmtId="3" fontId="8" fillId="0" borderId="4" xfId="23" applyNumberFormat="1" applyFont="1" applyFill="1" applyBorder="1" applyAlignment="1">
      <alignment/>
      <protection/>
    </xf>
    <xf numFmtId="3" fontId="8" fillId="0" borderId="14" xfId="23" applyNumberFormat="1" applyFont="1" applyFill="1" applyBorder="1" applyAlignment="1">
      <alignment horizontal="center"/>
      <protection/>
    </xf>
    <xf numFmtId="3" fontId="8" fillId="0" borderId="18" xfId="23" applyNumberFormat="1" applyFont="1" applyFill="1" applyBorder="1" applyAlignment="1">
      <alignment/>
      <protection/>
    </xf>
    <xf numFmtId="3" fontId="15" fillId="0" borderId="4" xfId="23" applyNumberFormat="1" applyFont="1" applyFill="1" applyBorder="1" applyAlignment="1">
      <alignment/>
      <protection/>
    </xf>
    <xf numFmtId="3" fontId="15" fillId="0" borderId="11" xfId="23" applyNumberFormat="1" applyFont="1" applyFill="1" applyBorder="1" applyAlignment="1">
      <alignment/>
      <protection/>
    </xf>
    <xf numFmtId="3" fontId="8" fillId="0" borderId="6" xfId="23" applyNumberFormat="1" applyFont="1" applyFill="1" applyBorder="1">
      <alignment/>
      <protection/>
    </xf>
    <xf numFmtId="3" fontId="8" fillId="0" borderId="8" xfId="23" applyNumberFormat="1" applyFont="1" applyFill="1" applyBorder="1">
      <alignment/>
      <protection/>
    </xf>
    <xf numFmtId="3" fontId="15" fillId="0" borderId="14" xfId="23" applyNumberFormat="1" applyFont="1" applyFill="1" applyBorder="1" applyAlignment="1">
      <alignment horizontal="right"/>
      <protection/>
    </xf>
    <xf numFmtId="3" fontId="15" fillId="0" borderId="6" xfId="23" applyNumberFormat="1" applyFont="1" applyFill="1" applyBorder="1">
      <alignment/>
      <protection/>
    </xf>
    <xf numFmtId="3" fontId="15" fillId="0" borderId="11" xfId="23" applyNumberFormat="1" applyFont="1" applyFill="1" applyBorder="1">
      <alignment/>
      <protection/>
    </xf>
    <xf numFmtId="3" fontId="8" fillId="0" borderId="4" xfId="23" applyNumberFormat="1" applyFont="1" applyFill="1" applyBorder="1">
      <alignment/>
      <protection/>
    </xf>
    <xf numFmtId="3" fontId="8" fillId="0" borderId="4" xfId="23" applyNumberFormat="1" applyFont="1" applyFill="1" applyBorder="1" applyAlignment="1">
      <alignment horizontal="center"/>
      <protection/>
    </xf>
    <xf numFmtId="3" fontId="8" fillId="0" borderId="5" xfId="23" applyNumberFormat="1" applyFont="1" applyFill="1" applyBorder="1" applyAlignment="1">
      <alignment/>
      <protection/>
    </xf>
    <xf numFmtId="3" fontId="8" fillId="0" borderId="5" xfId="23" applyNumberFormat="1" applyFont="1" applyFill="1" applyBorder="1">
      <alignment/>
      <protection/>
    </xf>
    <xf numFmtId="3" fontId="8" fillId="0" borderId="22" xfId="23" applyNumberFormat="1" applyFont="1" applyFill="1" applyBorder="1">
      <alignment/>
      <protection/>
    </xf>
    <xf numFmtId="3" fontId="9" fillId="0" borderId="16" xfId="22" applyNumberFormat="1" applyFont="1" applyFill="1" applyBorder="1" applyAlignment="1">
      <alignment vertical="center"/>
      <protection/>
    </xf>
    <xf numFmtId="3" fontId="8" fillId="0" borderId="4" xfId="22" applyNumberFormat="1" applyFont="1" applyFill="1" applyBorder="1" applyAlignment="1">
      <alignment wrapText="1"/>
      <protection/>
    </xf>
    <xf numFmtId="3" fontId="8" fillId="0" borderId="4" xfId="22" applyNumberFormat="1" applyFont="1" applyFill="1" applyBorder="1" applyAlignment="1">
      <alignment vertical="center" wrapText="1"/>
      <protection/>
    </xf>
    <xf numFmtId="3" fontId="8" fillId="0" borderId="9" xfId="23" applyNumberFormat="1" applyFont="1" applyFill="1" applyBorder="1">
      <alignment/>
      <protection/>
    </xf>
    <xf numFmtId="3" fontId="8" fillId="0" borderId="9" xfId="22" applyNumberFormat="1" applyFont="1" applyFill="1" applyBorder="1" applyAlignment="1">
      <alignment wrapText="1"/>
      <protection/>
    </xf>
    <xf numFmtId="3" fontId="8" fillId="0" borderId="9" xfId="23" applyNumberFormat="1" applyFont="1" applyFill="1" applyBorder="1" applyAlignment="1">
      <alignment horizontal="right"/>
      <protection/>
    </xf>
    <xf numFmtId="3" fontId="9" fillId="0" borderId="16" xfId="23" applyNumberFormat="1" applyFont="1" applyFill="1" applyBorder="1" applyAlignment="1">
      <alignment horizontal="left" wrapText="1"/>
      <protection/>
    </xf>
    <xf numFmtId="3" fontId="9" fillId="0" borderId="17" xfId="23" applyNumberFormat="1" applyFont="1" applyFill="1" applyBorder="1" applyAlignment="1">
      <alignment horizontal="right"/>
      <protection/>
    </xf>
    <xf numFmtId="3" fontId="15" fillId="0" borderId="4" xfId="23" applyNumberFormat="1" applyFont="1" applyFill="1" applyBorder="1">
      <alignment/>
      <protection/>
    </xf>
    <xf numFmtId="3" fontId="8" fillId="0" borderId="9" xfId="23" applyNumberFormat="1" applyFont="1" applyFill="1" applyBorder="1" applyAlignment="1">
      <alignment horizontal="center"/>
      <protection/>
    </xf>
    <xf numFmtId="3" fontId="9" fillId="0" borderId="16" xfId="23" applyNumberFormat="1" applyFont="1" applyFill="1" applyBorder="1" applyAlignment="1">
      <alignment vertical="center" wrapText="1"/>
      <protection/>
    </xf>
    <xf numFmtId="3" fontId="9" fillId="0" borderId="17" xfId="23" applyNumberFormat="1" applyFont="1" applyFill="1" applyBorder="1" applyAlignment="1">
      <alignment vertical="center"/>
      <protection/>
    </xf>
    <xf numFmtId="3" fontId="9" fillId="0" borderId="16" xfId="23" applyNumberFormat="1" applyFont="1" applyFill="1" applyBorder="1" applyAlignment="1">
      <alignment vertical="center"/>
      <protection/>
    </xf>
    <xf numFmtId="3" fontId="23" fillId="0" borderId="16" xfId="23" applyNumberFormat="1" applyFont="1" applyFill="1" applyBorder="1" applyAlignment="1">
      <alignment vertical="center"/>
      <protection/>
    </xf>
    <xf numFmtId="3" fontId="8" fillId="0" borderId="4" xfId="23" applyNumberFormat="1" applyFont="1" applyFill="1" applyBorder="1" applyAlignment="1">
      <alignment horizontal="right" wrapText="1"/>
      <protection/>
    </xf>
    <xf numFmtId="3" fontId="8" fillId="0" borderId="14" xfId="23" applyNumberFormat="1" applyFont="1" applyFill="1" applyBorder="1">
      <alignment/>
      <protection/>
    </xf>
    <xf numFmtId="3" fontId="8" fillId="0" borderId="9" xfId="23" applyNumberFormat="1" applyFont="1" applyFill="1" applyBorder="1" applyAlignment="1">
      <alignment horizontal="right" wrapText="1"/>
      <protection/>
    </xf>
    <xf numFmtId="3" fontId="8" fillId="0" borderId="15" xfId="23" applyNumberFormat="1" applyFont="1" applyFill="1" applyBorder="1" applyAlignment="1">
      <alignment horizontal="right"/>
      <protection/>
    </xf>
    <xf numFmtId="3" fontId="8" fillId="0" borderId="14" xfId="23" applyNumberFormat="1" applyFont="1" applyFill="1" applyBorder="1" applyAlignment="1">
      <alignment horizontal="right"/>
      <protection/>
    </xf>
    <xf numFmtId="3" fontId="9" fillId="0" borderId="4" xfId="23" applyNumberFormat="1" applyFont="1" applyFill="1" applyBorder="1" applyAlignment="1">
      <alignment wrapText="1"/>
      <protection/>
    </xf>
    <xf numFmtId="3" fontId="8" fillId="0" borderId="6" xfId="23" applyNumberFormat="1" applyFont="1" applyFill="1" applyBorder="1" applyAlignment="1">
      <alignment horizontal="right"/>
      <protection/>
    </xf>
    <xf numFmtId="3" fontId="8" fillId="0" borderId="4" xfId="23" applyNumberFormat="1" applyFont="1" applyFill="1" applyBorder="1" applyAlignment="1">
      <alignment horizontal="right"/>
      <protection/>
    </xf>
    <xf numFmtId="3" fontId="8" fillId="0" borderId="23" xfId="23" applyNumberFormat="1" applyFont="1" applyFill="1" applyBorder="1" applyAlignment="1">
      <alignment horizontal="right"/>
      <protection/>
    </xf>
    <xf numFmtId="3" fontId="8" fillId="0" borderId="9" xfId="23" applyNumberFormat="1" applyFont="1" applyFill="1" applyBorder="1" applyAlignment="1">
      <alignment wrapText="1"/>
      <protection/>
    </xf>
    <xf numFmtId="3" fontId="8" fillId="0" borderId="19" xfId="23" applyNumberFormat="1" applyFont="1" applyFill="1" applyBorder="1" applyAlignment="1">
      <alignment wrapText="1"/>
      <protection/>
    </xf>
    <xf numFmtId="3" fontId="15" fillId="0" borderId="19" xfId="23" applyNumberFormat="1" applyFont="1" applyFill="1" applyBorder="1">
      <alignment/>
      <protection/>
    </xf>
    <xf numFmtId="3" fontId="15" fillId="0" borderId="18" xfId="23" applyNumberFormat="1" applyFont="1" applyFill="1" applyBorder="1">
      <alignment/>
      <protection/>
    </xf>
    <xf numFmtId="3" fontId="15" fillId="0" borderId="15" xfId="23" applyNumberFormat="1" applyFont="1" applyFill="1" applyBorder="1" applyAlignment="1">
      <alignment horizontal="center"/>
      <protection/>
    </xf>
    <xf numFmtId="0" fontId="8" fillId="0" borderId="4" xfId="31" applyFont="1" applyFill="1" applyBorder="1">
      <alignment horizontal="left" vertical="center" indent="1"/>
    </xf>
    <xf numFmtId="0" fontId="8" fillId="0" borderId="4" xfId="31" applyFont="1" applyFill="1" applyBorder="1" quotePrefix="1">
      <alignment horizontal="left" vertical="center" indent="1"/>
    </xf>
    <xf numFmtId="3" fontId="15" fillId="0" borderId="14" xfId="23" applyNumberFormat="1" applyFont="1" applyFill="1" applyBorder="1">
      <alignment/>
      <protection/>
    </xf>
    <xf numFmtId="3" fontId="8" fillId="0" borderId="4" xfId="23" applyNumberFormat="1" applyFont="1" applyFill="1" applyBorder="1" applyAlignment="1">
      <alignment horizontal="left" wrapText="1"/>
      <protection/>
    </xf>
    <xf numFmtId="3" fontId="43" fillId="0" borderId="4" xfId="29" applyNumberFormat="1" applyFont="1" applyFill="1" applyBorder="1">
      <alignment horizontal="right" vertical="center"/>
    </xf>
    <xf numFmtId="3" fontId="8" fillId="0" borderId="24" xfId="23" applyNumberFormat="1" applyFont="1" applyFill="1" applyBorder="1" applyAlignment="1">
      <alignment horizontal="center"/>
      <protection/>
    </xf>
    <xf numFmtId="3" fontId="43" fillId="0" borderId="25" xfId="29" applyNumberFormat="1" applyFont="1" applyFill="1" applyBorder="1">
      <alignment horizontal="right" vertical="center"/>
    </xf>
    <xf numFmtId="3" fontId="8" fillId="0" borderId="26" xfId="23" applyNumberFormat="1" applyFont="1" applyFill="1" applyBorder="1" applyAlignment="1">
      <alignment horizontal="center"/>
      <protection/>
    </xf>
    <xf numFmtId="3" fontId="43" fillId="0" borderId="27" xfId="29" applyNumberFormat="1" applyFont="1" applyFill="1" applyBorder="1">
      <alignment horizontal="right" vertical="center"/>
    </xf>
    <xf numFmtId="3" fontId="8" fillId="0" borderId="28" xfId="23" applyNumberFormat="1" applyFont="1" applyFill="1" applyBorder="1" applyAlignment="1">
      <alignment horizontal="center"/>
      <protection/>
    </xf>
    <xf numFmtId="3" fontId="43" fillId="0" borderId="29" xfId="29" applyNumberFormat="1" applyFont="1" applyFill="1" applyBorder="1">
      <alignment horizontal="right" vertical="center"/>
    </xf>
    <xf numFmtId="3" fontId="8" fillId="0" borderId="0" xfId="23" applyNumberFormat="1" applyFont="1" applyFill="1" applyBorder="1">
      <alignment/>
      <protection/>
    </xf>
    <xf numFmtId="0" fontId="8" fillId="0" borderId="9" xfId="31" applyFont="1" applyFill="1" applyBorder="1">
      <alignment horizontal="left" vertical="center" indent="1"/>
    </xf>
    <xf numFmtId="3" fontId="8" fillId="0" borderId="30" xfId="23" applyNumberFormat="1" applyFont="1" applyFill="1" applyBorder="1" applyAlignment="1">
      <alignment horizontal="center"/>
      <protection/>
    </xf>
    <xf numFmtId="3" fontId="43" fillId="0" borderId="31" xfId="29" applyNumberFormat="1" applyFont="1" applyFill="1" applyBorder="1">
      <alignment horizontal="right" vertical="center"/>
    </xf>
    <xf numFmtId="3" fontId="9" fillId="0" borderId="16" xfId="23" applyNumberFormat="1" applyFont="1" applyFill="1" applyBorder="1" applyAlignment="1">
      <alignment horizontal="left" vertical="center" wrapText="1"/>
      <protection/>
    </xf>
    <xf numFmtId="3" fontId="8" fillId="0" borderId="11" xfId="23" applyNumberFormat="1" applyFont="1" applyFill="1" applyBorder="1" applyAlignment="1">
      <alignment wrapText="1"/>
      <protection/>
    </xf>
    <xf numFmtId="3" fontId="15" fillId="0" borderId="15" xfId="23" applyNumberFormat="1" applyFont="1" applyFill="1" applyBorder="1">
      <alignment/>
      <protection/>
    </xf>
    <xf numFmtId="49" fontId="8" fillId="0" borderId="4" xfId="23" applyNumberFormat="1" applyFont="1" applyFill="1" applyBorder="1" applyAlignment="1">
      <alignment wrapText="1"/>
      <protection/>
    </xf>
    <xf numFmtId="49" fontId="8" fillId="0" borderId="9" xfId="23" applyNumberFormat="1" applyFont="1" applyFill="1" applyBorder="1" applyAlignment="1">
      <alignment wrapText="1"/>
      <protection/>
    </xf>
    <xf numFmtId="3" fontId="8" fillId="0" borderId="23" xfId="23" applyNumberFormat="1" applyFont="1" applyFill="1" applyBorder="1" applyAlignment="1">
      <alignment horizontal="center"/>
      <protection/>
    </xf>
    <xf numFmtId="0" fontId="8" fillId="0" borderId="4" xfId="23" applyNumberFormat="1" applyFont="1" applyFill="1" applyBorder="1" applyAlignment="1">
      <alignment wrapText="1"/>
      <protection/>
    </xf>
    <xf numFmtId="3" fontId="15" fillId="0" borderId="8" xfId="23" applyNumberFormat="1" applyFont="1" applyFill="1" applyBorder="1">
      <alignment/>
      <protection/>
    </xf>
    <xf numFmtId="3" fontId="8" fillId="0" borderId="7" xfId="23" applyNumberFormat="1" applyFont="1" applyFill="1" applyBorder="1">
      <alignment/>
      <protection/>
    </xf>
    <xf numFmtId="3" fontId="15" fillId="0" borderId="7" xfId="23" applyNumberFormat="1" applyFont="1" applyFill="1" applyBorder="1">
      <alignment/>
      <protection/>
    </xf>
    <xf numFmtId="3" fontId="8" fillId="0" borderId="0" xfId="23" applyNumberFormat="1" applyFont="1" applyFill="1" applyBorder="1" applyAlignment="1">
      <alignment wrapText="1"/>
      <protection/>
    </xf>
    <xf numFmtId="3" fontId="8" fillId="0" borderId="0" xfId="23" applyNumberFormat="1" applyFont="1" applyFill="1" applyBorder="1" applyAlignment="1">
      <alignment horizontal="center"/>
      <protection/>
    </xf>
    <xf numFmtId="3" fontId="10" fillId="0" borderId="0" xfId="23" applyNumberFormat="1" applyFont="1" applyFill="1" applyBorder="1" applyAlignment="1">
      <alignment vertical="center"/>
      <protection/>
    </xf>
    <xf numFmtId="3" fontId="8" fillId="0" borderId="0" xfId="23" applyNumberFormat="1" applyFont="1" applyFill="1" applyBorder="1" applyAlignment="1">
      <alignment vertical="center"/>
      <protection/>
    </xf>
    <xf numFmtId="0" fontId="8" fillId="0" borderId="0" xfId="23" applyFont="1" applyFill="1" applyBorder="1" applyAlignment="1">
      <alignment vertical="center"/>
      <protection/>
    </xf>
    <xf numFmtId="0" fontId="8" fillId="0" borderId="0" xfId="23" applyFont="1" applyFill="1" applyBorder="1">
      <alignment/>
      <protection/>
    </xf>
    <xf numFmtId="175" fontId="8" fillId="0" borderId="0" xfId="0" applyNumberFormat="1" applyFont="1" applyFill="1" applyAlignment="1">
      <alignment/>
    </xf>
    <xf numFmtId="14" fontId="8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" fontId="8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12" fillId="0" borderId="0" xfId="0" applyFont="1" applyFill="1" applyAlignment="1">
      <alignment horizontal="center" vertical="center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44" fillId="0" borderId="32" xfId="0" applyFont="1" applyFill="1" applyBorder="1" applyAlignment="1">
      <alignment horizontal="center"/>
    </xf>
    <xf numFmtId="3" fontId="44" fillId="0" borderId="32" xfId="0" applyNumberFormat="1" applyFont="1" applyFill="1" applyBorder="1" applyAlignment="1">
      <alignment horizontal="right"/>
    </xf>
    <xf numFmtId="4" fontId="44" fillId="0" borderId="32" xfId="0" applyNumberFormat="1" applyFont="1" applyFill="1" applyBorder="1" applyAlignment="1">
      <alignment horizontal="right"/>
    </xf>
    <xf numFmtId="3" fontId="8" fillId="0" borderId="32" xfId="0" applyNumberFormat="1" applyFont="1" applyFill="1" applyBorder="1" applyAlignment="1">
      <alignment horizontal="right"/>
    </xf>
    <xf numFmtId="0" fontId="2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left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4" xfId="0" applyFont="1" applyFill="1" applyBorder="1" applyAlignment="1">
      <alignment horizontal="left" wrapText="1" indent="1"/>
    </xf>
    <xf numFmtId="0" fontId="9" fillId="0" borderId="4" xfId="0" applyFont="1" applyFill="1" applyBorder="1" applyAlignment="1">
      <alignment horizontal="left" indent="2"/>
    </xf>
    <xf numFmtId="0" fontId="45" fillId="0" borderId="4" xfId="0" applyFont="1" applyFill="1" applyBorder="1" applyAlignment="1">
      <alignment horizontal="left" indent="2"/>
    </xf>
    <xf numFmtId="3" fontId="45" fillId="0" borderId="4" xfId="0" applyNumberFormat="1" applyFont="1" applyFill="1" applyBorder="1" applyAlignment="1">
      <alignment horizontal="right" vertical="center" wrapText="1"/>
    </xf>
    <xf numFmtId="171" fontId="45" fillId="0" borderId="4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left" indent="2"/>
    </xf>
    <xf numFmtId="0" fontId="9" fillId="0" borderId="4" xfId="0" applyFont="1" applyFill="1" applyBorder="1" applyAlignment="1">
      <alignment horizontal="left" indent="3"/>
    </xf>
    <xf numFmtId="0" fontId="9" fillId="0" borderId="4" xfId="0" applyFont="1" applyFill="1" applyBorder="1" applyAlignment="1">
      <alignment horizontal="left" indent="4"/>
    </xf>
    <xf numFmtId="0" fontId="9" fillId="0" borderId="4" xfId="0" applyFont="1" applyFill="1" applyBorder="1" applyAlignment="1">
      <alignment horizontal="left" indent="1"/>
    </xf>
    <xf numFmtId="0" fontId="45" fillId="0" borderId="4" xfId="0" applyFont="1" applyFill="1" applyBorder="1" applyAlignment="1">
      <alignment horizontal="left" indent="4"/>
    </xf>
    <xf numFmtId="0" fontId="45" fillId="0" borderId="4" xfId="0" applyFont="1" applyFill="1" applyBorder="1" applyAlignment="1">
      <alignment horizontal="left" wrapText="1" indent="4"/>
    </xf>
    <xf numFmtId="171" fontId="45" fillId="0" borderId="4" xfId="0" applyNumberFormat="1" applyFont="1" applyFill="1" applyBorder="1" applyAlignment="1">
      <alignment horizontal="right" vertical="center" wrapText="1"/>
    </xf>
    <xf numFmtId="0" fontId="45" fillId="0" borderId="4" xfId="0" applyFont="1" applyFill="1" applyBorder="1" applyAlignment="1">
      <alignment horizontal="left" indent="1"/>
    </xf>
    <xf numFmtId="0" fontId="9" fillId="0" borderId="4" xfId="0" applyFont="1" applyFill="1" applyBorder="1" applyAlignment="1">
      <alignment horizontal="left" wrapText="1" indent="1"/>
    </xf>
    <xf numFmtId="0" fontId="25" fillId="0" borderId="4" xfId="0" applyFont="1" applyFill="1" applyBorder="1" applyAlignment="1">
      <alignment horizontal="left" wrapText="1" indent="1"/>
    </xf>
    <xf numFmtId="0" fontId="25" fillId="0" borderId="4" xfId="0" applyFont="1" applyFill="1" applyBorder="1" applyAlignment="1">
      <alignment wrapText="1"/>
    </xf>
    <xf numFmtId="4" fontId="9" fillId="0" borderId="4" xfId="0" applyNumberFormat="1" applyFont="1" applyFill="1" applyBorder="1" applyAlignment="1">
      <alignment horizontal="right" vertical="center" wrapText="1"/>
    </xf>
    <xf numFmtId="3" fontId="15" fillId="0" borderId="4" xfId="0" applyNumberFormat="1" applyFont="1" applyFill="1" applyBorder="1" applyAlignment="1">
      <alignment horizontal="right" vertical="center" wrapText="1"/>
    </xf>
    <xf numFmtId="0" fontId="25" fillId="0" borderId="4" xfId="0" applyFont="1" applyFill="1" applyBorder="1" applyAlignment="1">
      <alignment horizontal="left" indent="2"/>
    </xf>
    <xf numFmtId="0" fontId="25" fillId="0" borderId="4" xfId="0" applyFont="1" applyFill="1" applyBorder="1" applyAlignment="1">
      <alignment horizontal="left" indent="1"/>
    </xf>
    <xf numFmtId="0" fontId="25" fillId="0" borderId="4" xfId="0" applyFont="1" applyFill="1" applyBorder="1" applyAlignment="1">
      <alignment horizontal="left" indent="3"/>
    </xf>
    <xf numFmtId="0" fontId="46" fillId="0" borderId="4" xfId="0" applyFont="1" applyFill="1" applyBorder="1" applyAlignment="1">
      <alignment horizontal="left" indent="4"/>
    </xf>
    <xf numFmtId="0" fontId="31" fillId="0" borderId="4" xfId="0" applyFont="1" applyFill="1" applyBorder="1" applyAlignment="1">
      <alignment/>
    </xf>
    <xf numFmtId="171" fontId="31" fillId="0" borderId="4" xfId="0" applyNumberFormat="1" applyFont="1" applyFill="1" applyBorder="1" applyAlignment="1">
      <alignment horizontal="right"/>
    </xf>
    <xf numFmtId="3" fontId="31" fillId="0" borderId="4" xfId="0" applyNumberFormat="1" applyFont="1" applyFill="1" applyBorder="1" applyAlignment="1">
      <alignment/>
    </xf>
    <xf numFmtId="0" fontId="25" fillId="0" borderId="4" xfId="0" applyFont="1" applyFill="1" applyBorder="1" applyAlignment="1">
      <alignment horizontal="left" indent="4"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0" fontId="25" fillId="0" borderId="4" xfId="0" applyFont="1" applyFill="1" applyBorder="1" applyAlignment="1">
      <alignment horizontal="left" wrapText="1"/>
    </xf>
    <xf numFmtId="0" fontId="25" fillId="0" borderId="4" xfId="0" applyFont="1" applyFill="1" applyBorder="1" applyAlignment="1">
      <alignment horizontal="left" wrapText="1" indent="3"/>
    </xf>
    <xf numFmtId="0" fontId="47" fillId="0" borderId="11" xfId="0" applyFont="1" applyFill="1" applyBorder="1" applyAlignment="1">
      <alignment horizontal="center"/>
    </xf>
    <xf numFmtId="3" fontId="45" fillId="0" borderId="4" xfId="0" applyNumberFormat="1" applyFont="1" applyFill="1" applyBorder="1" applyAlignment="1">
      <alignment horizontal="right"/>
    </xf>
    <xf numFmtId="0" fontId="47" fillId="0" borderId="4" xfId="0" applyFont="1" applyFill="1" applyBorder="1" applyAlignment="1">
      <alignment/>
    </xf>
    <xf numFmtId="171" fontId="9" fillId="0" borderId="4" xfId="0" applyNumberFormat="1" applyFont="1" applyFill="1" applyBorder="1" applyAlignment="1">
      <alignment horizontal="right"/>
    </xf>
    <xf numFmtId="3" fontId="16" fillId="0" borderId="4" xfId="0" applyNumberFormat="1" applyFont="1" applyFill="1" applyBorder="1" applyAlignment="1">
      <alignment horizontal="right"/>
    </xf>
    <xf numFmtId="3" fontId="11" fillId="0" borderId="4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9" fillId="0" borderId="4" xfId="0" applyFont="1" applyFill="1" applyBorder="1" applyAlignment="1">
      <alignment horizontal="left" indent="1"/>
    </xf>
    <xf numFmtId="0" fontId="9" fillId="0" borderId="4" xfId="0" applyFont="1" applyFill="1" applyBorder="1" applyAlignment="1">
      <alignment horizontal="left" indent="3"/>
    </xf>
    <xf numFmtId="0" fontId="16" fillId="0" borderId="0" xfId="0" applyFont="1" applyFill="1" applyBorder="1" applyAlignment="1">
      <alignment horizontal="center"/>
    </xf>
    <xf numFmtId="171" fontId="45" fillId="0" borderId="4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 horizontal="center"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23" fillId="0" borderId="4" xfId="0" applyFont="1" applyFill="1" applyBorder="1" applyAlignment="1">
      <alignment horizontal="left" indent="1"/>
    </xf>
    <xf numFmtId="0" fontId="23" fillId="0" borderId="4" xfId="0" applyFont="1" applyFill="1" applyBorder="1" applyAlignment="1">
      <alignment horizontal="left" wrapText="1" indent="2"/>
    </xf>
    <xf numFmtId="0" fontId="23" fillId="0" borderId="4" xfId="0" applyFont="1" applyFill="1" applyBorder="1" applyAlignment="1">
      <alignment horizontal="left" indent="3"/>
    </xf>
    <xf numFmtId="0" fontId="23" fillId="0" borderId="4" xfId="0" applyFont="1" applyFill="1" applyBorder="1" applyAlignment="1">
      <alignment horizontal="left" indent="2"/>
    </xf>
    <xf numFmtId="0" fontId="23" fillId="0" borderId="4" xfId="0" applyFont="1" applyFill="1" applyBorder="1" applyAlignment="1">
      <alignment horizontal="left" indent="4"/>
    </xf>
    <xf numFmtId="0" fontId="49" fillId="0" borderId="4" xfId="0" applyFont="1" applyFill="1" applyBorder="1" applyAlignment="1">
      <alignment horizontal="left" indent="5"/>
    </xf>
    <xf numFmtId="3" fontId="45" fillId="0" borderId="4" xfId="0" applyNumberFormat="1" applyFont="1" applyFill="1" applyBorder="1" applyAlignment="1">
      <alignment horizontal="right"/>
    </xf>
    <xf numFmtId="0" fontId="50" fillId="0" borderId="0" xfId="0" applyFont="1" applyFill="1" applyAlignment="1">
      <alignment/>
    </xf>
    <xf numFmtId="0" fontId="50" fillId="0" borderId="0" xfId="0" applyFont="1" applyFill="1" applyBorder="1" applyAlignment="1">
      <alignment/>
    </xf>
    <xf numFmtId="0" fontId="23" fillId="0" borderId="4" xfId="0" applyFont="1" applyFill="1" applyBorder="1" applyAlignment="1">
      <alignment horizontal="left" wrapText="1" indent="1"/>
    </xf>
    <xf numFmtId="0" fontId="49" fillId="0" borderId="4" xfId="0" applyFont="1" applyFill="1" applyBorder="1" applyAlignment="1">
      <alignment horizontal="left" indent="3"/>
    </xf>
    <xf numFmtId="0" fontId="50" fillId="8" borderId="0" xfId="0" applyFont="1" applyFill="1" applyAlignment="1">
      <alignment/>
    </xf>
    <xf numFmtId="0" fontId="50" fillId="8" borderId="0" xfId="0" applyFont="1" applyFill="1" applyBorder="1" applyAlignment="1">
      <alignment/>
    </xf>
    <xf numFmtId="3" fontId="16" fillId="0" borderId="4" xfId="0" applyNumberFormat="1" applyFont="1" applyFill="1" applyBorder="1" applyAlignment="1">
      <alignment horizontal="right"/>
    </xf>
    <xf numFmtId="171" fontId="16" fillId="0" borderId="4" xfId="0" applyNumberFormat="1" applyFont="1" applyFill="1" applyBorder="1" applyAlignment="1">
      <alignment horizontal="right"/>
    </xf>
    <xf numFmtId="3" fontId="28" fillId="0" borderId="4" xfId="0" applyNumberFormat="1" applyFont="1" applyFill="1" applyBorder="1" applyAlignment="1">
      <alignment horizontal="right"/>
    </xf>
    <xf numFmtId="0" fontId="16" fillId="9" borderId="0" xfId="0" applyFont="1" applyFill="1" applyBorder="1" applyAlignment="1">
      <alignment/>
    </xf>
    <xf numFmtId="0" fontId="16" fillId="9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4" xfId="0" applyFont="1" applyFill="1" applyBorder="1" applyAlignment="1">
      <alignment/>
    </xf>
    <xf numFmtId="0" fontId="9" fillId="0" borderId="4" xfId="0" applyFont="1" applyFill="1" applyBorder="1" applyAlignment="1">
      <alignment horizontal="left" indent="4"/>
    </xf>
    <xf numFmtId="0" fontId="45" fillId="0" borderId="4" xfId="0" applyFont="1" applyFill="1" applyBorder="1" applyAlignment="1">
      <alignment horizontal="left" indent="4"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3" fontId="31" fillId="0" borderId="4" xfId="0" applyNumberFormat="1" applyFont="1" applyFill="1" applyBorder="1" applyAlignment="1">
      <alignment horizontal="right"/>
    </xf>
    <xf numFmtId="3" fontId="10" fillId="0" borderId="4" xfId="0" applyNumberFormat="1" applyFont="1" applyFill="1" applyBorder="1" applyAlignment="1">
      <alignment horizontal="right"/>
    </xf>
    <xf numFmtId="0" fontId="16" fillId="0" borderId="11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4" xfId="0" applyFont="1" applyFill="1" applyBorder="1" applyAlignment="1">
      <alignment horizontal="left" wrapText="1" indent="3"/>
    </xf>
    <xf numFmtId="0" fontId="9" fillId="0" borderId="4" xfId="0" applyFont="1" applyFill="1" applyBorder="1" applyAlignment="1">
      <alignment horizontal="left" wrapText="1" indent="2"/>
    </xf>
    <xf numFmtId="0" fontId="23" fillId="0" borderId="4" xfId="0" applyFont="1" applyFill="1" applyBorder="1" applyAlignment="1">
      <alignment horizontal="left" wrapText="1" indent="3"/>
    </xf>
    <xf numFmtId="0" fontId="23" fillId="0" borderId="4" xfId="0" applyFont="1" applyFill="1" applyBorder="1" applyAlignment="1">
      <alignment horizontal="left" wrapText="1" indent="4"/>
    </xf>
    <xf numFmtId="0" fontId="16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 wrapText="1" indent="2"/>
    </xf>
    <xf numFmtId="0" fontId="48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indent="1"/>
    </xf>
    <xf numFmtId="0" fontId="8" fillId="0" borderId="4" xfId="0" applyFont="1" applyFill="1" applyBorder="1" applyAlignment="1">
      <alignment horizontal="left" indent="2"/>
    </xf>
    <xf numFmtId="0" fontId="8" fillId="0" borderId="4" xfId="0" applyFont="1" applyFill="1" applyBorder="1" applyAlignment="1">
      <alignment horizontal="left" indent="2"/>
    </xf>
    <xf numFmtId="0" fontId="8" fillId="0" borderId="4" xfId="0" applyFont="1" applyFill="1" applyBorder="1" applyAlignment="1">
      <alignment horizontal="left" indent="3"/>
    </xf>
    <xf numFmtId="0" fontId="8" fillId="0" borderId="4" xfId="0" applyFont="1" applyFill="1" applyBorder="1" applyAlignment="1">
      <alignment horizontal="left" indent="4"/>
    </xf>
    <xf numFmtId="0" fontId="0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17" fillId="0" borderId="4" xfId="0" applyFont="1" applyFill="1" applyBorder="1" applyAlignment="1">
      <alignment horizontal="left" indent="2"/>
    </xf>
    <xf numFmtId="0" fontId="8" fillId="0" borderId="4" xfId="0" applyFont="1" applyFill="1" applyBorder="1" applyAlignment="1">
      <alignment horizontal="left" indent="3"/>
    </xf>
    <xf numFmtId="0" fontId="8" fillId="0" borderId="4" xfId="0" applyFont="1" applyFill="1" applyBorder="1" applyAlignment="1">
      <alignment horizontal="left" indent="4"/>
    </xf>
    <xf numFmtId="171" fontId="17" fillId="0" borderId="4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left" indent="1"/>
    </xf>
    <xf numFmtId="0" fontId="40" fillId="0" borderId="11" xfId="0" applyFont="1" applyFill="1" applyBorder="1" applyAlignment="1">
      <alignment horizontal="center"/>
    </xf>
    <xf numFmtId="0" fontId="40" fillId="0" borderId="4" xfId="0" applyFont="1" applyFill="1" applyBorder="1" applyAlignment="1">
      <alignment/>
    </xf>
    <xf numFmtId="0" fontId="17" fillId="0" borderId="4" xfId="0" applyFont="1" applyFill="1" applyBorder="1" applyAlignment="1">
      <alignment horizontal="left" indent="3"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left" indent="4"/>
    </xf>
    <xf numFmtId="3" fontId="17" fillId="0" borderId="4" xfId="0" applyNumberFormat="1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wrapText="1" indent="4"/>
    </xf>
    <xf numFmtId="0" fontId="17" fillId="0" borderId="4" xfId="0" applyFont="1" applyFill="1" applyBorder="1" applyAlignment="1">
      <alignment horizontal="left" wrapText="1" indent="4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7" fillId="0" borderId="4" xfId="0" applyFont="1" applyFill="1" applyBorder="1" applyAlignment="1">
      <alignment horizontal="left" indent="3"/>
    </xf>
    <xf numFmtId="0" fontId="17" fillId="0" borderId="4" xfId="0" applyFont="1" applyFill="1" applyBorder="1" applyAlignment="1">
      <alignment horizontal="left" indent="4"/>
    </xf>
    <xf numFmtId="0" fontId="15" fillId="0" borderId="4" xfId="0" applyFont="1" applyFill="1" applyBorder="1" applyAlignment="1">
      <alignment horizontal="left" indent="3"/>
    </xf>
    <xf numFmtId="0" fontId="15" fillId="0" borderId="4" xfId="0" applyFont="1" applyFill="1" applyBorder="1" applyAlignment="1">
      <alignment horizontal="left" indent="4"/>
    </xf>
    <xf numFmtId="0" fontId="31" fillId="0" borderId="4" xfId="0" applyFont="1" applyFill="1" applyBorder="1" applyAlignment="1">
      <alignment horizontal="left" indent="5"/>
    </xf>
    <xf numFmtId="0" fontId="9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0" fontId="45" fillId="0" borderId="1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wrapText="1" indent="3"/>
    </xf>
    <xf numFmtId="3" fontId="9" fillId="0" borderId="4" xfId="0" applyNumberFormat="1" applyFont="1" applyFill="1" applyBorder="1" applyAlignment="1">
      <alignment horizontal="right" wrapText="1"/>
    </xf>
    <xf numFmtId="0" fontId="45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wrapText="1" indent="2"/>
    </xf>
    <xf numFmtId="0" fontId="45" fillId="0" borderId="4" xfId="0" applyFont="1" applyFill="1" applyBorder="1" applyAlignment="1">
      <alignment horizontal="left" wrapText="1"/>
    </xf>
    <xf numFmtId="0" fontId="17" fillId="0" borderId="11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left" indent="1"/>
    </xf>
    <xf numFmtId="0" fontId="17" fillId="0" borderId="4" xfId="0" applyFont="1" applyFill="1" applyBorder="1" applyAlignment="1">
      <alignment horizontal="left" indent="2"/>
    </xf>
    <xf numFmtId="0" fontId="8" fillId="0" borderId="4" xfId="0" applyFont="1" applyFill="1" applyBorder="1" applyAlignment="1">
      <alignment horizontal="left" wrapText="1" indent="1"/>
    </xf>
    <xf numFmtId="0" fontId="8" fillId="0" borderId="4" xfId="0" applyFont="1" applyFill="1" applyBorder="1" applyAlignment="1">
      <alignment horizontal="left" indent="5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40" fillId="0" borderId="0" xfId="0" applyFont="1" applyFill="1" applyBorder="1" applyAlignment="1">
      <alignment horizontal="center"/>
    </xf>
    <xf numFmtId="0" fontId="31" fillId="0" borderId="4" xfId="0" applyFont="1" applyFill="1" applyBorder="1" applyAlignment="1">
      <alignment horizontal="left" indent="4"/>
    </xf>
    <xf numFmtId="0" fontId="31" fillId="0" borderId="4" xfId="0" applyFont="1" applyFill="1" applyBorder="1" applyAlignment="1">
      <alignment horizontal="left" indent="3"/>
    </xf>
    <xf numFmtId="0" fontId="17" fillId="0" borderId="4" xfId="0" applyFont="1" applyFill="1" applyBorder="1" applyAlignment="1">
      <alignment horizontal="left" indent="5"/>
    </xf>
    <xf numFmtId="171" fontId="8" fillId="0" borderId="4" xfId="0" applyNumberFormat="1" applyFont="1" applyFill="1" applyBorder="1" applyAlignment="1">
      <alignment horizontal="right"/>
    </xf>
    <xf numFmtId="171" fontId="17" fillId="0" borderId="4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 indent="3"/>
    </xf>
    <xf numFmtId="171" fontId="8" fillId="0" borderId="10" xfId="0" applyNumberFormat="1" applyFont="1" applyFill="1" applyBorder="1" applyAlignment="1">
      <alignment horizontal="right"/>
    </xf>
    <xf numFmtId="0" fontId="0" fillId="0" borderId="0" xfId="25" applyFont="1" applyFill="1" applyBorder="1">
      <alignment/>
      <protection/>
    </xf>
    <xf numFmtId="3" fontId="8" fillId="0" borderId="0" xfId="0" applyNumberFormat="1" applyFont="1" applyFill="1" applyAlignment="1">
      <alignment horizontal="right"/>
    </xf>
    <xf numFmtId="0" fontId="8" fillId="0" borderId="11" xfId="0" applyFont="1" applyFill="1" applyBorder="1" applyAlignment="1">
      <alignment horizontal="center" vertical="center" wrapText="1"/>
    </xf>
    <xf numFmtId="171" fontId="9" fillId="0" borderId="4" xfId="0" applyNumberFormat="1" applyFont="1" applyFill="1" applyBorder="1" applyAlignment="1">
      <alignment/>
    </xf>
    <xf numFmtId="171" fontId="8" fillId="0" borderId="4" xfId="0" applyNumberFormat="1" applyFont="1" applyFill="1" applyBorder="1" applyAlignment="1">
      <alignment/>
    </xf>
    <xf numFmtId="0" fontId="40" fillId="0" borderId="0" xfId="0" applyFont="1" applyFill="1" applyAlignment="1">
      <alignment/>
    </xf>
    <xf numFmtId="0" fontId="9" fillId="0" borderId="0" xfId="0" applyFont="1" applyFill="1" applyBorder="1" applyAlignment="1">
      <alignment wrapText="1"/>
    </xf>
    <xf numFmtId="166" fontId="8" fillId="0" borderId="0" xfId="0" applyNumberFormat="1" applyFont="1" applyFill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25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9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0" fillId="0" borderId="34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25" applyFont="1" applyFill="1" applyAlignment="1">
      <alignment horizontal="center"/>
      <protection/>
    </xf>
    <xf numFmtId="0" fontId="12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wrapText="1"/>
    </xf>
    <xf numFmtId="0" fontId="32" fillId="0" borderId="0" xfId="0" applyFont="1" applyFill="1" applyAlignment="1">
      <alignment horizontal="left"/>
    </xf>
    <xf numFmtId="0" fontId="35" fillId="0" borderId="0" xfId="0" applyFont="1" applyFill="1" applyBorder="1" applyAlignment="1">
      <alignment horizontal="left" wrapText="1"/>
    </xf>
    <xf numFmtId="0" fontId="32" fillId="0" borderId="0" xfId="0" applyFont="1" applyAlignment="1">
      <alignment wrapText="1"/>
    </xf>
    <xf numFmtId="0" fontId="10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wrapText="1"/>
    </xf>
    <xf numFmtId="49" fontId="13" fillId="0" borderId="0" xfId="0" applyNumberFormat="1" applyFont="1" applyAlignment="1">
      <alignment horizontal="center" vertical="top"/>
    </xf>
    <xf numFmtId="0" fontId="9" fillId="0" borderId="4" xfId="0" applyFont="1" applyBorder="1" applyAlignment="1">
      <alignment horizontal="left" vertical="top" wrapText="1"/>
    </xf>
    <xf numFmtId="49" fontId="12" fillId="0" borderId="0" xfId="0" applyNumberFormat="1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49" fontId="12" fillId="0" borderId="0" xfId="0" applyNumberFormat="1" applyFont="1" applyAlignment="1">
      <alignment horizontal="center"/>
    </xf>
    <xf numFmtId="0" fontId="0" fillId="0" borderId="34" xfId="0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49" fontId="13" fillId="0" borderId="0" xfId="0" applyNumberFormat="1" applyFont="1" applyAlignment="1">
      <alignment horizontal="center" vertical="top" wrapText="1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18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Aizdatm2000(06_09)2" xfId="22"/>
    <cellStyle name="Normal_Budzaizd99" xfId="23"/>
    <cellStyle name="Normal_Diena!" xfId="24"/>
    <cellStyle name="Normal_Soc-m" xfId="25"/>
    <cellStyle name="Parastais_FMzino_D_120505" xfId="26"/>
    <cellStyle name="Percent" xfId="27"/>
    <cellStyle name="SAPBEXstdData" xfId="28"/>
    <cellStyle name="SAPBEXstdData_20.tab.aizdevumi-atmaksas" xfId="29"/>
    <cellStyle name="SAPBEXstdItem" xfId="30"/>
    <cellStyle name="SAPBEXstdItem_20.tab.aizdevumi-atmaksas" xfId="31"/>
    <cellStyle name="V?st.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6-menesa%20parskati\7.tab.-specb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6-menesa%20parskati\8.tab-ziedoj%20pa%20m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 paraugs"/>
      <sheetName val="Aprilis"/>
      <sheetName val="Maijs"/>
      <sheetName val="Junijs"/>
      <sheetName val="Palīgtab (2006)"/>
      <sheetName val="Julijs_paraugs"/>
      <sheetName val="Julijs"/>
      <sheetName val="Augusts"/>
      <sheetName val="Septembris"/>
      <sheetName val="Oktobris"/>
      <sheetName val="Novembris"/>
      <sheetName val="Decembris"/>
    </sheetNames>
    <sheetDataSet>
      <sheetData sheetId="13">
        <row r="248">
          <cell r="D248">
            <v>0</v>
          </cell>
          <cell r="E248">
            <v>295621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Oktobris"/>
      <sheetName val="Novembris"/>
      <sheetName val="Decembris"/>
    </sheetNames>
    <sheetDataSet>
      <sheetData sheetId="10">
        <row r="540">
          <cell r="B540">
            <v>0</v>
          </cell>
        </row>
        <row r="541">
          <cell r="B541">
            <v>0</v>
          </cell>
        </row>
        <row r="542">
          <cell r="B542">
            <v>0</v>
          </cell>
        </row>
        <row r="546">
          <cell r="B546">
            <v>0</v>
          </cell>
        </row>
        <row r="551">
          <cell r="B551">
            <v>0</v>
          </cell>
        </row>
        <row r="554">
          <cell r="B554">
            <v>0</v>
          </cell>
        </row>
        <row r="555">
          <cell r="B555">
            <v>0</v>
          </cell>
        </row>
        <row r="558">
          <cell r="B558">
            <v>0</v>
          </cell>
        </row>
        <row r="559">
          <cell r="B559">
            <v>0</v>
          </cell>
        </row>
        <row r="560">
          <cell r="B560">
            <v>0</v>
          </cell>
        </row>
        <row r="564">
          <cell r="B564">
            <v>0</v>
          </cell>
        </row>
        <row r="569">
          <cell r="B569">
            <v>0</v>
          </cell>
        </row>
        <row r="572">
          <cell r="B572">
            <v>0</v>
          </cell>
        </row>
        <row r="573">
          <cell r="B573">
            <v>0</v>
          </cell>
        </row>
        <row r="576">
          <cell r="B576">
            <v>0</v>
          </cell>
        </row>
        <row r="577">
          <cell r="B577">
            <v>0</v>
          </cell>
        </row>
        <row r="578">
          <cell r="B578">
            <v>0</v>
          </cell>
        </row>
        <row r="582">
          <cell r="B582">
            <v>0</v>
          </cell>
        </row>
        <row r="587">
          <cell r="B587">
            <v>0</v>
          </cell>
        </row>
        <row r="590">
          <cell r="B590">
            <v>0</v>
          </cell>
        </row>
        <row r="591">
          <cell r="B59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66"/>
  <sheetViews>
    <sheetView zoomScaleSheetLayoutView="100" workbookViewId="0" topLeftCell="A1">
      <selection activeCell="I26" sqref="I26"/>
    </sheetView>
  </sheetViews>
  <sheetFormatPr defaultColWidth="9.140625" defaultRowHeight="12.75"/>
  <cols>
    <col min="1" max="1" width="45.57421875" style="30" customWidth="1"/>
    <col min="2" max="5" width="14.7109375" style="30" customWidth="1"/>
    <col min="6" max="16384" width="9.140625" style="30" customWidth="1"/>
  </cols>
  <sheetData>
    <row r="1" spans="1:43" ht="12.75">
      <c r="A1" s="1148" t="s">
        <v>1626</v>
      </c>
      <c r="B1" s="1148"/>
      <c r="C1" s="1148"/>
      <c r="D1" s="1148"/>
      <c r="E1" s="1148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15" customHeight="1">
      <c r="A2" s="1149" t="s">
        <v>1627</v>
      </c>
      <c r="B2" s="1149"/>
      <c r="C2" s="1149"/>
      <c r="D2" s="1149"/>
      <c r="E2" s="1149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3.75" customHeight="1">
      <c r="A3" s="7"/>
      <c r="B3" s="8"/>
      <c r="C3" s="9"/>
      <c r="D3" s="9"/>
      <c r="E3" s="7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5" s="3" customFormat="1" ht="12.75">
      <c r="A4" s="1150" t="s">
        <v>1628</v>
      </c>
      <c r="B4" s="1150"/>
      <c r="C4" s="1150"/>
      <c r="D4" s="1150"/>
      <c r="E4" s="1150"/>
    </row>
    <row r="5" spans="1:5" s="3" customFormat="1" ht="12.75">
      <c r="A5" s="12"/>
      <c r="B5" s="11"/>
      <c r="C5" s="11"/>
      <c r="D5" s="11"/>
      <c r="E5" s="11"/>
    </row>
    <row r="6" spans="1:5" s="15" customFormat="1" ht="17.25" customHeight="1">
      <c r="A6" s="1151" t="s">
        <v>1629</v>
      </c>
      <c r="B6" s="1151"/>
      <c r="C6" s="1151"/>
      <c r="D6" s="1151"/>
      <c r="E6" s="1151"/>
    </row>
    <row r="7" spans="1:5" s="15" customFormat="1" ht="17.25" customHeight="1">
      <c r="A7" s="1145" t="s">
        <v>1630</v>
      </c>
      <c r="B7" s="1145"/>
      <c r="C7" s="1145"/>
      <c r="D7" s="1145"/>
      <c r="E7" s="1145"/>
    </row>
    <row r="8" spans="1:5" s="15" customFormat="1" ht="17.25" customHeight="1">
      <c r="A8" s="1146" t="s">
        <v>1631</v>
      </c>
      <c r="B8" s="1146"/>
      <c r="C8" s="1146"/>
      <c r="D8" s="1146"/>
      <c r="E8" s="1146"/>
    </row>
    <row r="9" spans="1:5" s="19" customFormat="1" ht="12.75">
      <c r="A9" s="1147" t="s">
        <v>1632</v>
      </c>
      <c r="B9" s="1147"/>
      <c r="C9" s="1147"/>
      <c r="D9" s="1147"/>
      <c r="E9" s="1147"/>
    </row>
    <row r="10" spans="1:5" s="19" customFormat="1" ht="12.75">
      <c r="A10" s="23" t="s">
        <v>1633</v>
      </c>
      <c r="B10" s="24"/>
      <c r="C10" s="20"/>
      <c r="D10" s="18"/>
      <c r="E10" s="21" t="s">
        <v>1634</v>
      </c>
    </row>
    <row r="11" spans="1:5" s="25" customFormat="1" ht="17.25" customHeight="1">
      <c r="A11" s="27"/>
      <c r="E11" s="26" t="s">
        <v>1635</v>
      </c>
    </row>
    <row r="12" spans="1:5" ht="38.25">
      <c r="A12" s="28" t="s">
        <v>1636</v>
      </c>
      <c r="B12" s="29" t="s">
        <v>1637</v>
      </c>
      <c r="C12" s="29" t="s">
        <v>1638</v>
      </c>
      <c r="D12" s="29" t="s">
        <v>1639</v>
      </c>
      <c r="E12" s="29" t="s">
        <v>1640</v>
      </c>
    </row>
    <row r="13" spans="1:5" ht="12.75">
      <c r="A13" s="31" t="s">
        <v>1641</v>
      </c>
      <c r="B13" s="32">
        <v>3310398</v>
      </c>
      <c r="C13" s="32">
        <v>1036194</v>
      </c>
      <c r="D13" s="32">
        <v>4346592</v>
      </c>
      <c r="E13" s="32">
        <v>430864</v>
      </c>
    </row>
    <row r="14" spans="1:5" ht="13.5" customHeight="1">
      <c r="A14" s="34" t="s">
        <v>1642</v>
      </c>
      <c r="B14" s="35" t="s">
        <v>1643</v>
      </c>
      <c r="C14" s="35" t="s">
        <v>1643</v>
      </c>
      <c r="D14" s="33">
        <v>317538</v>
      </c>
      <c r="E14" s="33">
        <v>43016</v>
      </c>
    </row>
    <row r="15" spans="1:5" ht="16.5" customHeight="1">
      <c r="A15" s="36" t="s">
        <v>1644</v>
      </c>
      <c r="B15" s="32">
        <v>3310398</v>
      </c>
      <c r="C15" s="32">
        <v>1036194</v>
      </c>
      <c r="D15" s="32">
        <v>4029054</v>
      </c>
      <c r="E15" s="32">
        <v>387848</v>
      </c>
    </row>
    <row r="16" spans="1:5" ht="12.75">
      <c r="A16" s="31" t="s">
        <v>1645</v>
      </c>
      <c r="B16" s="32">
        <v>3408376</v>
      </c>
      <c r="C16" s="32">
        <v>1038818</v>
      </c>
      <c r="D16" s="32">
        <v>4447193</v>
      </c>
      <c r="E16" s="32">
        <v>760715</v>
      </c>
    </row>
    <row r="17" spans="1:5" ht="12.75" customHeight="1">
      <c r="A17" s="34" t="s">
        <v>1642</v>
      </c>
      <c r="B17" s="35" t="s">
        <v>1643</v>
      </c>
      <c r="C17" s="35" t="s">
        <v>1643</v>
      </c>
      <c r="D17" s="33">
        <v>319572</v>
      </c>
      <c r="E17" s="33">
        <v>39150</v>
      </c>
    </row>
    <row r="18" spans="1:5" ht="12.75">
      <c r="A18" s="36" t="s">
        <v>1646</v>
      </c>
      <c r="B18" s="32">
        <v>3408376</v>
      </c>
      <c r="C18" s="32">
        <v>1038818</v>
      </c>
      <c r="D18" s="32">
        <v>4127621</v>
      </c>
      <c r="E18" s="32">
        <v>721565</v>
      </c>
    </row>
    <row r="19" spans="1:5" ht="24.75" customHeight="1">
      <c r="A19" s="36" t="s">
        <v>1647</v>
      </c>
      <c r="B19" s="37">
        <v>-97977</v>
      </c>
      <c r="C19" s="37">
        <v>-2624</v>
      </c>
      <c r="D19" s="38">
        <v>-98567</v>
      </c>
      <c r="E19" s="38">
        <v>-333717</v>
      </c>
    </row>
    <row r="20" spans="1:5" ht="12.75" customHeight="1">
      <c r="A20" s="36" t="s">
        <v>1648</v>
      </c>
      <c r="B20" s="39">
        <v>3094</v>
      </c>
      <c r="C20" s="39">
        <v>-10531</v>
      </c>
      <c r="D20" s="39">
        <v>-67157</v>
      </c>
      <c r="E20" s="39">
        <v>-16538</v>
      </c>
    </row>
    <row r="21" spans="1:5" ht="12.75">
      <c r="A21" s="40" t="s">
        <v>1649</v>
      </c>
      <c r="B21" s="31">
        <v>77894</v>
      </c>
      <c r="C21" s="31">
        <v>664</v>
      </c>
      <c r="D21" s="31">
        <v>78558</v>
      </c>
      <c r="E21" s="31">
        <v>18756</v>
      </c>
    </row>
    <row r="22" spans="1:5" ht="24.75" customHeight="1">
      <c r="A22" s="34" t="s">
        <v>1650</v>
      </c>
      <c r="B22" s="35" t="s">
        <v>1643</v>
      </c>
      <c r="C22" s="35" t="s">
        <v>1643</v>
      </c>
      <c r="D22" s="33">
        <v>76212</v>
      </c>
      <c r="E22" s="33">
        <v>18512</v>
      </c>
    </row>
    <row r="23" spans="1:5" ht="12.75">
      <c r="A23" s="36" t="s">
        <v>1651</v>
      </c>
      <c r="B23" s="39">
        <v>77894</v>
      </c>
      <c r="C23" s="39">
        <v>664</v>
      </c>
      <c r="D23" s="39">
        <v>2346</v>
      </c>
      <c r="E23" s="39">
        <v>243</v>
      </c>
    </row>
    <row r="24" spans="1:5" ht="12.75" customHeight="1">
      <c r="A24" s="40" t="s">
        <v>1652</v>
      </c>
      <c r="B24" s="31">
        <v>74801</v>
      </c>
      <c r="C24" s="31">
        <v>11195</v>
      </c>
      <c r="D24" s="31">
        <v>85996</v>
      </c>
      <c r="E24" s="31">
        <v>20893</v>
      </c>
    </row>
    <row r="25" spans="1:5" ht="24.75" customHeight="1">
      <c r="A25" s="34" t="s">
        <v>1653</v>
      </c>
      <c r="B25" s="35" t="s">
        <v>1643</v>
      </c>
      <c r="C25" s="35" t="s">
        <v>1643</v>
      </c>
      <c r="D25" s="33">
        <v>16493</v>
      </c>
      <c r="E25" s="33">
        <v>4112</v>
      </c>
    </row>
    <row r="26" spans="1:5" ht="12.75" customHeight="1">
      <c r="A26" s="36" t="s">
        <v>1654</v>
      </c>
      <c r="B26" s="41">
        <v>74801</v>
      </c>
      <c r="C26" s="41">
        <v>11195</v>
      </c>
      <c r="D26" s="39">
        <v>69503</v>
      </c>
      <c r="E26" s="39">
        <v>16782</v>
      </c>
    </row>
    <row r="27" spans="1:5" ht="12.75" customHeight="1">
      <c r="A27" s="36" t="s">
        <v>1655</v>
      </c>
      <c r="B27" s="41">
        <v>-101071</v>
      </c>
      <c r="C27" s="41">
        <v>7908</v>
      </c>
      <c r="D27" s="41">
        <v>-31410</v>
      </c>
      <c r="E27" s="41">
        <v>-317179</v>
      </c>
    </row>
    <row r="28" spans="1:5" ht="12.75">
      <c r="A28" s="32" t="s">
        <v>1656</v>
      </c>
      <c r="B28" s="39">
        <v>101071</v>
      </c>
      <c r="C28" s="39">
        <v>-7908</v>
      </c>
      <c r="D28" s="39">
        <v>31410</v>
      </c>
      <c r="E28" s="39">
        <v>317179</v>
      </c>
    </row>
    <row r="29" spans="1:5" ht="12.75">
      <c r="A29" s="32" t="s">
        <v>1657</v>
      </c>
      <c r="B29" s="39">
        <v>60960</v>
      </c>
      <c r="C29" s="39">
        <v>-7815</v>
      </c>
      <c r="D29" s="39">
        <v>-8609</v>
      </c>
      <c r="E29" s="39">
        <v>306983</v>
      </c>
    </row>
    <row r="30" spans="1:5" ht="12.75">
      <c r="A30" s="42" t="s">
        <v>1658</v>
      </c>
      <c r="B30" s="44">
        <v>0</v>
      </c>
      <c r="C30" s="31">
        <v>60612</v>
      </c>
      <c r="D30" s="43">
        <v>60612</v>
      </c>
      <c r="E30" s="43">
        <v>14773</v>
      </c>
    </row>
    <row r="31" spans="1:5" ht="24.75" customHeight="1">
      <c r="A31" s="34" t="s">
        <v>1659</v>
      </c>
      <c r="B31" s="35" t="s">
        <v>1643</v>
      </c>
      <c r="C31" s="35" t="s">
        <v>1643</v>
      </c>
      <c r="D31" s="43">
        <v>61753</v>
      </c>
      <c r="E31" s="43">
        <v>15721</v>
      </c>
    </row>
    <row r="32" spans="1:5" ht="12.75" customHeight="1">
      <c r="A32" s="45" t="s">
        <v>1660</v>
      </c>
      <c r="B32" s="44">
        <v>0</v>
      </c>
      <c r="C32" s="44">
        <v>60612</v>
      </c>
      <c r="D32" s="44">
        <v>-1142</v>
      </c>
      <c r="E32" s="44">
        <v>-948</v>
      </c>
    </row>
    <row r="33" spans="1:5" ht="12" customHeight="1">
      <c r="A33" s="46" t="s">
        <v>1661</v>
      </c>
      <c r="B33" s="31">
        <v>-72940</v>
      </c>
      <c r="C33" s="31">
        <v>0</v>
      </c>
      <c r="D33" s="31">
        <v>-72940</v>
      </c>
      <c r="E33" s="31">
        <v>227236</v>
      </c>
    </row>
    <row r="34" spans="1:5" ht="12.75">
      <c r="A34" s="45" t="s">
        <v>1662</v>
      </c>
      <c r="B34" s="43">
        <v>-23524</v>
      </c>
      <c r="C34" s="43">
        <v>0</v>
      </c>
      <c r="D34" s="43">
        <v>-23524</v>
      </c>
      <c r="E34" s="43">
        <v>214658</v>
      </c>
    </row>
    <row r="35" spans="1:5" ht="24.75" customHeight="1">
      <c r="A35" s="45" t="s">
        <v>1663</v>
      </c>
      <c r="B35" s="43">
        <v>6712</v>
      </c>
      <c r="C35" s="43">
        <v>0</v>
      </c>
      <c r="D35" s="43">
        <v>6712</v>
      </c>
      <c r="E35" s="43">
        <v>-633</v>
      </c>
    </row>
    <row r="36" spans="1:5" ht="12.75" customHeight="1">
      <c r="A36" s="45" t="s">
        <v>1664</v>
      </c>
      <c r="B36" s="43">
        <v>39158</v>
      </c>
      <c r="C36" s="43">
        <v>0</v>
      </c>
      <c r="D36" s="43">
        <v>39158</v>
      </c>
      <c r="E36" s="43">
        <v>13218</v>
      </c>
    </row>
    <row r="37" spans="1:5" ht="24.75" customHeight="1">
      <c r="A37" s="45" t="s">
        <v>1665</v>
      </c>
      <c r="B37" s="43">
        <v>-3759</v>
      </c>
      <c r="C37" s="43">
        <v>0</v>
      </c>
      <c r="D37" s="43">
        <v>-3759</v>
      </c>
      <c r="E37" s="43">
        <v>-8</v>
      </c>
    </row>
    <row r="38" spans="1:5" ht="12.75" customHeight="1">
      <c r="A38" s="45" t="s">
        <v>1666</v>
      </c>
      <c r="B38" s="43">
        <v>-91527</v>
      </c>
      <c r="C38" s="43">
        <v>0</v>
      </c>
      <c r="D38" s="43">
        <v>-91527</v>
      </c>
      <c r="E38" s="43">
        <v>0</v>
      </c>
    </row>
    <row r="39" spans="1:5" ht="12.75">
      <c r="A39" s="47" t="s">
        <v>1667</v>
      </c>
      <c r="B39" s="44">
        <v>16284</v>
      </c>
      <c r="C39" s="44">
        <v>-84219</v>
      </c>
      <c r="D39" s="44">
        <v>-67935</v>
      </c>
      <c r="E39" s="44">
        <v>93182</v>
      </c>
    </row>
    <row r="40" spans="1:5" ht="12.75">
      <c r="A40" s="47" t="s">
        <v>1668</v>
      </c>
      <c r="B40" s="43">
        <v>5</v>
      </c>
      <c r="C40" s="43">
        <v>-3838</v>
      </c>
      <c r="D40" s="43">
        <v>-3833</v>
      </c>
      <c r="E40" s="43">
        <v>-6841</v>
      </c>
    </row>
    <row r="41" spans="1:5" ht="12.75">
      <c r="A41" s="45" t="s">
        <v>1669</v>
      </c>
      <c r="B41" s="43">
        <v>-24950</v>
      </c>
      <c r="C41" s="43">
        <v>0</v>
      </c>
      <c r="D41" s="43">
        <v>-24950</v>
      </c>
      <c r="E41" s="43">
        <v>26355</v>
      </c>
    </row>
    <row r="42" spans="1:5" ht="12.75" customHeight="1">
      <c r="A42" s="45" t="s">
        <v>1670</v>
      </c>
      <c r="B42" s="43">
        <v>-2321</v>
      </c>
      <c r="C42" s="43">
        <v>-80381</v>
      </c>
      <c r="D42" s="43">
        <v>-82702</v>
      </c>
      <c r="E42" s="43">
        <v>70840</v>
      </c>
    </row>
    <row r="43" spans="1:5" ht="12.75" customHeight="1">
      <c r="A43" s="48" t="s">
        <v>1671</v>
      </c>
      <c r="B43" s="49" t="s">
        <v>1643</v>
      </c>
      <c r="C43" s="49" t="s">
        <v>1643</v>
      </c>
      <c r="D43" s="43">
        <v>0</v>
      </c>
      <c r="E43" s="43">
        <v>5186</v>
      </c>
    </row>
    <row r="44" spans="1:5" ht="24.75" customHeight="1">
      <c r="A44" s="45" t="s">
        <v>1672</v>
      </c>
      <c r="B44" s="43">
        <v>0</v>
      </c>
      <c r="C44" s="43">
        <v>0</v>
      </c>
      <c r="D44" s="43">
        <v>0</v>
      </c>
      <c r="E44" s="43">
        <v>0</v>
      </c>
    </row>
    <row r="45" spans="1:5" ht="12.75" customHeight="1">
      <c r="A45" s="45" t="s">
        <v>1666</v>
      </c>
      <c r="B45" s="43">
        <v>43550</v>
      </c>
      <c r="C45" s="43">
        <v>0</v>
      </c>
      <c r="D45" s="43">
        <v>43550</v>
      </c>
      <c r="E45" s="43">
        <v>2829</v>
      </c>
    </row>
    <row r="46" spans="1:5" ht="12.75">
      <c r="A46" s="47" t="s">
        <v>1673</v>
      </c>
      <c r="B46" s="44">
        <v>117616</v>
      </c>
      <c r="C46" s="44">
        <v>15792</v>
      </c>
      <c r="D46" s="44">
        <v>133407</v>
      </c>
      <c r="E46" s="44">
        <v>-12488</v>
      </c>
    </row>
    <row r="47" spans="1:5" ht="24.75" customHeight="1">
      <c r="A47" s="45" t="s">
        <v>1674</v>
      </c>
      <c r="B47" s="44">
        <v>48989</v>
      </c>
      <c r="C47" s="44">
        <v>24747</v>
      </c>
      <c r="D47" s="44">
        <v>73736</v>
      </c>
      <c r="E47" s="44">
        <v>1360</v>
      </c>
    </row>
    <row r="48" spans="1:5" ht="24.75" customHeight="1">
      <c r="A48" s="45" t="s">
        <v>1675</v>
      </c>
      <c r="B48" s="44">
        <v>41803</v>
      </c>
      <c r="C48" s="44">
        <v>0</v>
      </c>
      <c r="D48" s="44">
        <v>41803</v>
      </c>
      <c r="E48" s="44">
        <v>8231</v>
      </c>
    </row>
    <row r="49" spans="1:5" ht="12.75">
      <c r="A49" s="45" t="s">
        <v>1676</v>
      </c>
      <c r="B49" s="44">
        <v>26824</v>
      </c>
      <c r="C49" s="44">
        <v>-8956</v>
      </c>
      <c r="D49" s="44">
        <v>17868</v>
      </c>
      <c r="E49" s="44">
        <v>-22078</v>
      </c>
    </row>
    <row r="50" spans="1:5" ht="12.75">
      <c r="A50" s="32" t="s">
        <v>1677</v>
      </c>
      <c r="B50" s="39">
        <v>40111</v>
      </c>
      <c r="C50" s="39">
        <v>-92</v>
      </c>
      <c r="D50" s="39">
        <v>40019</v>
      </c>
      <c r="E50" s="39">
        <v>10196</v>
      </c>
    </row>
    <row r="51" spans="1:5" ht="12.75">
      <c r="A51" s="47" t="s">
        <v>1678</v>
      </c>
      <c r="B51" s="44">
        <v>40111</v>
      </c>
      <c r="C51" s="44">
        <v>-92</v>
      </c>
      <c r="D51" s="44">
        <v>40019</v>
      </c>
      <c r="E51" s="44">
        <v>-346</v>
      </c>
    </row>
    <row r="52" spans="1:5" ht="12.75">
      <c r="A52" s="47" t="s">
        <v>1679</v>
      </c>
      <c r="B52" s="44">
        <v>0</v>
      </c>
      <c r="C52" s="44">
        <v>0</v>
      </c>
      <c r="D52" s="44">
        <v>0</v>
      </c>
      <c r="E52" s="44">
        <v>10542</v>
      </c>
    </row>
    <row r="53" spans="1:5" s="51" customFormat="1" ht="12.75">
      <c r="A53" s="12"/>
      <c r="B53" s="52"/>
      <c r="C53" s="53"/>
      <c r="D53" s="53"/>
      <c r="E53" s="54"/>
    </row>
    <row r="54" spans="1:5" s="51" customFormat="1" ht="12.75">
      <c r="A54" s="12"/>
      <c r="B54" s="52"/>
      <c r="C54" s="53"/>
      <c r="D54" s="53"/>
      <c r="E54" s="54"/>
    </row>
    <row r="55" spans="1:2" s="51" customFormat="1" ht="12.75">
      <c r="A55" s="25"/>
      <c r="B55" s="27"/>
    </row>
    <row r="56" spans="1:5" s="51" customFormat="1" ht="12.75">
      <c r="A56" s="25" t="s">
        <v>1680</v>
      </c>
      <c r="B56" s="27"/>
      <c r="E56" s="55" t="s">
        <v>1681</v>
      </c>
    </row>
    <row r="57" spans="1:5" s="51" customFormat="1" ht="12.75">
      <c r="A57" s="25"/>
      <c r="B57" s="27"/>
      <c r="E57" s="55"/>
    </row>
    <row r="58" spans="1:5" s="51" customFormat="1" ht="12.75">
      <c r="A58" s="25"/>
      <c r="B58" s="27"/>
      <c r="E58" s="55"/>
    </row>
    <row r="59" spans="1:5" s="51" customFormat="1" ht="12.75">
      <c r="A59" s="25"/>
      <c r="B59" s="27"/>
      <c r="E59" s="55"/>
    </row>
    <row r="60" spans="1:2" s="51" customFormat="1" ht="12.75">
      <c r="A60" s="25"/>
      <c r="B60" s="27"/>
    </row>
    <row r="61" spans="1:2" s="51" customFormat="1" ht="12.75">
      <c r="A61" s="25"/>
      <c r="B61" s="27"/>
    </row>
    <row r="62" spans="1:2" s="51" customFormat="1" ht="12.75">
      <c r="A62" s="25"/>
      <c r="B62" s="27"/>
    </row>
    <row r="63" spans="1:93" s="59" customFormat="1" ht="12.75">
      <c r="A63" s="56" t="s">
        <v>1682</v>
      </c>
      <c r="B63" s="24"/>
      <c r="C63" s="51"/>
      <c r="D63" s="51"/>
      <c r="E63" s="51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</row>
    <row r="64" spans="1:5" s="62" customFormat="1" ht="12.75" customHeight="1">
      <c r="A64" s="30"/>
      <c r="B64" s="60"/>
      <c r="C64" s="60"/>
      <c r="D64" s="60"/>
      <c r="E64" s="61"/>
    </row>
    <row r="65" ht="12.75">
      <c r="C65" s="61"/>
    </row>
    <row r="66" ht="12.75">
      <c r="C66" s="61"/>
    </row>
  </sheetData>
  <mergeCells count="7">
    <mergeCell ref="A7:E7"/>
    <mergeCell ref="A8:E8"/>
    <mergeCell ref="A9:E9"/>
    <mergeCell ref="A1:E1"/>
    <mergeCell ref="A2:E2"/>
    <mergeCell ref="A4:E4"/>
    <mergeCell ref="A6:E6"/>
  </mergeCells>
  <printOptions/>
  <pageMargins left="1.1023622047244095" right="0.2755905511811024" top="0.5118110236220472" bottom="0.6299212598425197" header="0.2362204724409449" footer="0.2755905511811024"/>
  <pageSetup firstPageNumber="4" useFirstPageNumber="1" horizontalDpi="600" verticalDpi="600" orientation="portrait" paperSize="9" scale="82" r:id="rId1"/>
  <headerFooter alignWithMargins="0">
    <oddFooter>&amp;C&amp;8&amp;P&amp;R&amp;9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BC52"/>
  <sheetViews>
    <sheetView zoomScaleSheetLayoutView="120" workbookViewId="0" topLeftCell="A1">
      <selection activeCell="A9" sqref="A9:D9"/>
    </sheetView>
  </sheetViews>
  <sheetFormatPr defaultColWidth="9.140625" defaultRowHeight="12.75"/>
  <cols>
    <col min="1" max="1" width="6.140625" style="0" customWidth="1"/>
    <col min="2" max="2" width="44.7109375" style="0" customWidth="1"/>
    <col min="3" max="3" width="17.57421875" style="99" customWidth="1"/>
    <col min="4" max="4" width="16.7109375" style="0" customWidth="1"/>
  </cols>
  <sheetData>
    <row r="1" spans="1:55" ht="12.75">
      <c r="A1" s="1148" t="s">
        <v>1626</v>
      </c>
      <c r="B1" s="1148"/>
      <c r="C1" s="1148"/>
      <c r="D1" s="1148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149" t="s">
        <v>1627</v>
      </c>
      <c r="B2" s="1149"/>
      <c r="C2" s="1149"/>
      <c r="D2" s="1149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7"/>
      <c r="B3" s="8"/>
      <c r="C3" s="8"/>
      <c r="D3" s="9"/>
      <c r="E3" s="12"/>
      <c r="F3" s="12"/>
      <c r="G3" s="6"/>
      <c r="H3" s="5"/>
      <c r="I3" s="5"/>
      <c r="J3" s="5"/>
      <c r="K3" s="6"/>
      <c r="L3" s="5"/>
      <c r="M3" s="5"/>
      <c r="N3" s="6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2.75">
      <c r="A4" s="1150" t="s">
        <v>1628</v>
      </c>
      <c r="B4" s="1150"/>
      <c r="C4" s="1150"/>
      <c r="D4" s="115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6" s="3" customFormat="1" ht="12.75">
      <c r="A5" s="12"/>
      <c r="B5" s="11"/>
      <c r="C5" s="168"/>
      <c r="D5" s="11"/>
      <c r="E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s="15" customFormat="1" ht="17.25" customHeight="1">
      <c r="A6" s="1151" t="s">
        <v>1629</v>
      </c>
      <c r="B6" s="1151"/>
      <c r="C6" s="1151"/>
      <c r="D6" s="1151"/>
      <c r="E6" s="14"/>
      <c r="F6" s="14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15" customFormat="1" ht="35.25" customHeight="1">
      <c r="A7" s="1154" t="s">
        <v>790</v>
      </c>
      <c r="B7" s="1154"/>
      <c r="C7" s="1154"/>
      <c r="D7" s="1154"/>
      <c r="E7" s="16"/>
      <c r="F7" s="16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s="15" customFormat="1" ht="17.25" customHeight="1">
      <c r="A8" s="1146" t="s">
        <v>1631</v>
      </c>
      <c r="B8" s="1146"/>
      <c r="C8" s="1146"/>
      <c r="D8" s="1146"/>
      <c r="E8" s="17"/>
      <c r="F8" s="17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5" s="19" customFormat="1" ht="12.75">
      <c r="A9" s="1147" t="s">
        <v>1632</v>
      </c>
      <c r="B9" s="1147"/>
      <c r="C9" s="1147"/>
      <c r="D9" s="1147"/>
      <c r="E9" s="18"/>
      <c r="F9" s="18"/>
      <c r="G9" s="18"/>
      <c r="H9" s="18"/>
      <c r="I9" s="18"/>
      <c r="J9" s="18"/>
      <c r="K9" s="18"/>
      <c r="L9" s="18"/>
      <c r="M9" s="18"/>
      <c r="N9" s="5"/>
      <c r="O9" s="63"/>
    </row>
    <row r="10" spans="1:15" s="19" customFormat="1" ht="12.75">
      <c r="A10" s="23" t="s">
        <v>1633</v>
      </c>
      <c r="B10" s="24"/>
      <c r="C10" s="284"/>
      <c r="D10" s="21" t="s">
        <v>1634</v>
      </c>
      <c r="G10" s="20"/>
      <c r="H10" s="21"/>
      <c r="I10" s="21"/>
      <c r="J10" s="22"/>
      <c r="K10" s="20"/>
      <c r="N10" s="5"/>
      <c r="O10" s="63"/>
    </row>
    <row r="11" spans="1:22" s="196" customFormat="1" ht="14.25" customHeight="1">
      <c r="A11" s="484"/>
      <c r="B11" s="485"/>
      <c r="C11" s="197"/>
      <c r="D11" s="468" t="s">
        <v>791</v>
      </c>
      <c r="E11" s="202"/>
      <c r="F11" s="202"/>
      <c r="H11" s="283"/>
      <c r="I11" s="283"/>
      <c r="J11" s="283"/>
      <c r="K11" s="283"/>
      <c r="L11" s="283"/>
      <c r="M11" s="283"/>
      <c r="N11" s="283"/>
      <c r="O11" s="107"/>
      <c r="P11" s="486"/>
      <c r="Q11" s="486"/>
      <c r="R11" s="487"/>
      <c r="S11" s="219"/>
      <c r="T11" s="488"/>
      <c r="U11" s="283"/>
      <c r="V11" s="283"/>
    </row>
    <row r="12" spans="1:5" ht="12.75">
      <c r="A12" s="489"/>
      <c r="B12" s="204"/>
      <c r="C12" s="204"/>
      <c r="D12" s="171" t="s">
        <v>1686</v>
      </c>
      <c r="E12" s="173"/>
    </row>
    <row r="13" spans="1:5" ht="38.25">
      <c r="A13" s="490" t="s">
        <v>792</v>
      </c>
      <c r="B13" s="209" t="s">
        <v>1636</v>
      </c>
      <c r="C13" s="246" t="s">
        <v>793</v>
      </c>
      <c r="D13" s="209" t="s">
        <v>1691</v>
      </c>
      <c r="E13" s="173"/>
    </row>
    <row r="14" spans="1:5" ht="12.75">
      <c r="A14" s="491">
        <v>1</v>
      </c>
      <c r="B14" s="492">
        <v>2</v>
      </c>
      <c r="C14" s="382">
        <v>3</v>
      </c>
      <c r="D14" s="382">
        <v>4</v>
      </c>
      <c r="E14" s="493"/>
    </row>
    <row r="15" spans="1:5" ht="18" customHeight="1">
      <c r="A15" s="494"/>
      <c r="B15" s="393" t="s">
        <v>794</v>
      </c>
      <c r="C15" s="438">
        <v>8912066</v>
      </c>
      <c r="D15" s="438">
        <v>466166</v>
      </c>
      <c r="E15" s="173"/>
    </row>
    <row r="16" spans="1:5" ht="15" customHeight="1">
      <c r="A16" s="494"/>
      <c r="B16" s="245" t="s">
        <v>795</v>
      </c>
      <c r="C16" s="439">
        <v>8699961</v>
      </c>
      <c r="D16" s="439">
        <v>443283</v>
      </c>
      <c r="E16" s="173"/>
    </row>
    <row r="17" spans="1:5" ht="15" customHeight="1">
      <c r="A17" s="494"/>
      <c r="B17" s="245" t="s">
        <v>796</v>
      </c>
      <c r="C17" s="439">
        <v>212105</v>
      </c>
      <c r="D17" s="439">
        <v>22883</v>
      </c>
      <c r="E17" s="173"/>
    </row>
    <row r="18" spans="1:5" ht="15" customHeight="1">
      <c r="A18" s="494"/>
      <c r="B18" s="393" t="s">
        <v>797</v>
      </c>
      <c r="C18" s="211">
        <v>5079816</v>
      </c>
      <c r="D18" s="438">
        <v>651432</v>
      </c>
      <c r="E18" s="173"/>
    </row>
    <row r="19" spans="1:5" ht="15" customHeight="1">
      <c r="A19" s="494"/>
      <c r="B19" s="247" t="s">
        <v>798</v>
      </c>
      <c r="C19" s="211">
        <v>4288558</v>
      </c>
      <c r="D19" s="438">
        <v>616641</v>
      </c>
      <c r="E19" s="173"/>
    </row>
    <row r="20" spans="1:5" ht="15" customHeight="1">
      <c r="A20" s="495">
        <v>1000</v>
      </c>
      <c r="B20" s="247" t="s">
        <v>799</v>
      </c>
      <c r="C20" s="438">
        <v>4197443</v>
      </c>
      <c r="D20" s="438">
        <v>601981</v>
      </c>
      <c r="E20" s="173"/>
    </row>
    <row r="21" spans="1:5" ht="15" customHeight="1">
      <c r="A21" s="495">
        <v>1100</v>
      </c>
      <c r="B21" s="249" t="s">
        <v>800</v>
      </c>
      <c r="C21" s="439">
        <v>659371</v>
      </c>
      <c r="D21" s="439">
        <v>196237</v>
      </c>
      <c r="E21" s="173"/>
    </row>
    <row r="22" spans="1:5" ht="15" customHeight="1">
      <c r="A22" s="495">
        <v>1200</v>
      </c>
      <c r="B22" s="129" t="s">
        <v>801</v>
      </c>
      <c r="C22" s="187">
        <v>116278</v>
      </c>
      <c r="D22" s="439">
        <v>38973</v>
      </c>
      <c r="E22" s="173"/>
    </row>
    <row r="23" spans="1:5" ht="38.25">
      <c r="A23" s="495" t="s">
        <v>1093</v>
      </c>
      <c r="B23" s="496" t="s">
        <v>1606</v>
      </c>
      <c r="C23" s="187">
        <v>2848736</v>
      </c>
      <c r="D23" s="439">
        <v>295586</v>
      </c>
      <c r="E23" s="173"/>
    </row>
    <row r="24" spans="1:5" ht="36">
      <c r="A24" s="495" t="s">
        <v>1095</v>
      </c>
      <c r="B24" s="497" t="s">
        <v>414</v>
      </c>
      <c r="C24" s="187">
        <v>573058</v>
      </c>
      <c r="D24" s="439">
        <v>71185</v>
      </c>
      <c r="E24" s="173"/>
    </row>
    <row r="25" spans="1:5" ht="15" customHeight="1">
      <c r="A25" s="495">
        <v>3000</v>
      </c>
      <c r="B25" s="291" t="s">
        <v>418</v>
      </c>
      <c r="C25" s="438">
        <v>91115</v>
      </c>
      <c r="D25" s="438">
        <v>14660</v>
      </c>
      <c r="E25" s="173"/>
    </row>
    <row r="26" spans="1:5" ht="15" customHeight="1">
      <c r="A26" s="495">
        <v>3400</v>
      </c>
      <c r="B26" s="245" t="s">
        <v>1607</v>
      </c>
      <c r="C26" s="187">
        <v>5485</v>
      </c>
      <c r="D26" s="439">
        <v>682</v>
      </c>
      <c r="E26" s="173"/>
    </row>
    <row r="27" spans="1:5" ht="15" customHeight="1">
      <c r="A27" s="495">
        <v>3500</v>
      </c>
      <c r="B27" s="245" t="s">
        <v>1608</v>
      </c>
      <c r="C27" s="187">
        <v>63729</v>
      </c>
      <c r="D27" s="439">
        <v>13777</v>
      </c>
      <c r="E27" s="173"/>
    </row>
    <row r="28" spans="1:5" ht="15" customHeight="1">
      <c r="A28" s="495">
        <v>3600</v>
      </c>
      <c r="B28" s="245" t="s">
        <v>1609</v>
      </c>
      <c r="C28" s="187">
        <v>5856</v>
      </c>
      <c r="D28" s="439">
        <v>0</v>
      </c>
      <c r="E28" s="173"/>
    </row>
    <row r="29" spans="1:5" ht="15" customHeight="1">
      <c r="A29" s="495">
        <v>3900</v>
      </c>
      <c r="B29" s="245" t="s">
        <v>1610</v>
      </c>
      <c r="C29" s="187">
        <v>0</v>
      </c>
      <c r="D29" s="439">
        <v>0</v>
      </c>
      <c r="E29" s="173"/>
    </row>
    <row r="30" spans="1:5" ht="15" customHeight="1">
      <c r="A30" s="495">
        <v>3900</v>
      </c>
      <c r="B30" s="245" t="s">
        <v>439</v>
      </c>
      <c r="C30" s="187">
        <v>16045</v>
      </c>
      <c r="D30" s="439">
        <v>201</v>
      </c>
      <c r="E30" s="173"/>
    </row>
    <row r="31" spans="1:5" ht="15" customHeight="1">
      <c r="A31" s="495"/>
      <c r="B31" s="393" t="s">
        <v>1611</v>
      </c>
      <c r="C31" s="211">
        <v>791258</v>
      </c>
      <c r="D31" s="438">
        <v>34791</v>
      </c>
      <c r="E31" s="173"/>
    </row>
    <row r="32" spans="1:5" ht="24.75" customHeight="1">
      <c r="A32" s="495" t="s">
        <v>1612</v>
      </c>
      <c r="B32" s="245" t="s">
        <v>1613</v>
      </c>
      <c r="C32" s="439">
        <v>791258</v>
      </c>
      <c r="D32" s="439">
        <v>34791</v>
      </c>
      <c r="E32" s="173"/>
    </row>
    <row r="33" spans="1:5" ht="15" customHeight="1">
      <c r="A33" s="494"/>
      <c r="B33" s="393" t="s">
        <v>1107</v>
      </c>
      <c r="C33" s="211">
        <v>3832250</v>
      </c>
      <c r="D33" s="438">
        <v>-185266</v>
      </c>
      <c r="E33" s="173"/>
    </row>
    <row r="34" spans="1:5" ht="25.5">
      <c r="A34" s="494"/>
      <c r="B34" s="96" t="s">
        <v>1614</v>
      </c>
      <c r="C34" s="187">
        <v>-3832250</v>
      </c>
      <c r="D34" s="439">
        <v>185266</v>
      </c>
      <c r="E34" s="173"/>
    </row>
    <row r="35" spans="1:5" ht="12.75">
      <c r="A35" s="498"/>
      <c r="B35" s="499"/>
      <c r="C35" s="229"/>
      <c r="D35" s="500"/>
      <c r="E35" s="173"/>
    </row>
    <row r="36" spans="1:5" ht="12.75">
      <c r="A36" s="501" t="s">
        <v>1617</v>
      </c>
      <c r="C36" s="502"/>
      <c r="D36" s="503"/>
      <c r="E36" s="173"/>
    </row>
    <row r="37" spans="1:5" ht="12.75">
      <c r="A37" s="448" t="s">
        <v>1615</v>
      </c>
      <c r="B37" s="504"/>
      <c r="C37" s="502"/>
      <c r="D37" s="502"/>
      <c r="E37" s="173"/>
    </row>
    <row r="38" spans="1:5" ht="12.75">
      <c r="A38" s="505"/>
      <c r="B38" s="506"/>
      <c r="C38" s="502"/>
      <c r="D38" s="502"/>
      <c r="E38" s="173"/>
    </row>
    <row r="39" spans="1:5" ht="12.75">
      <c r="A39" s="505"/>
      <c r="B39" s="506"/>
      <c r="C39" s="502"/>
      <c r="D39" s="502"/>
      <c r="E39" s="173"/>
    </row>
    <row r="40" spans="1:5" ht="12.75">
      <c r="A40" s="505"/>
      <c r="B40" s="506"/>
      <c r="C40" s="502"/>
      <c r="D40" s="502"/>
      <c r="E40" s="173"/>
    </row>
    <row r="41" spans="1:9" s="99" customFormat="1" ht="12.75">
      <c r="A41" s="105" t="s">
        <v>1616</v>
      </c>
      <c r="B41" s="173"/>
      <c r="C41" s="171"/>
      <c r="D41" s="171" t="s">
        <v>1681</v>
      </c>
      <c r="E41" s="191"/>
      <c r="F41" s="171"/>
      <c r="G41" s="171"/>
      <c r="I41" s="192"/>
    </row>
    <row r="42" spans="1:9" s="99" customFormat="1" ht="12.75">
      <c r="A42" s="105"/>
      <c r="B42" s="173"/>
      <c r="C42" s="171"/>
      <c r="D42" s="171"/>
      <c r="E42" s="191"/>
      <c r="F42" s="171"/>
      <c r="G42" s="171"/>
      <c r="I42" s="192"/>
    </row>
    <row r="43" spans="1:9" s="99" customFormat="1" ht="12.75">
      <c r="A43" s="105"/>
      <c r="B43" s="173"/>
      <c r="C43" s="171"/>
      <c r="D43" s="171"/>
      <c r="E43" s="191"/>
      <c r="F43" s="171"/>
      <c r="G43" s="171"/>
      <c r="I43" s="192"/>
    </row>
    <row r="44" spans="1:8" s="99" customFormat="1" ht="12.75">
      <c r="A44" s="105"/>
      <c r="B44" s="193"/>
      <c r="C44" s="171"/>
      <c r="D44" s="194"/>
      <c r="E44" s="191"/>
      <c r="F44" s="171"/>
      <c r="G44" s="171"/>
      <c r="H44" s="194"/>
    </row>
    <row r="45" spans="1:5" ht="12.75" customHeight="1">
      <c r="A45" s="204"/>
      <c r="B45" s="173"/>
      <c r="C45" s="476"/>
      <c r="D45" s="171"/>
      <c r="E45" s="15"/>
    </row>
    <row r="46" spans="1:5" ht="12.75">
      <c r="A46" s="204"/>
      <c r="B46" s="173"/>
      <c r="C46" s="476"/>
      <c r="D46" s="171"/>
      <c r="E46" s="173"/>
    </row>
    <row r="47" spans="1:5" ht="12.75">
      <c r="A47" s="204"/>
      <c r="B47" s="173"/>
      <c r="C47" s="476"/>
      <c r="D47" s="171"/>
      <c r="E47" s="173"/>
    </row>
    <row r="48" spans="1:5" ht="12.75" customHeight="1">
      <c r="A48" s="1160" t="s">
        <v>1175</v>
      </c>
      <c r="B48" s="1161"/>
      <c r="C48" s="507"/>
      <c r="D48" s="507"/>
      <c r="E48" s="508"/>
    </row>
    <row r="49" spans="1:5" ht="12.75">
      <c r="A49" s="484"/>
      <c r="B49" s="509"/>
      <c r="C49" s="510"/>
      <c r="D49" s="470"/>
      <c r="E49" s="507"/>
    </row>
    <row r="50" spans="1:5" ht="12.75">
      <c r="A50" s="484"/>
      <c r="B50" s="509"/>
      <c r="C50" s="510"/>
      <c r="D50" s="470"/>
      <c r="E50" s="173"/>
    </row>
    <row r="51" spans="1:5" ht="12.75">
      <c r="A51" s="484"/>
      <c r="B51" s="204"/>
      <c r="C51" s="511"/>
      <c r="D51" s="467"/>
      <c r="E51" s="173"/>
    </row>
    <row r="52" spans="1:5" ht="12.75">
      <c r="A52" s="484"/>
      <c r="B52" s="204"/>
      <c r="C52" s="512"/>
      <c r="D52" s="512"/>
      <c r="E52" s="173"/>
    </row>
  </sheetData>
  <mergeCells count="8">
    <mergeCell ref="A1:D1"/>
    <mergeCell ref="A2:D2"/>
    <mergeCell ref="A4:D4"/>
    <mergeCell ref="A6:D6"/>
    <mergeCell ref="A48:B48"/>
    <mergeCell ref="A7:D7"/>
    <mergeCell ref="A8:D8"/>
    <mergeCell ref="A9:D9"/>
  </mergeCells>
  <printOptions/>
  <pageMargins left="0.9448818897637796" right="0.7480314960629921" top="0.984251968503937" bottom="0.984251968503937" header="0.5118110236220472" footer="0.5118110236220472"/>
  <pageSetup firstPageNumber="34" useFirstPageNumber="1" horizontalDpi="600" verticalDpi="600" orientation="portrait" paperSize="9" scale="90" r:id="rId1"/>
  <headerFooter alignWithMargins="0">
    <oddFooter>&amp;C&amp;8&amp;P&amp;R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C59"/>
  <sheetViews>
    <sheetView zoomScaleSheetLayoutView="100" workbookViewId="0" topLeftCell="A1">
      <selection activeCell="I27" sqref="I27"/>
    </sheetView>
  </sheetViews>
  <sheetFormatPr defaultColWidth="9.140625" defaultRowHeight="12.75"/>
  <cols>
    <col min="1" max="1" width="7.28125" style="0" customWidth="1"/>
    <col min="2" max="2" width="39.8515625" style="0" customWidth="1"/>
    <col min="3" max="3" width="14.8515625" style="281" customWidth="1"/>
    <col min="4" max="4" width="15.00390625" style="0" customWidth="1"/>
    <col min="5" max="5" width="2.28125" style="0" customWidth="1"/>
  </cols>
  <sheetData>
    <row r="1" spans="1:55" ht="12.75">
      <c r="A1" s="1148" t="s">
        <v>1626</v>
      </c>
      <c r="B1" s="1148"/>
      <c r="C1" s="1148"/>
      <c r="D1" s="1148"/>
      <c r="E1" s="10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149" t="s">
        <v>1627</v>
      </c>
      <c r="B2" s="1149"/>
      <c r="C2" s="1149"/>
      <c r="D2" s="1149"/>
      <c r="E2" s="1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7"/>
      <c r="B3" s="8"/>
      <c r="C3" s="8"/>
      <c r="D3" s="9"/>
      <c r="E3" s="513"/>
      <c r="F3" s="12"/>
      <c r="G3" s="6"/>
      <c r="H3" s="5"/>
      <c r="I3" s="5"/>
      <c r="J3" s="5"/>
      <c r="K3" s="6"/>
      <c r="L3" s="5"/>
      <c r="M3" s="5"/>
      <c r="N3" s="6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5.75">
      <c r="A4" s="1150" t="s">
        <v>1628</v>
      </c>
      <c r="B4" s="1150"/>
      <c r="C4" s="1150"/>
      <c r="D4" s="1150"/>
      <c r="E4" s="514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6" s="3" customFormat="1" ht="15.75">
      <c r="A5" s="12"/>
      <c r="B5" s="11"/>
      <c r="C5" s="168"/>
      <c r="D5" s="11"/>
      <c r="E5" s="17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s="15" customFormat="1" ht="17.25" customHeight="1">
      <c r="A6" s="1151" t="s">
        <v>1629</v>
      </c>
      <c r="B6" s="1151"/>
      <c r="C6" s="1151"/>
      <c r="D6" s="1151"/>
      <c r="E6" s="18"/>
      <c r="F6" s="14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15" customFormat="1" ht="35.25" customHeight="1">
      <c r="A7" s="1154" t="s">
        <v>1618</v>
      </c>
      <c r="B7" s="1154"/>
      <c r="C7" s="1154"/>
      <c r="D7" s="1154"/>
      <c r="E7" s="19"/>
      <c r="F7" s="16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s="15" customFormat="1" ht="17.25" customHeight="1">
      <c r="A8" s="1146" t="s">
        <v>1631</v>
      </c>
      <c r="B8" s="1146"/>
      <c r="C8" s="1146"/>
      <c r="D8" s="1146"/>
      <c r="E8" s="202"/>
      <c r="F8" s="17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5" s="19" customFormat="1" ht="12.75">
      <c r="A9" s="1147" t="s">
        <v>1632</v>
      </c>
      <c r="B9" s="1147"/>
      <c r="C9" s="1147"/>
      <c r="D9" s="1147"/>
      <c r="E9" s="193"/>
      <c r="F9" s="18"/>
      <c r="G9" s="18"/>
      <c r="H9" s="18"/>
      <c r="I9" s="18"/>
      <c r="J9" s="18"/>
      <c r="K9" s="18"/>
      <c r="L9" s="18"/>
      <c r="M9" s="18"/>
      <c r="N9" s="5"/>
      <c r="O9" s="63"/>
    </row>
    <row r="10" spans="1:15" s="19" customFormat="1" ht="12.75">
      <c r="A10" s="23" t="s">
        <v>1633</v>
      </c>
      <c r="B10" s="24"/>
      <c r="C10" s="284"/>
      <c r="D10" s="21" t="s">
        <v>1634</v>
      </c>
      <c r="G10" s="20"/>
      <c r="H10" s="21"/>
      <c r="I10" s="21"/>
      <c r="J10" s="22"/>
      <c r="K10" s="20"/>
      <c r="N10" s="5"/>
      <c r="O10" s="63"/>
    </row>
    <row r="11" spans="1:22" s="196" customFormat="1" ht="14.25" customHeight="1">
      <c r="A11" s="484"/>
      <c r="B11" s="485"/>
      <c r="C11" s="197"/>
      <c r="D11" s="468" t="s">
        <v>1619</v>
      </c>
      <c r="E11"/>
      <c r="F11" s="202"/>
      <c r="H11" s="283"/>
      <c r="I11" s="283"/>
      <c r="J11" s="283"/>
      <c r="K11" s="283"/>
      <c r="L11" s="283"/>
      <c r="M11" s="283"/>
      <c r="N11" s="283"/>
      <c r="O11" s="107"/>
      <c r="P11" s="486"/>
      <c r="Q11" s="486"/>
      <c r="R11" s="487"/>
      <c r="S11" s="219"/>
      <c r="T11" s="488"/>
      <c r="U11" s="283"/>
      <c r="V11" s="283"/>
    </row>
    <row r="12" spans="1:5" ht="7.5" customHeight="1">
      <c r="A12" s="173"/>
      <c r="B12" s="173"/>
      <c r="C12" s="173"/>
      <c r="D12" s="173"/>
      <c r="E12" s="173"/>
    </row>
    <row r="13" spans="1:5" ht="12.75">
      <c r="A13" s="173"/>
      <c r="B13" s="173"/>
      <c r="C13" s="173"/>
      <c r="D13" s="194" t="s">
        <v>1686</v>
      </c>
      <c r="E13" s="173"/>
    </row>
    <row r="14" spans="1:4" ht="37.5" customHeight="1">
      <c r="A14" s="209" t="s">
        <v>1084</v>
      </c>
      <c r="B14" s="515" t="s">
        <v>1636</v>
      </c>
      <c r="C14" s="209" t="s">
        <v>1689</v>
      </c>
      <c r="D14" s="209" t="s">
        <v>1691</v>
      </c>
    </row>
    <row r="15" spans="1:4" ht="10.5" customHeight="1">
      <c r="A15" s="516">
        <v>1</v>
      </c>
      <c r="B15" s="516">
        <v>2</v>
      </c>
      <c r="C15" s="380">
        <v>3</v>
      </c>
      <c r="D15" s="380">
        <v>4</v>
      </c>
    </row>
    <row r="16" spans="1:4" ht="18.75" customHeight="1">
      <c r="A16" s="240"/>
      <c r="B16" s="393" t="s">
        <v>314</v>
      </c>
      <c r="C16" s="181">
        <v>5079816</v>
      </c>
      <c r="D16" s="181">
        <v>651432</v>
      </c>
    </row>
    <row r="17" spans="1:4" ht="18" customHeight="1">
      <c r="A17" s="517" t="s">
        <v>1050</v>
      </c>
      <c r="B17" s="245" t="s">
        <v>1051</v>
      </c>
      <c r="C17" s="186">
        <v>813079</v>
      </c>
      <c r="D17" s="186">
        <v>158287</v>
      </c>
    </row>
    <row r="18" spans="1:4" ht="18" customHeight="1">
      <c r="A18" s="518" t="s">
        <v>1052</v>
      </c>
      <c r="B18" s="245" t="s">
        <v>1053</v>
      </c>
      <c r="C18" s="186">
        <v>16939</v>
      </c>
      <c r="D18" s="186">
        <v>16939</v>
      </c>
    </row>
    <row r="19" spans="1:4" ht="18" customHeight="1">
      <c r="A19" s="517" t="s">
        <v>1054</v>
      </c>
      <c r="B19" s="245" t="s">
        <v>1055</v>
      </c>
      <c r="C19" s="186">
        <v>186357</v>
      </c>
      <c r="D19" s="186">
        <v>6492</v>
      </c>
    </row>
    <row r="20" spans="1:4" ht="18" customHeight="1">
      <c r="A20" s="517" t="s">
        <v>1056</v>
      </c>
      <c r="B20" s="245" t="s">
        <v>1620</v>
      </c>
      <c r="C20" s="186">
        <v>2196771</v>
      </c>
      <c r="D20" s="186">
        <v>257968</v>
      </c>
    </row>
    <row r="21" spans="1:4" ht="18" customHeight="1">
      <c r="A21" s="517" t="s">
        <v>1058</v>
      </c>
      <c r="B21" s="245" t="s">
        <v>1059</v>
      </c>
      <c r="C21" s="186">
        <v>286394</v>
      </c>
      <c r="D21" s="186">
        <v>38411</v>
      </c>
    </row>
    <row r="22" spans="1:4" ht="18" customHeight="1">
      <c r="A22" s="517" t="s">
        <v>1060</v>
      </c>
      <c r="B22" s="245" t="s">
        <v>1061</v>
      </c>
      <c r="C22" s="186">
        <v>41212</v>
      </c>
      <c r="D22" s="186">
        <v>5386</v>
      </c>
    </row>
    <row r="23" spans="1:4" ht="38.25">
      <c r="A23" s="517" t="s">
        <v>1062</v>
      </c>
      <c r="B23" s="519" t="s">
        <v>1621</v>
      </c>
      <c r="C23" s="186">
        <v>286807</v>
      </c>
      <c r="D23" s="186">
        <v>50201</v>
      </c>
    </row>
    <row r="24" spans="1:4" ht="18" customHeight="1">
      <c r="A24" s="517" t="s">
        <v>1064</v>
      </c>
      <c r="B24" s="245" t="s">
        <v>1622</v>
      </c>
      <c r="C24" s="186">
        <v>919788</v>
      </c>
      <c r="D24" s="186">
        <v>73733</v>
      </c>
    </row>
    <row r="25" spans="1:4" ht="18" customHeight="1">
      <c r="A25" s="517" t="s">
        <v>1066</v>
      </c>
      <c r="B25" s="245" t="s">
        <v>1067</v>
      </c>
      <c r="C25" s="186">
        <v>0</v>
      </c>
      <c r="D25" s="186">
        <v>0</v>
      </c>
    </row>
    <row r="26" spans="1:4" ht="29.25" customHeight="1">
      <c r="A26" s="517" t="s">
        <v>1068</v>
      </c>
      <c r="B26" s="245" t="s">
        <v>1069</v>
      </c>
      <c r="C26" s="186">
        <v>75441</v>
      </c>
      <c r="D26" s="186">
        <v>21572</v>
      </c>
    </row>
    <row r="27" spans="1:4" ht="26.25" customHeight="1">
      <c r="A27" s="517" t="s">
        <v>1070</v>
      </c>
      <c r="B27" s="519" t="s">
        <v>1071</v>
      </c>
      <c r="C27" s="186">
        <v>4709</v>
      </c>
      <c r="D27" s="186">
        <v>3500</v>
      </c>
    </row>
    <row r="28" spans="1:4" ht="18" customHeight="1">
      <c r="A28" s="517" t="s">
        <v>1072</v>
      </c>
      <c r="B28" s="245" t="s">
        <v>1073</v>
      </c>
      <c r="C28" s="186">
        <v>0</v>
      </c>
      <c r="D28" s="186">
        <v>0</v>
      </c>
    </row>
    <row r="29" spans="1:4" ht="18" customHeight="1">
      <c r="A29" s="517" t="s">
        <v>1074</v>
      </c>
      <c r="B29" s="245" t="s">
        <v>1075</v>
      </c>
      <c r="C29" s="186">
        <v>252319</v>
      </c>
      <c r="D29" s="186">
        <v>18943</v>
      </c>
    </row>
    <row r="30" spans="1:5" ht="27" customHeight="1">
      <c r="A30" s="517" t="s">
        <v>1076</v>
      </c>
      <c r="B30" s="245" t="s">
        <v>1077</v>
      </c>
      <c r="C30" s="186">
        <v>0</v>
      </c>
      <c r="D30" s="186">
        <v>0</v>
      </c>
      <c r="E30" s="520"/>
    </row>
    <row r="31" spans="1:5" ht="12.75">
      <c r="A31" s="173"/>
      <c r="B31" s="173"/>
      <c r="C31" s="521"/>
      <c r="D31" s="521"/>
      <c r="E31" s="522"/>
    </row>
    <row r="32" spans="1:5" ht="12.75">
      <c r="A32" s="1162" t="s">
        <v>1624</v>
      </c>
      <c r="B32" s="1163"/>
      <c r="C32" s="1163"/>
      <c r="D32" s="1163"/>
      <c r="E32" s="523"/>
    </row>
    <row r="33" spans="1:5" ht="12.75">
      <c r="A33" s="1162" t="s">
        <v>1625</v>
      </c>
      <c r="B33" s="1163"/>
      <c r="C33" s="1163"/>
      <c r="D33" s="1163"/>
      <c r="E33" s="523"/>
    </row>
    <row r="34" spans="1:5" ht="12.75">
      <c r="A34" s="333" t="s">
        <v>1623</v>
      </c>
      <c r="B34" s="276"/>
      <c r="C34" s="276"/>
      <c r="D34" s="524"/>
      <c r="E34" s="521"/>
    </row>
    <row r="35" spans="1:5" ht="12.75">
      <c r="A35" s="333"/>
      <c r="B35" s="276"/>
      <c r="C35" s="276"/>
      <c r="D35" s="524"/>
      <c r="E35" s="521"/>
    </row>
    <row r="36" spans="1:5" ht="12.75">
      <c r="A36" s="173"/>
      <c r="B36" s="173"/>
      <c r="C36" s="173"/>
      <c r="D36" s="521"/>
      <c r="E36" s="521"/>
    </row>
    <row r="37" spans="1:5" ht="12.75">
      <c r="A37" s="525"/>
      <c r="B37" s="173"/>
      <c r="C37" s="173"/>
      <c r="D37" s="521"/>
      <c r="E37" s="521"/>
    </row>
    <row r="38" spans="1:9" s="99" customFormat="1" ht="12.75">
      <c r="A38" s="105" t="s">
        <v>1616</v>
      </c>
      <c r="B38" s="173"/>
      <c r="C38" s="171"/>
      <c r="D38" s="171" t="s">
        <v>1681</v>
      </c>
      <c r="E38" s="191"/>
      <c r="F38" s="171"/>
      <c r="G38" s="171"/>
      <c r="I38" s="192"/>
    </row>
    <row r="39" spans="1:9" s="99" customFormat="1" ht="12.75">
      <c r="A39" s="105"/>
      <c r="B39" s="173"/>
      <c r="C39" s="171"/>
      <c r="D39" s="171"/>
      <c r="E39" s="191"/>
      <c r="F39" s="171"/>
      <c r="G39" s="171"/>
      <c r="I39" s="192"/>
    </row>
    <row r="40" spans="1:9" s="99" customFormat="1" ht="12.75">
      <c r="A40" s="105"/>
      <c r="B40" s="173"/>
      <c r="C40" s="171"/>
      <c r="D40" s="171"/>
      <c r="E40" s="191"/>
      <c r="F40" s="171"/>
      <c r="G40" s="171"/>
      <c r="I40" s="192"/>
    </row>
    <row r="41" spans="1:8" s="99" customFormat="1" ht="12.75">
      <c r="A41" s="105"/>
      <c r="B41" s="193"/>
      <c r="C41" s="171"/>
      <c r="D41" s="194"/>
      <c r="E41" s="191"/>
      <c r="F41" s="171"/>
      <c r="G41" s="171"/>
      <c r="H41" s="194"/>
    </row>
    <row r="42" spans="1:5" ht="12.75">
      <c r="A42" s="204"/>
      <c r="B42" s="173"/>
      <c r="C42" s="476"/>
      <c r="D42" s="171"/>
      <c r="E42" s="173"/>
    </row>
    <row r="43" spans="1:5" ht="12.75">
      <c r="A43" s="204"/>
      <c r="B43" s="173"/>
      <c r="C43" s="476"/>
      <c r="D43" s="171"/>
      <c r="E43" s="173"/>
    </row>
    <row r="44" spans="1:5" ht="12.75">
      <c r="A44" s="173"/>
      <c r="B44" s="173"/>
      <c r="C44" s="521"/>
      <c r="D44" s="521"/>
      <c r="E44" s="522"/>
    </row>
    <row r="45" spans="1:5" s="51" customFormat="1" ht="12.75">
      <c r="A45" s="482" t="s">
        <v>1175</v>
      </c>
      <c r="B45" s="521"/>
      <c r="C45" s="521"/>
      <c r="D45" s="522"/>
      <c r="E45" s="173"/>
    </row>
    <row r="46" spans="1:5" ht="12.75">
      <c r="A46" s="482"/>
      <c r="B46" s="521"/>
      <c r="C46" s="521"/>
      <c r="D46" s="522"/>
      <c r="E46" s="173"/>
    </row>
    <row r="47" spans="1:5" ht="12.75">
      <c r="A47" s="204"/>
      <c r="B47" s="173"/>
      <c r="C47" s="476"/>
      <c r="D47" s="476"/>
      <c r="E47" s="476"/>
    </row>
    <row r="48" spans="1:5" ht="12.75">
      <c r="A48" s="460"/>
      <c r="B48" s="460"/>
      <c r="C48" s="476"/>
      <c r="D48" s="476"/>
      <c r="E48" s="173"/>
    </row>
    <row r="49" spans="1:5" ht="12.75">
      <c r="A49" s="460"/>
      <c r="B49" s="460"/>
      <c r="C49" s="476"/>
      <c r="D49" s="476"/>
      <c r="E49" s="173"/>
    </row>
    <row r="50" spans="1:5" ht="12.75">
      <c r="A50" s="204"/>
      <c r="B50" s="173"/>
      <c r="C50" s="476"/>
      <c r="D50" s="476"/>
      <c r="E50" s="173"/>
    </row>
    <row r="51" spans="1:5" ht="15.75">
      <c r="A51" s="173"/>
      <c r="B51" s="193"/>
      <c r="C51" s="476"/>
      <c r="D51" s="526"/>
      <c r="E51" s="173"/>
    </row>
    <row r="52" spans="1:5" ht="12.75">
      <c r="A52" s="173"/>
      <c r="B52" s="173"/>
      <c r="C52" s="476"/>
      <c r="D52" s="476"/>
      <c r="E52" s="527"/>
    </row>
    <row r="53" spans="1:5" ht="12.75">
      <c r="A53" s="173"/>
      <c r="B53" s="173"/>
      <c r="C53" s="476"/>
      <c r="D53" s="476"/>
      <c r="E53" s="527"/>
    </row>
    <row r="54" spans="1:5" ht="12.75">
      <c r="A54" s="173"/>
      <c r="B54" s="173"/>
      <c r="C54" s="476"/>
      <c r="D54" s="476"/>
      <c r="E54" s="527"/>
    </row>
    <row r="55" spans="1:5" ht="12.75">
      <c r="A55" s="173"/>
      <c r="B55" s="173"/>
      <c r="C55" s="476"/>
      <c r="D55" s="476"/>
      <c r="E55" s="527"/>
    </row>
    <row r="56" spans="1:5" ht="12.75">
      <c r="A56" s="460"/>
      <c r="B56" s="460"/>
      <c r="C56" s="476"/>
      <c r="D56" s="476"/>
      <c r="E56" s="527"/>
    </row>
    <row r="57" spans="1:5" ht="12.75">
      <c r="A57" s="460"/>
      <c r="B57" s="460"/>
      <c r="C57" s="460"/>
      <c r="D57" s="460"/>
      <c r="E57" s="460"/>
    </row>
    <row r="58" spans="1:5" ht="12.75">
      <c r="A58" s="460"/>
      <c r="B58" s="460"/>
      <c r="C58" s="460"/>
      <c r="D58" s="460"/>
      <c r="E58" s="460"/>
    </row>
    <row r="59" spans="1:5" ht="12.75">
      <c r="A59" s="173"/>
      <c r="B59" s="173"/>
      <c r="C59" s="476"/>
      <c r="D59" s="476"/>
      <c r="E59" s="527"/>
    </row>
  </sheetData>
  <mergeCells count="9">
    <mergeCell ref="A1:D1"/>
    <mergeCell ref="A2:D2"/>
    <mergeCell ref="A4:D4"/>
    <mergeCell ref="A6:D6"/>
    <mergeCell ref="A32:D32"/>
    <mergeCell ref="A33:D33"/>
    <mergeCell ref="A7:D7"/>
    <mergeCell ref="A8:D8"/>
    <mergeCell ref="A9:D9"/>
  </mergeCells>
  <printOptions/>
  <pageMargins left="0.9448818897637796" right="0.5511811023622047" top="0.984251968503937" bottom="0.984251968503937" header="0.5118110236220472" footer="0.5118110236220472"/>
  <pageSetup firstPageNumber="35" useFirstPageNumber="1" horizontalDpi="600" verticalDpi="600" orientation="portrait" paperSize="9" scale="94" r:id="rId1"/>
  <headerFooter alignWithMargins="0">
    <oddFooter>&amp;C&amp;8&amp;P&amp;R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C162"/>
  <sheetViews>
    <sheetView workbookViewId="0" topLeftCell="A1">
      <selection activeCell="F11" sqref="F10:F11"/>
    </sheetView>
  </sheetViews>
  <sheetFormatPr defaultColWidth="9.140625" defaultRowHeight="17.25" customHeight="1"/>
  <cols>
    <col min="1" max="1" width="48.28125" style="531" customWidth="1"/>
    <col min="2" max="2" width="11.140625" style="603" bestFit="1" customWidth="1"/>
    <col min="3" max="3" width="10.7109375" style="603" bestFit="1" customWidth="1"/>
    <col min="4" max="4" width="10.7109375" style="604" customWidth="1"/>
    <col min="5" max="5" width="10.8515625" style="603" bestFit="1" customWidth="1"/>
    <col min="6" max="16384" width="9.140625" style="535" customWidth="1"/>
  </cols>
  <sheetData>
    <row r="1" spans="1:55" ht="12.75">
      <c r="A1" s="1148" t="s">
        <v>1626</v>
      </c>
      <c r="B1" s="1148"/>
      <c r="C1" s="1148"/>
      <c r="D1" s="1148"/>
      <c r="E1" s="1148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149" t="s">
        <v>1627</v>
      </c>
      <c r="B2" s="1149"/>
      <c r="C2" s="1149"/>
      <c r="D2" s="1149"/>
      <c r="E2" s="1149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7"/>
      <c r="B3" s="310"/>
      <c r="C3" s="311"/>
      <c r="D3" s="312"/>
      <c r="E3" s="216"/>
      <c r="F3" s="12"/>
      <c r="G3" s="6"/>
      <c r="H3" s="5"/>
      <c r="I3" s="5"/>
      <c r="J3" s="5"/>
      <c r="K3" s="6"/>
      <c r="L3" s="5"/>
      <c r="M3" s="5"/>
      <c r="N3" s="6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2.75">
      <c r="A4" s="1150" t="s">
        <v>1628</v>
      </c>
      <c r="B4" s="1150"/>
      <c r="C4" s="1150"/>
      <c r="D4" s="1150"/>
      <c r="E4" s="1150"/>
      <c r="F4" s="1164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6" s="3" customFormat="1" ht="12.75">
      <c r="A5" s="12"/>
      <c r="B5" s="158"/>
      <c r="C5" s="158"/>
      <c r="D5" s="126"/>
      <c r="E5" s="158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s="15" customFormat="1" ht="17.25" customHeight="1">
      <c r="A6" s="1151" t="s">
        <v>1629</v>
      </c>
      <c r="B6" s="1151"/>
      <c r="C6" s="1151"/>
      <c r="D6" s="1151"/>
      <c r="E6" s="1151"/>
      <c r="F6" s="14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15" customFormat="1" ht="17.25" customHeight="1">
      <c r="A7" s="1145" t="s">
        <v>802</v>
      </c>
      <c r="B7" s="1145"/>
      <c r="C7" s="1145"/>
      <c r="D7" s="1145"/>
      <c r="E7" s="1145"/>
      <c r="F7" s="16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s="15" customFormat="1" ht="17.25" customHeight="1">
      <c r="A8" s="1146" t="s">
        <v>1631</v>
      </c>
      <c r="B8" s="1146"/>
      <c r="C8" s="1146"/>
      <c r="D8" s="1146"/>
      <c r="E8" s="1146"/>
      <c r="F8" s="1146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5" s="19" customFormat="1" ht="12.75">
      <c r="A9" s="1147" t="s">
        <v>1632</v>
      </c>
      <c r="B9" s="1147"/>
      <c r="C9" s="1147"/>
      <c r="D9" s="1147"/>
      <c r="E9" s="1147"/>
      <c r="F9" s="1147"/>
      <c r="G9" s="18"/>
      <c r="H9" s="18"/>
      <c r="I9" s="18"/>
      <c r="J9" s="18"/>
      <c r="K9" s="18"/>
      <c r="L9" s="18"/>
      <c r="M9" s="18"/>
      <c r="N9" s="5"/>
      <c r="O9" s="63"/>
    </row>
    <row r="10" spans="1:15" s="19" customFormat="1" ht="12.75">
      <c r="A10" s="23" t="s">
        <v>1633</v>
      </c>
      <c r="B10" s="528"/>
      <c r="C10" s="529"/>
      <c r="D10" s="530"/>
      <c r="E10" s="21" t="s">
        <v>1634</v>
      </c>
      <c r="F10" s="24"/>
      <c r="G10" s="20"/>
      <c r="H10" s="21"/>
      <c r="I10" s="21"/>
      <c r="J10" s="22"/>
      <c r="K10" s="20"/>
      <c r="N10" s="5"/>
      <c r="O10" s="63"/>
    </row>
    <row r="11" spans="2:5" ht="17.25" customHeight="1">
      <c r="B11" s="532"/>
      <c r="C11" s="532"/>
      <c r="D11" s="533"/>
      <c r="E11" s="534" t="s">
        <v>803</v>
      </c>
    </row>
    <row r="12" spans="1:5" ht="17.25" customHeight="1">
      <c r="A12" s="536"/>
      <c r="B12" s="537"/>
      <c r="C12" s="541"/>
      <c r="D12" s="542"/>
      <c r="E12" s="543" t="s">
        <v>1686</v>
      </c>
    </row>
    <row r="13" spans="1:5" ht="48">
      <c r="A13" s="68" t="s">
        <v>1636</v>
      </c>
      <c r="B13" s="544" t="s">
        <v>804</v>
      </c>
      <c r="C13" s="544" t="s">
        <v>1689</v>
      </c>
      <c r="D13" s="545" t="s">
        <v>805</v>
      </c>
      <c r="E13" s="544" t="s">
        <v>1691</v>
      </c>
    </row>
    <row r="14" spans="1:5" s="549" customFormat="1" ht="11.25">
      <c r="A14" s="546">
        <v>1</v>
      </c>
      <c r="B14" s="547">
        <v>2</v>
      </c>
      <c r="C14" s="547">
        <v>3</v>
      </c>
      <c r="D14" s="548">
        <v>4</v>
      </c>
      <c r="E14" s="547">
        <v>5</v>
      </c>
    </row>
    <row r="15" spans="1:5" ht="17.25" customHeight="1">
      <c r="A15" s="102" t="s">
        <v>806</v>
      </c>
      <c r="B15" s="114">
        <v>1007712102</v>
      </c>
      <c r="C15" s="114">
        <v>1032231660</v>
      </c>
      <c r="D15" s="550">
        <v>102.43319078448458</v>
      </c>
      <c r="E15" s="114">
        <v>114457678</v>
      </c>
    </row>
    <row r="16" spans="1:5" ht="17.25" customHeight="1">
      <c r="A16" s="551" t="s">
        <v>807</v>
      </c>
      <c r="B16" s="114">
        <v>1085378909</v>
      </c>
      <c r="C16" s="114">
        <v>1106966770</v>
      </c>
      <c r="D16" s="550">
        <v>101.98897001047216</v>
      </c>
      <c r="E16" s="114">
        <v>123297177</v>
      </c>
    </row>
    <row r="17" spans="1:5" ht="12.75">
      <c r="A17" s="552" t="s">
        <v>808</v>
      </c>
      <c r="B17" s="120">
        <v>543868776</v>
      </c>
      <c r="C17" s="120">
        <v>564723153</v>
      </c>
      <c r="D17" s="553">
        <v>103.83445013213996</v>
      </c>
      <c r="E17" s="120">
        <v>61923182</v>
      </c>
    </row>
    <row r="18" spans="1:5" ht="12.75">
      <c r="A18" s="552" t="s">
        <v>809</v>
      </c>
      <c r="B18" s="120">
        <v>47638901</v>
      </c>
      <c r="C18" s="120">
        <v>49409304</v>
      </c>
      <c r="D18" s="553">
        <v>103.71629689778108</v>
      </c>
      <c r="E18" s="120">
        <v>6859935</v>
      </c>
    </row>
    <row r="19" spans="1:5" ht="12.75">
      <c r="A19" s="552" t="s">
        <v>810</v>
      </c>
      <c r="B19" s="120">
        <v>57444791</v>
      </c>
      <c r="C19" s="120">
        <v>58484555</v>
      </c>
      <c r="D19" s="553">
        <v>101.81002312289723</v>
      </c>
      <c r="E19" s="120">
        <v>6300207</v>
      </c>
    </row>
    <row r="20" spans="1:5" ht="12.75">
      <c r="A20" s="552" t="s">
        <v>811</v>
      </c>
      <c r="B20" s="120">
        <v>9203908</v>
      </c>
      <c r="C20" s="120">
        <v>8143226</v>
      </c>
      <c r="D20" s="553">
        <v>88.47574312998348</v>
      </c>
      <c r="E20" s="120">
        <v>1611655</v>
      </c>
    </row>
    <row r="21" spans="1:5" ht="12.75">
      <c r="A21" s="552" t="s">
        <v>812</v>
      </c>
      <c r="B21" s="120">
        <v>427222533</v>
      </c>
      <c r="C21" s="120">
        <v>426206532</v>
      </c>
      <c r="D21" s="553">
        <v>99.7621845943224</v>
      </c>
      <c r="E21" s="120">
        <v>46602198</v>
      </c>
    </row>
    <row r="22" spans="1:5" ht="21" customHeight="1">
      <c r="A22" s="554" t="s">
        <v>813</v>
      </c>
      <c r="B22" s="133">
        <v>93565778</v>
      </c>
      <c r="C22" s="133">
        <v>93800691</v>
      </c>
      <c r="D22" s="555">
        <v>100.25106722246247</v>
      </c>
      <c r="E22" s="120">
        <v>11405560</v>
      </c>
    </row>
    <row r="23" spans="1:7" ht="25.5" customHeight="1">
      <c r="A23" s="554" t="s">
        <v>814</v>
      </c>
      <c r="B23" s="556">
        <v>48892423</v>
      </c>
      <c r="C23" s="556">
        <v>48892423</v>
      </c>
      <c r="D23" s="557">
        <v>100</v>
      </c>
      <c r="E23" s="120">
        <v>3031641</v>
      </c>
      <c r="F23" s="558"/>
      <c r="G23" s="558"/>
    </row>
    <row r="24" spans="1:5" ht="12.75">
      <c r="A24" s="102" t="s">
        <v>815</v>
      </c>
      <c r="B24" s="114">
        <v>942920708</v>
      </c>
      <c r="C24" s="114">
        <v>964273656</v>
      </c>
      <c r="D24" s="550">
        <v>102.26455393532412</v>
      </c>
      <c r="E24" s="114">
        <v>108859976</v>
      </c>
    </row>
    <row r="25" spans="1:5" ht="14.25" customHeight="1">
      <c r="A25" s="85" t="s">
        <v>816</v>
      </c>
      <c r="B25" s="114">
        <v>102287871</v>
      </c>
      <c r="C25" s="114">
        <v>107571687</v>
      </c>
      <c r="D25" s="550">
        <v>105.1656329810599</v>
      </c>
      <c r="E25" s="114">
        <v>8626622</v>
      </c>
    </row>
    <row r="26" spans="1:5" ht="12.75">
      <c r="A26" s="559" t="s">
        <v>817</v>
      </c>
      <c r="B26" s="120">
        <v>89604554</v>
      </c>
      <c r="C26" s="120">
        <v>91406325</v>
      </c>
      <c r="D26" s="553">
        <v>102.01080293307415</v>
      </c>
      <c r="E26" s="120">
        <v>8019863</v>
      </c>
    </row>
    <row r="27" spans="1:5" ht="12.75">
      <c r="A27" s="552" t="s">
        <v>810</v>
      </c>
      <c r="B27" s="120">
        <v>12324101</v>
      </c>
      <c r="C27" s="120">
        <v>15894971</v>
      </c>
      <c r="D27" s="553">
        <v>128.97468951284964</v>
      </c>
      <c r="E27" s="120">
        <v>577973</v>
      </c>
    </row>
    <row r="28" spans="1:5" ht="12.75">
      <c r="A28" s="552" t="s">
        <v>811</v>
      </c>
      <c r="B28" s="120">
        <v>359216</v>
      </c>
      <c r="C28" s="120">
        <v>270391</v>
      </c>
      <c r="D28" s="553">
        <v>75.27253797158255</v>
      </c>
      <c r="E28" s="120">
        <v>28786</v>
      </c>
    </row>
    <row r="29" spans="1:5" ht="17.25" customHeight="1">
      <c r="A29" s="554" t="s">
        <v>818</v>
      </c>
      <c r="B29" s="133">
        <v>22771681</v>
      </c>
      <c r="C29" s="133">
        <v>24747418</v>
      </c>
      <c r="D29" s="555">
        <v>108.6762896423852</v>
      </c>
      <c r="E29" s="120">
        <v>1360051</v>
      </c>
    </row>
    <row r="30" spans="1:5" ht="25.5">
      <c r="A30" s="554" t="s">
        <v>819</v>
      </c>
      <c r="B30" s="133">
        <v>14724796</v>
      </c>
      <c r="C30" s="133">
        <v>14866265</v>
      </c>
      <c r="D30" s="555">
        <v>100.96075354796086</v>
      </c>
      <c r="E30" s="120">
        <v>1668869</v>
      </c>
    </row>
    <row r="31" spans="1:5" ht="17.25" customHeight="1">
      <c r="A31" s="102" t="s">
        <v>820</v>
      </c>
      <c r="B31" s="114">
        <v>64791394</v>
      </c>
      <c r="C31" s="114">
        <v>67958004</v>
      </c>
      <c r="D31" s="550">
        <v>104.88739291517635</v>
      </c>
      <c r="E31" s="114">
        <v>5597702</v>
      </c>
    </row>
    <row r="32" spans="1:5" ht="32.25" customHeight="1">
      <c r="A32" s="102" t="s">
        <v>821</v>
      </c>
      <c r="B32" s="114">
        <v>1125979024</v>
      </c>
      <c r="C32" s="114">
        <v>1035321707</v>
      </c>
      <c r="D32" s="550">
        <v>91.94857851987835</v>
      </c>
      <c r="E32" s="114">
        <v>190923662</v>
      </c>
    </row>
    <row r="33" spans="1:5" ht="25.5">
      <c r="A33" s="103" t="s">
        <v>822</v>
      </c>
      <c r="B33" s="120">
        <v>855665956</v>
      </c>
      <c r="C33" s="120">
        <v>820491246</v>
      </c>
      <c r="D33" s="553">
        <v>95.8892007151445</v>
      </c>
      <c r="E33" s="120">
        <v>128524876</v>
      </c>
    </row>
    <row r="34" spans="1:5" ht="27.75" customHeight="1">
      <c r="A34" s="103" t="s">
        <v>823</v>
      </c>
      <c r="B34" s="120">
        <v>187872591</v>
      </c>
      <c r="C34" s="120">
        <v>161349331</v>
      </c>
      <c r="D34" s="553">
        <v>85.88231531868318</v>
      </c>
      <c r="E34" s="120">
        <v>43902747</v>
      </c>
    </row>
    <row r="35" spans="1:5" ht="32.25" customHeight="1">
      <c r="A35" s="103" t="s">
        <v>824</v>
      </c>
      <c r="B35" s="120">
        <v>82440477</v>
      </c>
      <c r="C35" s="120">
        <v>53481130</v>
      </c>
      <c r="D35" s="553">
        <v>64.87241698031417</v>
      </c>
      <c r="E35" s="120">
        <v>18496039</v>
      </c>
    </row>
    <row r="36" spans="1:5" ht="25.5">
      <c r="A36" s="102" t="s">
        <v>825</v>
      </c>
      <c r="B36" s="114">
        <v>-118266922</v>
      </c>
      <c r="C36" s="114">
        <v>-3090047</v>
      </c>
      <c r="D36" s="550">
        <v>-2.6127736714074623</v>
      </c>
      <c r="E36" s="114">
        <v>-76465984</v>
      </c>
    </row>
    <row r="37" spans="1:5" ht="25.5">
      <c r="A37" s="102" t="s">
        <v>826</v>
      </c>
      <c r="B37" s="114">
        <v>-50169</v>
      </c>
      <c r="C37" s="114">
        <v>-10531297</v>
      </c>
      <c r="D37" s="550">
        <v>20991.642249197714</v>
      </c>
      <c r="E37" s="114">
        <v>-9412201</v>
      </c>
    </row>
    <row r="38" spans="1:5" ht="25.5">
      <c r="A38" s="102" t="s">
        <v>827</v>
      </c>
      <c r="B38" s="114">
        <v>1125928855</v>
      </c>
      <c r="C38" s="114">
        <v>1024790410</v>
      </c>
      <c r="D38" s="550">
        <v>91.01733252941635</v>
      </c>
      <c r="E38" s="114">
        <v>181511461</v>
      </c>
    </row>
    <row r="39" spans="1:5" ht="25.5">
      <c r="A39" s="102" t="s">
        <v>828</v>
      </c>
      <c r="B39" s="114">
        <v>-118216753</v>
      </c>
      <c r="C39" s="114">
        <v>7441250</v>
      </c>
      <c r="D39" s="550">
        <v>6.294581614841004</v>
      </c>
      <c r="E39" s="114">
        <v>-67053783</v>
      </c>
    </row>
    <row r="40" spans="1:47" s="561" customFormat="1" ht="12.75">
      <c r="A40" s="352" t="s">
        <v>829</v>
      </c>
      <c r="B40" s="133">
        <v>118216753</v>
      </c>
      <c r="C40" s="133">
        <v>-7441250</v>
      </c>
      <c r="D40" s="555">
        <v>6.294581614841004</v>
      </c>
      <c r="E40" s="133">
        <v>67053783</v>
      </c>
      <c r="F40" s="560"/>
      <c r="G40" s="560"/>
      <c r="H40" s="560"/>
      <c r="I40" s="560"/>
      <c r="J40" s="560"/>
      <c r="K40" s="560"/>
      <c r="L40" s="560"/>
      <c r="M40" s="560"/>
      <c r="N40" s="560"/>
      <c r="O40" s="560"/>
      <c r="P40" s="560"/>
      <c r="Q40" s="560"/>
      <c r="R40" s="560"/>
      <c r="S40" s="560"/>
      <c r="T40" s="560"/>
      <c r="U40" s="560"/>
      <c r="V40" s="560"/>
      <c r="W40" s="560"/>
      <c r="X40" s="560"/>
      <c r="Y40" s="560"/>
      <c r="Z40" s="560"/>
      <c r="AA40" s="560"/>
      <c r="AB40" s="560"/>
      <c r="AC40" s="560"/>
      <c r="AD40" s="560"/>
      <c r="AE40" s="560"/>
      <c r="AF40" s="560"/>
      <c r="AG40" s="560"/>
      <c r="AH40" s="560"/>
      <c r="AI40" s="560"/>
      <c r="AJ40" s="560"/>
      <c r="AK40" s="560"/>
      <c r="AL40" s="560"/>
      <c r="AM40" s="560"/>
      <c r="AN40" s="560"/>
      <c r="AO40" s="560"/>
      <c r="AP40" s="560"/>
      <c r="AQ40" s="560"/>
      <c r="AR40" s="560"/>
      <c r="AS40" s="560"/>
      <c r="AT40" s="560"/>
      <c r="AU40" s="560"/>
    </row>
    <row r="41" spans="1:47" s="561" customFormat="1" ht="12.75">
      <c r="A41" s="569" t="s">
        <v>830</v>
      </c>
      <c r="B41" s="133">
        <v>22771681</v>
      </c>
      <c r="C41" s="133">
        <v>24747418</v>
      </c>
      <c r="D41" s="555">
        <v>108.6762896423852</v>
      </c>
      <c r="E41" s="120">
        <v>1360051</v>
      </c>
      <c r="F41" s="560"/>
      <c r="G41" s="560"/>
      <c r="H41" s="560"/>
      <c r="I41" s="560"/>
      <c r="J41" s="560"/>
      <c r="K41" s="560"/>
      <c r="L41" s="560"/>
      <c r="M41" s="560"/>
      <c r="N41" s="560"/>
      <c r="O41" s="560"/>
      <c r="P41" s="560"/>
      <c r="Q41" s="560"/>
      <c r="R41" s="560"/>
      <c r="S41" s="560"/>
      <c r="T41" s="560"/>
      <c r="U41" s="560"/>
      <c r="V41" s="560"/>
      <c r="W41" s="560"/>
      <c r="X41" s="560"/>
      <c r="Y41" s="560"/>
      <c r="Z41" s="560"/>
      <c r="AA41" s="560"/>
      <c r="AB41" s="560"/>
      <c r="AC41" s="560"/>
      <c r="AD41" s="560"/>
      <c r="AE41" s="560"/>
      <c r="AF41" s="560"/>
      <c r="AG41" s="560"/>
      <c r="AH41" s="560"/>
      <c r="AI41" s="560"/>
      <c r="AJ41" s="560"/>
      <c r="AK41" s="560"/>
      <c r="AL41" s="560"/>
      <c r="AM41" s="560"/>
      <c r="AN41" s="560"/>
      <c r="AO41" s="560"/>
      <c r="AP41" s="560"/>
      <c r="AQ41" s="560"/>
      <c r="AR41" s="560"/>
      <c r="AS41" s="560"/>
      <c r="AT41" s="560"/>
      <c r="AU41" s="560"/>
    </row>
    <row r="42" spans="1:47" s="561" customFormat="1" ht="12.75">
      <c r="A42" s="352" t="s">
        <v>831</v>
      </c>
      <c r="B42" s="133">
        <v>58712816</v>
      </c>
      <c r="C42" s="133">
        <v>60645959</v>
      </c>
      <c r="D42" s="555">
        <v>103.29254008187922</v>
      </c>
      <c r="E42" s="120">
        <v>14681248</v>
      </c>
      <c r="F42" s="560"/>
      <c r="G42" s="560"/>
      <c r="H42" s="560"/>
      <c r="I42" s="560"/>
      <c r="J42" s="560"/>
      <c r="K42" s="560"/>
      <c r="L42" s="560"/>
      <c r="M42" s="560"/>
      <c r="N42" s="560"/>
      <c r="O42" s="560"/>
      <c r="P42" s="560"/>
      <c r="Q42" s="560"/>
      <c r="R42" s="560"/>
      <c r="S42" s="560"/>
      <c r="T42" s="560"/>
      <c r="U42" s="560"/>
      <c r="V42" s="560"/>
      <c r="W42" s="560"/>
      <c r="X42" s="560"/>
      <c r="Y42" s="560"/>
      <c r="Z42" s="560"/>
      <c r="AA42" s="560"/>
      <c r="AB42" s="560"/>
      <c r="AC42" s="560"/>
      <c r="AD42" s="560"/>
      <c r="AE42" s="560"/>
      <c r="AF42" s="560"/>
      <c r="AG42" s="560"/>
      <c r="AH42" s="560"/>
      <c r="AI42" s="560"/>
      <c r="AJ42" s="560"/>
      <c r="AK42" s="560"/>
      <c r="AL42" s="560"/>
      <c r="AM42" s="560"/>
      <c r="AN42" s="560"/>
      <c r="AO42" s="560"/>
      <c r="AP42" s="560"/>
      <c r="AQ42" s="560"/>
      <c r="AR42" s="560"/>
      <c r="AS42" s="560"/>
      <c r="AT42" s="560"/>
      <c r="AU42" s="560"/>
    </row>
    <row r="43" spans="1:47" s="571" customFormat="1" ht="12.75">
      <c r="A43" s="352" t="s">
        <v>832</v>
      </c>
      <c r="B43" s="140">
        <v>20952201</v>
      </c>
      <c r="C43" s="140">
        <v>-79915001</v>
      </c>
      <c r="D43" s="570">
        <v>381.41578061417033</v>
      </c>
      <c r="E43" s="120">
        <v>66928482</v>
      </c>
      <c r="F43" s="560"/>
      <c r="G43" s="560"/>
      <c r="H43" s="560"/>
      <c r="I43" s="560"/>
      <c r="J43" s="560"/>
      <c r="K43" s="560"/>
      <c r="L43" s="560"/>
      <c r="M43" s="560"/>
      <c r="N43" s="560"/>
      <c r="O43" s="560"/>
      <c r="P43" s="560"/>
      <c r="Q43" s="560"/>
      <c r="R43" s="560"/>
      <c r="S43" s="560"/>
      <c r="T43" s="560"/>
      <c r="U43" s="560"/>
      <c r="V43" s="560"/>
      <c r="W43" s="560"/>
      <c r="X43" s="560"/>
      <c r="Y43" s="560"/>
      <c r="Z43" s="560"/>
      <c r="AA43" s="560"/>
      <c r="AB43" s="560"/>
      <c r="AC43" s="560"/>
      <c r="AD43" s="560"/>
      <c r="AE43" s="560"/>
      <c r="AF43" s="560"/>
      <c r="AG43" s="560"/>
      <c r="AH43" s="560"/>
      <c r="AI43" s="560"/>
      <c r="AJ43" s="560"/>
      <c r="AK43" s="560"/>
      <c r="AL43" s="560"/>
      <c r="AM43" s="560"/>
      <c r="AN43" s="560"/>
      <c r="AO43" s="560"/>
      <c r="AP43" s="560"/>
      <c r="AQ43" s="560"/>
      <c r="AR43" s="560"/>
      <c r="AS43" s="560"/>
      <c r="AT43" s="560"/>
      <c r="AU43" s="560"/>
    </row>
    <row r="44" spans="1:47" s="571" customFormat="1" ht="12.75">
      <c r="A44" s="352" t="s">
        <v>833</v>
      </c>
      <c r="B44" s="140">
        <v>15780055</v>
      </c>
      <c r="C44" s="140">
        <v>-12919626</v>
      </c>
      <c r="D44" s="570">
        <v>81.87313669058821</v>
      </c>
      <c r="E44" s="120">
        <v>-15915998</v>
      </c>
      <c r="F44" s="560"/>
      <c r="G44" s="560"/>
      <c r="H44" s="560"/>
      <c r="I44" s="560"/>
      <c r="J44" s="560"/>
      <c r="K44" s="560"/>
      <c r="L44" s="560"/>
      <c r="M44" s="560"/>
      <c r="N44" s="560"/>
      <c r="O44" s="560"/>
      <c r="P44" s="560"/>
      <c r="Q44" s="560"/>
      <c r="R44" s="560"/>
      <c r="S44" s="560"/>
      <c r="T44" s="560"/>
      <c r="U44" s="560"/>
      <c r="V44" s="560"/>
      <c r="W44" s="560"/>
      <c r="X44" s="560"/>
      <c r="Y44" s="560"/>
      <c r="Z44" s="560"/>
      <c r="AA44" s="560"/>
      <c r="AB44" s="560"/>
      <c r="AC44" s="560"/>
      <c r="AD44" s="560"/>
      <c r="AE44" s="560"/>
      <c r="AF44" s="560"/>
      <c r="AG44" s="560"/>
      <c r="AH44" s="560"/>
      <c r="AI44" s="560"/>
      <c r="AJ44" s="560"/>
      <c r="AK44" s="560"/>
      <c r="AL44" s="560"/>
      <c r="AM44" s="560"/>
      <c r="AN44" s="560"/>
      <c r="AO44" s="560"/>
      <c r="AP44" s="560"/>
      <c r="AQ44" s="560"/>
      <c r="AR44" s="560"/>
      <c r="AS44" s="560"/>
      <c r="AT44" s="560"/>
      <c r="AU44" s="560"/>
    </row>
    <row r="45" spans="1:5" ht="17.25" customHeight="1">
      <c r="A45" s="102" t="s">
        <v>834</v>
      </c>
      <c r="B45" s="114">
        <v>1174505172</v>
      </c>
      <c r="C45" s="114">
        <v>1107766178</v>
      </c>
      <c r="D45" s="550">
        <v>94.31769262570774</v>
      </c>
      <c r="E45" s="114">
        <v>191415083</v>
      </c>
    </row>
    <row r="46" spans="1:5" ht="12.75">
      <c r="A46" s="572" t="s">
        <v>835</v>
      </c>
      <c r="B46" s="133">
        <v>142458201</v>
      </c>
      <c r="C46" s="133">
        <v>142693114</v>
      </c>
      <c r="D46" s="555">
        <v>100.16489959746157</v>
      </c>
      <c r="E46" s="133">
        <v>14437201</v>
      </c>
    </row>
    <row r="47" spans="1:47" s="573" customFormat="1" ht="17.25" customHeight="1">
      <c r="A47" s="102" t="s">
        <v>836</v>
      </c>
      <c r="B47" s="114">
        <v>1032046971</v>
      </c>
      <c r="C47" s="114">
        <v>965073064</v>
      </c>
      <c r="D47" s="550">
        <v>93.51057569258639</v>
      </c>
      <c r="E47" s="114">
        <v>176977882</v>
      </c>
      <c r="F47" s="535"/>
      <c r="G47" s="535"/>
      <c r="H47" s="535"/>
      <c r="I47" s="535"/>
      <c r="J47" s="535"/>
      <c r="K47" s="535"/>
      <c r="L47" s="535"/>
      <c r="M47" s="535"/>
      <c r="N47" s="535"/>
      <c r="O47" s="535"/>
      <c r="P47" s="535"/>
      <c r="Q47" s="535"/>
      <c r="R47" s="535"/>
      <c r="S47" s="535"/>
      <c r="T47" s="535"/>
      <c r="U47" s="535"/>
      <c r="V47" s="535"/>
      <c r="W47" s="535"/>
      <c r="X47" s="535"/>
      <c r="Y47" s="535"/>
      <c r="Z47" s="535"/>
      <c r="AA47" s="535"/>
      <c r="AB47" s="535"/>
      <c r="AC47" s="535"/>
      <c r="AD47" s="535"/>
      <c r="AE47" s="535"/>
      <c r="AF47" s="535"/>
      <c r="AG47" s="535"/>
      <c r="AH47" s="535"/>
      <c r="AI47" s="535"/>
      <c r="AJ47" s="535"/>
      <c r="AK47" s="535"/>
      <c r="AL47" s="535"/>
      <c r="AM47" s="535"/>
      <c r="AN47" s="535"/>
      <c r="AO47" s="535"/>
      <c r="AP47" s="535"/>
      <c r="AQ47" s="535"/>
      <c r="AR47" s="535"/>
      <c r="AS47" s="535"/>
      <c r="AT47" s="535"/>
      <c r="AU47" s="535"/>
    </row>
    <row r="48" spans="1:5" ht="12.75">
      <c r="A48" s="103" t="s">
        <v>837</v>
      </c>
      <c r="B48" s="120">
        <v>948711208</v>
      </c>
      <c r="C48" s="120">
        <v>924102980</v>
      </c>
      <c r="D48" s="553">
        <v>97.40614132177512</v>
      </c>
      <c r="E48" s="120">
        <v>137299409</v>
      </c>
    </row>
    <row r="49" spans="1:5" ht="12.75">
      <c r="A49" s="572" t="s">
        <v>838</v>
      </c>
      <c r="B49" s="133">
        <v>142169772</v>
      </c>
      <c r="C49" s="133">
        <v>142404685</v>
      </c>
      <c r="D49" s="555">
        <v>100.16523413992672</v>
      </c>
      <c r="E49" s="133">
        <v>14385425</v>
      </c>
    </row>
    <row r="50" spans="1:5" ht="25.5">
      <c r="A50" s="85" t="s">
        <v>839</v>
      </c>
      <c r="B50" s="120">
        <v>806541436</v>
      </c>
      <c r="C50" s="120">
        <v>781698295</v>
      </c>
      <c r="D50" s="553">
        <v>96.91979359136113</v>
      </c>
      <c r="E50" s="120">
        <v>122913984</v>
      </c>
    </row>
    <row r="51" spans="1:5" ht="19.5" customHeight="1">
      <c r="A51" s="103" t="s">
        <v>840</v>
      </c>
      <c r="B51" s="120">
        <v>148307445</v>
      </c>
      <c r="C51" s="120">
        <v>133553240</v>
      </c>
      <c r="D51" s="553">
        <v>90.05160867008397</v>
      </c>
      <c r="E51" s="120">
        <v>36098667</v>
      </c>
    </row>
    <row r="52" spans="1:5" ht="17.25" customHeight="1">
      <c r="A52" s="572" t="s">
        <v>841</v>
      </c>
      <c r="B52" s="133">
        <v>288429</v>
      </c>
      <c r="C52" s="133">
        <v>288429</v>
      </c>
      <c r="D52" s="555">
        <v>0</v>
      </c>
      <c r="E52" s="120">
        <v>51776</v>
      </c>
    </row>
    <row r="53" spans="1:5" ht="18" customHeight="1">
      <c r="A53" s="102" t="s">
        <v>842</v>
      </c>
      <c r="B53" s="114">
        <v>148019016</v>
      </c>
      <c r="C53" s="114">
        <v>133264811</v>
      </c>
      <c r="D53" s="550">
        <v>90.03222329217483</v>
      </c>
      <c r="E53" s="114">
        <v>36046891</v>
      </c>
    </row>
    <row r="54" spans="1:47" s="573" customFormat="1" ht="17.25" customHeight="1">
      <c r="A54" s="574" t="s">
        <v>843</v>
      </c>
      <c r="B54" s="120">
        <v>77486519</v>
      </c>
      <c r="C54" s="120">
        <v>50109958</v>
      </c>
      <c r="D54" s="553">
        <v>64.66925943595427</v>
      </c>
      <c r="E54" s="120">
        <v>18017007</v>
      </c>
      <c r="F54" s="535"/>
      <c r="G54" s="535"/>
      <c r="H54" s="535"/>
      <c r="I54" s="535"/>
      <c r="J54" s="535"/>
      <c r="K54" s="535"/>
      <c r="L54" s="535"/>
      <c r="M54" s="535"/>
      <c r="N54" s="535"/>
      <c r="O54" s="535"/>
      <c r="P54" s="535"/>
      <c r="Q54" s="535"/>
      <c r="R54" s="535"/>
      <c r="S54" s="535"/>
      <c r="T54" s="535"/>
      <c r="U54" s="535"/>
      <c r="V54" s="535"/>
      <c r="W54" s="535"/>
      <c r="X54" s="535"/>
      <c r="Y54" s="535"/>
      <c r="Z54" s="535"/>
      <c r="AA54" s="535"/>
      <c r="AB54" s="535"/>
      <c r="AC54" s="535"/>
      <c r="AD54" s="535"/>
      <c r="AE54" s="535"/>
      <c r="AF54" s="535"/>
      <c r="AG54" s="535"/>
      <c r="AH54" s="535"/>
      <c r="AI54" s="535"/>
      <c r="AJ54" s="535"/>
      <c r="AK54" s="535"/>
      <c r="AL54" s="535"/>
      <c r="AM54" s="535"/>
      <c r="AN54" s="535"/>
      <c r="AO54" s="535"/>
      <c r="AP54" s="535"/>
      <c r="AQ54" s="535"/>
      <c r="AR54" s="535"/>
      <c r="AS54" s="535"/>
      <c r="AT54" s="535"/>
      <c r="AU54" s="535"/>
    </row>
    <row r="55" spans="1:47" s="573" customFormat="1" ht="17.25" customHeight="1">
      <c r="A55" s="572" t="s">
        <v>844</v>
      </c>
      <c r="B55" s="133">
        <v>0</v>
      </c>
      <c r="C55" s="133">
        <v>0</v>
      </c>
      <c r="D55" s="555">
        <v>0</v>
      </c>
      <c r="E55" s="120">
        <v>0</v>
      </c>
      <c r="F55" s="535"/>
      <c r="G55" s="535"/>
      <c r="H55" s="535"/>
      <c r="I55" s="535"/>
      <c r="J55" s="535"/>
      <c r="K55" s="535"/>
      <c r="L55" s="535"/>
      <c r="M55" s="535"/>
      <c r="N55" s="535"/>
      <c r="O55" s="535"/>
      <c r="P55" s="535"/>
      <c r="Q55" s="535"/>
      <c r="R55" s="535"/>
      <c r="S55" s="535"/>
      <c r="T55" s="535"/>
      <c r="U55" s="535"/>
      <c r="V55" s="535"/>
      <c r="W55" s="535"/>
      <c r="X55" s="535"/>
      <c r="Y55" s="535"/>
      <c r="Z55" s="535"/>
      <c r="AA55" s="535"/>
      <c r="AB55" s="535"/>
      <c r="AC55" s="535"/>
      <c r="AD55" s="535"/>
      <c r="AE55" s="535"/>
      <c r="AF55" s="535"/>
      <c r="AG55" s="535"/>
      <c r="AH55" s="535"/>
      <c r="AI55" s="535"/>
      <c r="AJ55" s="535"/>
      <c r="AK55" s="535"/>
      <c r="AL55" s="535"/>
      <c r="AM55" s="535"/>
      <c r="AN55" s="535"/>
      <c r="AO55" s="535"/>
      <c r="AP55" s="535"/>
      <c r="AQ55" s="535"/>
      <c r="AR55" s="535"/>
      <c r="AS55" s="535"/>
      <c r="AT55" s="535"/>
      <c r="AU55" s="535"/>
    </row>
    <row r="56" spans="1:47" s="573" customFormat="1" ht="17.25" customHeight="1">
      <c r="A56" s="575" t="s">
        <v>845</v>
      </c>
      <c r="B56" s="114">
        <v>77486519</v>
      </c>
      <c r="C56" s="114">
        <v>50109958</v>
      </c>
      <c r="D56" s="550">
        <v>64.66925943595427</v>
      </c>
      <c r="E56" s="114">
        <v>18017007</v>
      </c>
      <c r="F56" s="535"/>
      <c r="G56" s="535"/>
      <c r="H56" s="535"/>
      <c r="I56" s="535"/>
      <c r="J56" s="535"/>
      <c r="K56" s="535"/>
      <c r="L56" s="535"/>
      <c r="M56" s="535"/>
      <c r="N56" s="535"/>
      <c r="O56" s="535"/>
      <c r="P56" s="535"/>
      <c r="Q56" s="535"/>
      <c r="R56" s="535"/>
      <c r="S56" s="535"/>
      <c r="T56" s="535"/>
      <c r="U56" s="535"/>
      <c r="V56" s="535"/>
      <c r="W56" s="535"/>
      <c r="X56" s="535"/>
      <c r="Y56" s="535"/>
      <c r="Z56" s="535"/>
      <c r="AA56" s="535"/>
      <c r="AB56" s="535"/>
      <c r="AC56" s="535"/>
      <c r="AD56" s="535"/>
      <c r="AE56" s="535"/>
      <c r="AF56" s="535"/>
      <c r="AG56" s="535"/>
      <c r="AH56" s="535"/>
      <c r="AI56" s="535"/>
      <c r="AJ56" s="535"/>
      <c r="AK56" s="535"/>
      <c r="AL56" s="535"/>
      <c r="AM56" s="535"/>
      <c r="AN56" s="535"/>
      <c r="AO56" s="535"/>
      <c r="AP56" s="535"/>
      <c r="AQ56" s="535"/>
      <c r="AR56" s="535"/>
      <c r="AS56" s="535"/>
      <c r="AT56" s="535"/>
      <c r="AU56" s="535"/>
    </row>
    <row r="57" spans="1:47" s="573" customFormat="1" ht="28.5" customHeight="1">
      <c r="A57" s="102" t="s">
        <v>846</v>
      </c>
      <c r="B57" s="114">
        <v>-89126263</v>
      </c>
      <c r="C57" s="114">
        <v>-799408</v>
      </c>
      <c r="D57" s="550">
        <v>-0.8969387620347102</v>
      </c>
      <c r="E57" s="114">
        <v>-68117906</v>
      </c>
      <c r="F57" s="535"/>
      <c r="G57" s="535"/>
      <c r="H57" s="535"/>
      <c r="I57" s="535"/>
      <c r="J57" s="535"/>
      <c r="K57" s="535"/>
      <c r="L57" s="535"/>
      <c r="M57" s="535"/>
      <c r="N57" s="535"/>
      <c r="O57" s="535"/>
      <c r="P57" s="535"/>
      <c r="Q57" s="535"/>
      <c r="R57" s="535"/>
      <c r="S57" s="535"/>
      <c r="T57" s="535"/>
      <c r="U57" s="535"/>
      <c r="V57" s="535"/>
      <c r="W57" s="535"/>
      <c r="X57" s="535"/>
      <c r="Y57" s="535"/>
      <c r="Z57" s="535"/>
      <c r="AA57" s="535"/>
      <c r="AB57" s="535"/>
      <c r="AC57" s="535"/>
      <c r="AD57" s="535"/>
      <c r="AE57" s="535"/>
      <c r="AF57" s="535"/>
      <c r="AG57" s="535"/>
      <c r="AH57" s="535"/>
      <c r="AI57" s="535"/>
      <c r="AJ57" s="535"/>
      <c r="AK57" s="535"/>
      <c r="AL57" s="535"/>
      <c r="AM57" s="535"/>
      <c r="AN57" s="535"/>
      <c r="AO57" s="535"/>
      <c r="AP57" s="535"/>
      <c r="AQ57" s="535"/>
      <c r="AR57" s="535"/>
      <c r="AS57" s="535"/>
      <c r="AT57" s="535"/>
      <c r="AU57" s="535"/>
    </row>
    <row r="58" spans="1:47" s="573" customFormat="1" ht="12.75">
      <c r="A58" s="102" t="s">
        <v>847</v>
      </c>
      <c r="B58" s="114">
        <v>-10230</v>
      </c>
      <c r="C58" s="114">
        <v>-10345228</v>
      </c>
      <c r="D58" s="550">
        <v>101126.3734115347</v>
      </c>
      <c r="E58" s="114">
        <v>-9339998</v>
      </c>
      <c r="F58" s="535"/>
      <c r="G58" s="535"/>
      <c r="H58" s="535"/>
      <c r="I58" s="535"/>
      <c r="J58" s="535"/>
      <c r="K58" s="535"/>
      <c r="L58" s="535"/>
      <c r="M58" s="535"/>
      <c r="N58" s="535"/>
      <c r="O58" s="535"/>
      <c r="P58" s="535"/>
      <c r="Q58" s="535"/>
      <c r="R58" s="535"/>
      <c r="S58" s="535"/>
      <c r="T58" s="535"/>
      <c r="U58" s="535"/>
      <c r="V58" s="535"/>
      <c r="W58" s="535"/>
      <c r="X58" s="535"/>
      <c r="Y58" s="535"/>
      <c r="Z58" s="535"/>
      <c r="AA58" s="535"/>
      <c r="AB58" s="535"/>
      <c r="AC58" s="535"/>
      <c r="AD58" s="535"/>
      <c r="AE58" s="535"/>
      <c r="AF58" s="535"/>
      <c r="AG58" s="535"/>
      <c r="AH58" s="535"/>
      <c r="AI58" s="535"/>
      <c r="AJ58" s="535"/>
      <c r="AK58" s="535"/>
      <c r="AL58" s="535"/>
      <c r="AM58" s="535"/>
      <c r="AN58" s="535"/>
      <c r="AO58" s="535"/>
      <c r="AP58" s="535"/>
      <c r="AQ58" s="535"/>
      <c r="AR58" s="535"/>
      <c r="AS58" s="535"/>
      <c r="AT58" s="535"/>
      <c r="AU58" s="535"/>
    </row>
    <row r="59" spans="1:47" s="576" customFormat="1" ht="25.5">
      <c r="A59" s="102" t="s">
        <v>848</v>
      </c>
      <c r="B59" s="114">
        <v>-89116033</v>
      </c>
      <c r="C59" s="114">
        <v>9545820</v>
      </c>
      <c r="D59" s="550">
        <v>10.711675193172029</v>
      </c>
      <c r="E59" s="114">
        <v>-58777908</v>
      </c>
      <c r="F59" s="535"/>
      <c r="G59" s="535"/>
      <c r="H59" s="535"/>
      <c r="I59" s="535"/>
      <c r="J59" s="535"/>
      <c r="K59" s="535"/>
      <c r="L59" s="535"/>
      <c r="M59" s="535"/>
      <c r="N59" s="535"/>
      <c r="O59" s="535"/>
      <c r="P59" s="535"/>
      <c r="Q59" s="535"/>
      <c r="R59" s="535"/>
      <c r="S59" s="535"/>
      <c r="T59" s="535"/>
      <c r="U59" s="535"/>
      <c r="V59" s="535"/>
      <c r="W59" s="535"/>
      <c r="X59" s="535"/>
      <c r="Y59" s="535"/>
      <c r="Z59" s="535"/>
      <c r="AA59" s="535"/>
      <c r="AB59" s="535"/>
      <c r="AC59" s="535"/>
      <c r="AD59" s="535"/>
      <c r="AE59" s="535"/>
      <c r="AF59" s="535"/>
      <c r="AG59" s="535"/>
      <c r="AH59" s="535"/>
      <c r="AI59" s="535"/>
      <c r="AJ59" s="535"/>
      <c r="AK59" s="535"/>
      <c r="AL59" s="535"/>
      <c r="AM59" s="535"/>
      <c r="AN59" s="535"/>
      <c r="AO59" s="535"/>
      <c r="AP59" s="535"/>
      <c r="AQ59" s="535"/>
      <c r="AR59" s="535"/>
      <c r="AS59" s="535"/>
      <c r="AT59" s="535"/>
      <c r="AU59" s="535"/>
    </row>
    <row r="60" spans="1:47" s="576" customFormat="1" ht="19.5" customHeight="1">
      <c r="A60" s="103" t="s">
        <v>849</v>
      </c>
      <c r="B60" s="120">
        <v>108656849</v>
      </c>
      <c r="C60" s="120">
        <v>85114908</v>
      </c>
      <c r="D60" s="553">
        <v>78.3336796376269</v>
      </c>
      <c r="E60" s="120">
        <v>15614649</v>
      </c>
      <c r="F60" s="535"/>
      <c r="G60" s="535"/>
      <c r="H60" s="535"/>
      <c r="I60" s="535"/>
      <c r="J60" s="535"/>
      <c r="K60" s="535"/>
      <c r="L60" s="535"/>
      <c r="M60" s="535"/>
      <c r="N60" s="535"/>
      <c r="O60" s="535"/>
      <c r="P60" s="535"/>
      <c r="Q60" s="535"/>
      <c r="R60" s="535"/>
      <c r="S60" s="535"/>
      <c r="T60" s="535"/>
      <c r="U60" s="535"/>
      <c r="V60" s="535"/>
      <c r="W60" s="535"/>
      <c r="X60" s="535"/>
      <c r="Y60" s="535"/>
      <c r="Z60" s="535"/>
      <c r="AA60" s="535"/>
      <c r="AB60" s="535"/>
      <c r="AC60" s="535"/>
      <c r="AD60" s="535"/>
      <c r="AE60" s="535"/>
      <c r="AF60" s="535"/>
      <c r="AG60" s="535"/>
      <c r="AH60" s="535"/>
      <c r="AI60" s="535"/>
      <c r="AJ60" s="535"/>
      <c r="AK60" s="535"/>
      <c r="AL60" s="535"/>
      <c r="AM60" s="535"/>
      <c r="AN60" s="535"/>
      <c r="AO60" s="535"/>
      <c r="AP60" s="535"/>
      <c r="AQ60" s="535"/>
      <c r="AR60" s="535"/>
      <c r="AS60" s="535"/>
      <c r="AT60" s="535"/>
      <c r="AU60" s="535"/>
    </row>
    <row r="61" spans="1:47" s="577" customFormat="1" ht="15" customHeight="1">
      <c r="A61" s="572" t="s">
        <v>850</v>
      </c>
      <c r="B61" s="133">
        <v>14724796</v>
      </c>
      <c r="C61" s="133">
        <v>14866265</v>
      </c>
      <c r="D61" s="555">
        <v>100.96075354796086</v>
      </c>
      <c r="E61" s="133">
        <v>1668869</v>
      </c>
      <c r="F61" s="535"/>
      <c r="G61" s="535"/>
      <c r="H61" s="535"/>
      <c r="I61" s="535"/>
      <c r="J61" s="535"/>
      <c r="K61" s="535"/>
      <c r="L61" s="535"/>
      <c r="M61" s="535"/>
      <c r="N61" s="535"/>
      <c r="O61" s="535"/>
      <c r="P61" s="535"/>
      <c r="Q61" s="535"/>
      <c r="R61" s="535"/>
      <c r="S61" s="535"/>
      <c r="T61" s="535"/>
      <c r="U61" s="535"/>
      <c r="V61" s="535"/>
      <c r="W61" s="535"/>
      <c r="X61" s="535"/>
      <c r="Y61" s="535"/>
      <c r="Z61" s="535"/>
      <c r="AA61" s="535"/>
      <c r="AB61" s="535"/>
      <c r="AC61" s="535"/>
      <c r="AD61" s="535"/>
      <c r="AE61" s="535"/>
      <c r="AF61" s="535"/>
      <c r="AG61" s="535"/>
      <c r="AH61" s="535"/>
      <c r="AI61" s="535"/>
      <c r="AJ61" s="535"/>
      <c r="AK61" s="535"/>
      <c r="AL61" s="535"/>
      <c r="AM61" s="535"/>
      <c r="AN61" s="535"/>
      <c r="AO61" s="535"/>
      <c r="AP61" s="535"/>
      <c r="AQ61" s="535"/>
      <c r="AR61" s="535"/>
      <c r="AS61" s="535"/>
      <c r="AT61" s="535"/>
      <c r="AU61" s="535"/>
    </row>
    <row r="62" spans="1:47" s="573" customFormat="1" ht="15.75" customHeight="1">
      <c r="A62" s="102" t="s">
        <v>851</v>
      </c>
      <c r="B62" s="120">
        <v>93932053</v>
      </c>
      <c r="C62" s="120">
        <v>70248643</v>
      </c>
      <c r="D62" s="553">
        <v>74.78665775568645</v>
      </c>
      <c r="E62" s="120">
        <v>13945780</v>
      </c>
      <c r="F62" s="535"/>
      <c r="G62" s="535"/>
      <c r="H62" s="535"/>
      <c r="I62" s="535"/>
      <c r="J62" s="535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35"/>
      <c r="X62" s="535"/>
      <c r="Y62" s="535"/>
      <c r="Z62" s="535"/>
      <c r="AA62" s="535"/>
      <c r="AB62" s="535"/>
      <c r="AC62" s="535"/>
      <c r="AD62" s="535"/>
      <c r="AE62" s="535"/>
      <c r="AF62" s="535"/>
      <c r="AG62" s="535"/>
      <c r="AH62" s="535"/>
      <c r="AI62" s="535"/>
      <c r="AJ62" s="535"/>
      <c r="AK62" s="535"/>
      <c r="AL62" s="535"/>
      <c r="AM62" s="535"/>
      <c r="AN62" s="535"/>
      <c r="AO62" s="535"/>
      <c r="AP62" s="535"/>
      <c r="AQ62" s="535"/>
      <c r="AR62" s="535"/>
      <c r="AS62" s="535"/>
      <c r="AT62" s="535"/>
      <c r="AU62" s="535"/>
    </row>
    <row r="63" spans="1:47" s="578" customFormat="1" ht="19.5" customHeight="1">
      <c r="A63" s="103" t="s">
        <v>852</v>
      </c>
      <c r="B63" s="120">
        <v>63832346</v>
      </c>
      <c r="C63" s="120">
        <v>53642248</v>
      </c>
      <c r="D63" s="553">
        <v>84.03615308138605</v>
      </c>
      <c r="E63" s="120">
        <v>7277461</v>
      </c>
      <c r="F63" s="535"/>
      <c r="G63" s="535"/>
      <c r="H63" s="535"/>
      <c r="I63" s="535"/>
      <c r="J63" s="535"/>
      <c r="K63" s="535"/>
      <c r="L63" s="535"/>
      <c r="M63" s="535"/>
      <c r="N63" s="535"/>
      <c r="O63" s="535"/>
      <c r="P63" s="535"/>
      <c r="Q63" s="535"/>
      <c r="R63" s="535"/>
      <c r="S63" s="535"/>
      <c r="T63" s="535"/>
      <c r="U63" s="535"/>
      <c r="V63" s="535"/>
      <c r="W63" s="535"/>
      <c r="X63" s="535"/>
      <c r="Y63" s="535"/>
      <c r="Z63" s="535"/>
      <c r="AA63" s="535"/>
      <c r="AB63" s="535"/>
      <c r="AC63" s="535"/>
      <c r="AD63" s="535"/>
      <c r="AE63" s="535"/>
      <c r="AF63" s="535"/>
      <c r="AG63" s="535"/>
      <c r="AH63" s="535"/>
      <c r="AI63" s="535"/>
      <c r="AJ63" s="535"/>
      <c r="AK63" s="535"/>
      <c r="AL63" s="535"/>
      <c r="AM63" s="535"/>
      <c r="AN63" s="535"/>
      <c r="AO63" s="535"/>
      <c r="AP63" s="535"/>
      <c r="AQ63" s="535"/>
      <c r="AR63" s="535"/>
      <c r="AS63" s="535"/>
      <c r="AT63" s="535"/>
      <c r="AU63" s="535"/>
    </row>
    <row r="64" spans="1:47" s="579" customFormat="1" ht="12.75">
      <c r="A64" s="572" t="s">
        <v>838</v>
      </c>
      <c r="B64" s="133">
        <v>14707826</v>
      </c>
      <c r="C64" s="133">
        <v>14849297</v>
      </c>
      <c r="D64" s="555">
        <v>100.96187567081634</v>
      </c>
      <c r="E64" s="120">
        <v>1666569</v>
      </c>
      <c r="F64" s="535"/>
      <c r="G64" s="535"/>
      <c r="H64" s="535"/>
      <c r="I64" s="535"/>
      <c r="J64" s="535"/>
      <c r="K64" s="535"/>
      <c r="L64" s="535"/>
      <c r="M64" s="535"/>
      <c r="N64" s="535"/>
      <c r="O64" s="535"/>
      <c r="P64" s="535"/>
      <c r="Q64" s="535"/>
      <c r="R64" s="535"/>
      <c r="S64" s="535"/>
      <c r="T64" s="535"/>
      <c r="U64" s="535"/>
      <c r="V64" s="535"/>
      <c r="W64" s="535"/>
      <c r="X64" s="535"/>
      <c r="Y64" s="535"/>
      <c r="Z64" s="535"/>
      <c r="AA64" s="535"/>
      <c r="AB64" s="535"/>
      <c r="AC64" s="535"/>
      <c r="AD64" s="535"/>
      <c r="AE64" s="535"/>
      <c r="AF64" s="535"/>
      <c r="AG64" s="535"/>
      <c r="AH64" s="535"/>
      <c r="AI64" s="535"/>
      <c r="AJ64" s="535"/>
      <c r="AK64" s="535"/>
      <c r="AL64" s="535"/>
      <c r="AM64" s="535"/>
      <c r="AN64" s="535"/>
      <c r="AO64" s="535"/>
      <c r="AP64" s="535"/>
      <c r="AQ64" s="535"/>
      <c r="AR64" s="535"/>
      <c r="AS64" s="535"/>
      <c r="AT64" s="535"/>
      <c r="AU64" s="535"/>
    </row>
    <row r="65" spans="1:47" s="579" customFormat="1" ht="27" customHeight="1">
      <c r="A65" s="102" t="s">
        <v>853</v>
      </c>
      <c r="B65" s="114">
        <v>49124520</v>
      </c>
      <c r="C65" s="114">
        <v>38792951</v>
      </c>
      <c r="D65" s="550">
        <v>78.96861078744382</v>
      </c>
      <c r="E65" s="114">
        <v>5610892</v>
      </c>
      <c r="F65" s="535"/>
      <c r="G65" s="535"/>
      <c r="H65" s="535"/>
      <c r="I65" s="535"/>
      <c r="J65" s="535"/>
      <c r="K65" s="535"/>
      <c r="L65" s="535"/>
      <c r="M65" s="535"/>
      <c r="N65" s="535"/>
      <c r="O65" s="535"/>
      <c r="P65" s="535"/>
      <c r="Q65" s="535"/>
      <c r="R65" s="535"/>
      <c r="S65" s="535"/>
      <c r="T65" s="535"/>
      <c r="U65" s="535"/>
      <c r="V65" s="535"/>
      <c r="W65" s="535"/>
      <c r="X65" s="535"/>
      <c r="Y65" s="535"/>
      <c r="Z65" s="535"/>
      <c r="AA65" s="535"/>
      <c r="AB65" s="535"/>
      <c r="AC65" s="535"/>
      <c r="AD65" s="535"/>
      <c r="AE65" s="535"/>
      <c r="AF65" s="535"/>
      <c r="AG65" s="535"/>
      <c r="AH65" s="535"/>
      <c r="AI65" s="535"/>
      <c r="AJ65" s="535"/>
      <c r="AK65" s="535"/>
      <c r="AL65" s="535"/>
      <c r="AM65" s="535"/>
      <c r="AN65" s="535"/>
      <c r="AO65" s="535"/>
      <c r="AP65" s="535"/>
      <c r="AQ65" s="535"/>
      <c r="AR65" s="535"/>
      <c r="AS65" s="535"/>
      <c r="AT65" s="535"/>
      <c r="AU65" s="535"/>
    </row>
    <row r="66" spans="1:47" s="579" customFormat="1" ht="18" customHeight="1">
      <c r="A66" s="103" t="s">
        <v>854</v>
      </c>
      <c r="B66" s="120">
        <v>39870545</v>
      </c>
      <c r="C66" s="120">
        <v>28101488</v>
      </c>
      <c r="D66" s="553">
        <v>70.48182561838571</v>
      </c>
      <c r="E66" s="120">
        <v>7858156</v>
      </c>
      <c r="F66" s="535"/>
      <c r="G66" s="535"/>
      <c r="H66" s="535"/>
      <c r="I66" s="535"/>
      <c r="J66" s="535"/>
      <c r="K66" s="535"/>
      <c r="L66" s="535"/>
      <c r="M66" s="535"/>
      <c r="N66" s="535"/>
      <c r="O66" s="535"/>
      <c r="P66" s="535"/>
      <c r="Q66" s="535"/>
      <c r="R66" s="535"/>
      <c r="S66" s="535"/>
      <c r="T66" s="535"/>
      <c r="U66" s="535"/>
      <c r="V66" s="535"/>
      <c r="W66" s="535"/>
      <c r="X66" s="535"/>
      <c r="Y66" s="535"/>
      <c r="Z66" s="535"/>
      <c r="AA66" s="535"/>
      <c r="AB66" s="535"/>
      <c r="AC66" s="535"/>
      <c r="AD66" s="535"/>
      <c r="AE66" s="535"/>
      <c r="AF66" s="535"/>
      <c r="AG66" s="535"/>
      <c r="AH66" s="535"/>
      <c r="AI66" s="535"/>
      <c r="AJ66" s="535"/>
      <c r="AK66" s="535"/>
      <c r="AL66" s="535"/>
      <c r="AM66" s="535"/>
      <c r="AN66" s="535"/>
      <c r="AO66" s="535"/>
      <c r="AP66" s="535"/>
      <c r="AQ66" s="535"/>
      <c r="AR66" s="535"/>
      <c r="AS66" s="535"/>
      <c r="AT66" s="535"/>
      <c r="AU66" s="535"/>
    </row>
    <row r="67" spans="1:47" s="579" customFormat="1" ht="12.75">
      <c r="A67" s="572" t="s">
        <v>841</v>
      </c>
      <c r="B67" s="133">
        <v>16970</v>
      </c>
      <c r="C67" s="133">
        <v>16968</v>
      </c>
      <c r="D67" s="555">
        <v>0</v>
      </c>
      <c r="E67" s="120">
        <v>2300</v>
      </c>
      <c r="F67" s="535"/>
      <c r="G67" s="535"/>
      <c r="H67" s="535"/>
      <c r="I67" s="535"/>
      <c r="J67" s="535"/>
      <c r="K67" s="535"/>
      <c r="L67" s="535"/>
      <c r="M67" s="535"/>
      <c r="N67" s="535"/>
      <c r="O67" s="535"/>
      <c r="P67" s="535"/>
      <c r="Q67" s="535"/>
      <c r="R67" s="535"/>
      <c r="S67" s="535"/>
      <c r="T67" s="535"/>
      <c r="U67" s="535"/>
      <c r="V67" s="535"/>
      <c r="W67" s="535"/>
      <c r="X67" s="535"/>
      <c r="Y67" s="535"/>
      <c r="Z67" s="535"/>
      <c r="AA67" s="535"/>
      <c r="AB67" s="535"/>
      <c r="AC67" s="535"/>
      <c r="AD67" s="535"/>
      <c r="AE67" s="535"/>
      <c r="AF67" s="535"/>
      <c r="AG67" s="535"/>
      <c r="AH67" s="535"/>
      <c r="AI67" s="535"/>
      <c r="AJ67" s="535"/>
      <c r="AK67" s="535"/>
      <c r="AL67" s="535"/>
      <c r="AM67" s="535"/>
      <c r="AN67" s="535"/>
      <c r="AO67" s="535"/>
      <c r="AP67" s="535"/>
      <c r="AQ67" s="535"/>
      <c r="AR67" s="535"/>
      <c r="AS67" s="535"/>
      <c r="AT67" s="535"/>
      <c r="AU67" s="535"/>
    </row>
    <row r="68" spans="1:5" ht="15.75" customHeight="1">
      <c r="A68" s="102" t="s">
        <v>855</v>
      </c>
      <c r="B68" s="114">
        <v>39853575</v>
      </c>
      <c r="C68" s="114">
        <v>28084520</v>
      </c>
      <c r="D68" s="550">
        <v>70.4692615405268</v>
      </c>
      <c r="E68" s="114">
        <v>7855856</v>
      </c>
    </row>
    <row r="69" spans="1:5" ht="12.75">
      <c r="A69" s="103" t="s">
        <v>856</v>
      </c>
      <c r="B69" s="120">
        <v>4953958</v>
      </c>
      <c r="C69" s="120">
        <v>3371172</v>
      </c>
      <c r="D69" s="553">
        <v>68.05007228563504</v>
      </c>
      <c r="E69" s="120">
        <v>479032</v>
      </c>
    </row>
    <row r="70" spans="1:5" ht="12.75">
      <c r="A70" s="572" t="s">
        <v>844</v>
      </c>
      <c r="B70" s="133">
        <v>0</v>
      </c>
      <c r="C70" s="133">
        <v>0</v>
      </c>
      <c r="D70" s="555">
        <v>0</v>
      </c>
      <c r="E70" s="120">
        <v>0</v>
      </c>
    </row>
    <row r="71" spans="1:47" s="573" customFormat="1" ht="13.5" customHeight="1">
      <c r="A71" s="580" t="s">
        <v>857</v>
      </c>
      <c r="B71" s="114">
        <v>4953958</v>
      </c>
      <c r="C71" s="114">
        <v>3371172</v>
      </c>
      <c r="D71" s="550">
        <v>68.05007228563504</v>
      </c>
      <c r="E71" s="114">
        <v>479032</v>
      </c>
      <c r="F71" s="535"/>
      <c r="G71" s="535"/>
      <c r="H71" s="535"/>
      <c r="I71" s="535"/>
      <c r="J71" s="535"/>
      <c r="K71" s="535"/>
      <c r="L71" s="535"/>
      <c r="M71" s="535"/>
      <c r="N71" s="535"/>
      <c r="O71" s="535"/>
      <c r="P71" s="535"/>
      <c r="Q71" s="535"/>
      <c r="R71" s="535"/>
      <c r="S71" s="535"/>
      <c r="T71" s="535"/>
      <c r="U71" s="535"/>
      <c r="V71" s="535"/>
      <c r="W71" s="535"/>
      <c r="X71" s="535"/>
      <c r="Y71" s="535"/>
      <c r="Z71" s="535"/>
      <c r="AA71" s="535"/>
      <c r="AB71" s="535"/>
      <c r="AC71" s="535"/>
      <c r="AD71" s="535"/>
      <c r="AE71" s="535"/>
      <c r="AF71" s="535"/>
      <c r="AG71" s="535"/>
      <c r="AH71" s="535"/>
      <c r="AI71" s="535"/>
      <c r="AJ71" s="535"/>
      <c r="AK71" s="535"/>
      <c r="AL71" s="535"/>
      <c r="AM71" s="535"/>
      <c r="AN71" s="535"/>
      <c r="AO71" s="535"/>
      <c r="AP71" s="535"/>
      <c r="AQ71" s="535"/>
      <c r="AR71" s="535"/>
      <c r="AS71" s="535"/>
      <c r="AT71" s="535"/>
      <c r="AU71" s="535"/>
    </row>
    <row r="72" spans="1:47" s="573" customFormat="1" ht="25.5">
      <c r="A72" s="102" t="s">
        <v>858</v>
      </c>
      <c r="B72" s="114">
        <v>-6368978</v>
      </c>
      <c r="C72" s="114">
        <v>22456779</v>
      </c>
      <c r="D72" s="550">
        <v>352.5962721177558</v>
      </c>
      <c r="E72" s="114">
        <v>-6988027</v>
      </c>
      <c r="F72" s="535"/>
      <c r="G72" s="535"/>
      <c r="H72" s="535"/>
      <c r="I72" s="535"/>
      <c r="J72" s="535"/>
      <c r="K72" s="535"/>
      <c r="L72" s="535"/>
      <c r="M72" s="535"/>
      <c r="N72" s="535"/>
      <c r="O72" s="535"/>
      <c r="P72" s="535"/>
      <c r="Q72" s="535"/>
      <c r="R72" s="535"/>
      <c r="S72" s="535"/>
      <c r="T72" s="535"/>
      <c r="U72" s="535"/>
      <c r="V72" s="535"/>
      <c r="W72" s="535"/>
      <c r="X72" s="535"/>
      <c r="Y72" s="535"/>
      <c r="Z72" s="535"/>
      <c r="AA72" s="535"/>
      <c r="AB72" s="535"/>
      <c r="AC72" s="535"/>
      <c r="AD72" s="535"/>
      <c r="AE72" s="535"/>
      <c r="AF72" s="535"/>
      <c r="AG72" s="535"/>
      <c r="AH72" s="535"/>
      <c r="AI72" s="535"/>
      <c r="AJ72" s="535"/>
      <c r="AK72" s="535"/>
      <c r="AL72" s="535"/>
      <c r="AM72" s="535"/>
      <c r="AN72" s="535"/>
      <c r="AO72" s="535"/>
      <c r="AP72" s="535"/>
      <c r="AQ72" s="535"/>
      <c r="AR72" s="535"/>
      <c r="AS72" s="535"/>
      <c r="AT72" s="535"/>
      <c r="AU72" s="535"/>
    </row>
    <row r="73" spans="1:47" s="573" customFormat="1" ht="17.25" customHeight="1">
      <c r="A73" s="102" t="s">
        <v>859</v>
      </c>
      <c r="B73" s="114">
        <v>-39939</v>
      </c>
      <c r="C73" s="114">
        <v>-186069</v>
      </c>
      <c r="D73" s="550">
        <v>465.8829715315857</v>
      </c>
      <c r="E73" s="114">
        <v>-72203</v>
      </c>
      <c r="F73" s="535"/>
      <c r="G73" s="535"/>
      <c r="H73" s="535"/>
      <c r="I73" s="535"/>
      <c r="J73" s="535"/>
      <c r="K73" s="535"/>
      <c r="L73" s="535"/>
      <c r="M73" s="535"/>
      <c r="N73" s="535"/>
      <c r="O73" s="535"/>
      <c r="P73" s="535"/>
      <c r="Q73" s="535"/>
      <c r="R73" s="535"/>
      <c r="S73" s="535"/>
      <c r="T73" s="535"/>
      <c r="U73" s="535"/>
      <c r="V73" s="535"/>
      <c r="W73" s="535"/>
      <c r="X73" s="535"/>
      <c r="Y73" s="535"/>
      <c r="Z73" s="535"/>
      <c r="AA73" s="535"/>
      <c r="AB73" s="535"/>
      <c r="AC73" s="535"/>
      <c r="AD73" s="535"/>
      <c r="AE73" s="535"/>
      <c r="AF73" s="535"/>
      <c r="AG73" s="535"/>
      <c r="AH73" s="535"/>
      <c r="AI73" s="535"/>
      <c r="AJ73" s="535"/>
      <c r="AK73" s="535"/>
      <c r="AL73" s="535"/>
      <c r="AM73" s="535"/>
      <c r="AN73" s="535"/>
      <c r="AO73" s="535"/>
      <c r="AP73" s="535"/>
      <c r="AQ73" s="535"/>
      <c r="AR73" s="535"/>
      <c r="AS73" s="535"/>
      <c r="AT73" s="535"/>
      <c r="AU73" s="535"/>
    </row>
    <row r="74" spans="1:40" s="576" customFormat="1" ht="25.5">
      <c r="A74" s="102" t="s">
        <v>860</v>
      </c>
      <c r="B74" s="114">
        <v>-6329039</v>
      </c>
      <c r="C74" s="114">
        <v>22642848</v>
      </c>
      <c r="D74" s="550">
        <v>357.7612335774831</v>
      </c>
      <c r="E74" s="114">
        <v>-6915824</v>
      </c>
      <c r="F74" s="581"/>
      <c r="G74" s="581"/>
      <c r="H74" s="581"/>
      <c r="I74" s="581"/>
      <c r="J74" s="581"/>
      <c r="K74" s="581"/>
      <c r="L74" s="581"/>
      <c r="M74" s="581"/>
      <c r="N74" s="581"/>
      <c r="O74" s="581"/>
      <c r="P74" s="581"/>
      <c r="Q74" s="581"/>
      <c r="R74" s="581"/>
      <c r="S74" s="581"/>
      <c r="T74" s="581"/>
      <c r="U74" s="581"/>
      <c r="V74" s="581"/>
      <c r="W74" s="581"/>
      <c r="X74" s="581"/>
      <c r="Y74" s="581"/>
      <c r="Z74" s="581"/>
      <c r="AA74" s="581"/>
      <c r="AB74" s="581"/>
      <c r="AC74" s="581"/>
      <c r="AD74" s="581"/>
      <c r="AE74" s="581"/>
      <c r="AF74" s="581"/>
      <c r="AG74" s="581"/>
      <c r="AH74" s="581"/>
      <c r="AI74" s="581"/>
      <c r="AJ74" s="581"/>
      <c r="AK74" s="581"/>
      <c r="AL74" s="581"/>
      <c r="AM74" s="581"/>
      <c r="AN74" s="577"/>
    </row>
    <row r="75" spans="1:39" s="585" customFormat="1" ht="12.75" customHeight="1">
      <c r="A75" s="582"/>
      <c r="B75" s="583"/>
      <c r="C75" s="583"/>
      <c r="D75" s="584"/>
      <c r="E75" s="583"/>
      <c r="F75" s="581"/>
      <c r="G75" s="581"/>
      <c r="H75" s="581"/>
      <c r="I75" s="581"/>
      <c r="J75" s="581"/>
      <c r="K75" s="581"/>
      <c r="L75" s="581"/>
      <c r="M75" s="581"/>
      <c r="N75" s="581"/>
      <c r="O75" s="581"/>
      <c r="P75" s="581"/>
      <c r="Q75" s="581"/>
      <c r="R75" s="581"/>
      <c r="S75" s="581"/>
      <c r="T75" s="581"/>
      <c r="U75" s="581"/>
      <c r="V75" s="581"/>
      <c r="W75" s="581"/>
      <c r="X75" s="581"/>
      <c r="Y75" s="581"/>
      <c r="Z75" s="581"/>
      <c r="AA75" s="581"/>
      <c r="AB75" s="581"/>
      <c r="AC75" s="581"/>
      <c r="AD75" s="581"/>
      <c r="AE75" s="581"/>
      <c r="AF75" s="581"/>
      <c r="AG75" s="581"/>
      <c r="AH75" s="581"/>
      <c r="AI75" s="581"/>
      <c r="AJ75" s="581"/>
      <c r="AK75" s="581"/>
      <c r="AL75" s="581"/>
      <c r="AM75" s="581"/>
    </row>
    <row r="76" spans="1:39" s="585" customFormat="1" ht="12.75" customHeight="1">
      <c r="A76" s="586" t="s">
        <v>861</v>
      </c>
      <c r="B76" s="583"/>
      <c r="C76" s="583"/>
      <c r="D76" s="584"/>
      <c r="E76" s="583"/>
      <c r="F76" s="581"/>
      <c r="G76" s="581"/>
      <c r="H76" s="581"/>
      <c r="I76" s="581"/>
      <c r="J76" s="581"/>
      <c r="K76" s="581"/>
      <c r="L76" s="581"/>
      <c r="M76" s="581"/>
      <c r="N76" s="581"/>
      <c r="O76" s="581"/>
      <c r="P76" s="581"/>
      <c r="Q76" s="581"/>
      <c r="R76" s="581"/>
      <c r="S76" s="581"/>
      <c r="T76" s="581"/>
      <c r="U76" s="581"/>
      <c r="V76" s="581"/>
      <c r="W76" s="581"/>
      <c r="X76" s="581"/>
      <c r="Y76" s="581"/>
      <c r="Z76" s="581"/>
      <c r="AA76" s="581"/>
      <c r="AB76" s="581"/>
      <c r="AC76" s="581"/>
      <c r="AD76" s="581"/>
      <c r="AE76" s="581"/>
      <c r="AF76" s="581"/>
      <c r="AG76" s="581"/>
      <c r="AH76" s="581"/>
      <c r="AI76" s="581"/>
      <c r="AJ76" s="581"/>
      <c r="AK76" s="581"/>
      <c r="AL76" s="581"/>
      <c r="AM76" s="581"/>
    </row>
    <row r="77" spans="1:40" s="591" customFormat="1" ht="12.75" customHeight="1">
      <c r="A77" s="587" t="s">
        <v>862</v>
      </c>
      <c r="B77" s="583"/>
      <c r="C77" s="588">
        <v>0</v>
      </c>
      <c r="D77" s="542"/>
      <c r="E77" s="589"/>
      <c r="F77" s="581"/>
      <c r="G77" s="581"/>
      <c r="H77" s="581"/>
      <c r="I77" s="581"/>
      <c r="J77" s="581"/>
      <c r="K77" s="581"/>
      <c r="L77" s="581"/>
      <c r="M77" s="581"/>
      <c r="N77" s="581"/>
      <c r="O77" s="581"/>
      <c r="P77" s="581"/>
      <c r="Q77" s="581"/>
      <c r="R77" s="581"/>
      <c r="S77" s="581"/>
      <c r="T77" s="581"/>
      <c r="U77" s="581"/>
      <c r="V77" s="581"/>
      <c r="W77" s="581"/>
      <c r="X77" s="581"/>
      <c r="Y77" s="581"/>
      <c r="Z77" s="581"/>
      <c r="AA77" s="581"/>
      <c r="AB77" s="581"/>
      <c r="AC77" s="581"/>
      <c r="AD77" s="581"/>
      <c r="AE77" s="581"/>
      <c r="AF77" s="581"/>
      <c r="AG77" s="581"/>
      <c r="AH77" s="581"/>
      <c r="AI77" s="581"/>
      <c r="AJ77" s="581"/>
      <c r="AK77" s="581"/>
      <c r="AL77" s="581"/>
      <c r="AM77" s="581"/>
      <c r="AN77" s="590"/>
    </row>
    <row r="78" spans="1:5" s="581" customFormat="1" ht="12.75" customHeight="1">
      <c r="A78" s="587" t="s">
        <v>863</v>
      </c>
      <c r="B78" s="583"/>
      <c r="C78" s="588">
        <v>17981741</v>
      </c>
      <c r="D78" s="542"/>
      <c r="E78" s="592"/>
    </row>
    <row r="79" spans="1:5" s="581" customFormat="1" ht="12.75" customHeight="1">
      <c r="A79" s="587"/>
      <c r="B79" s="583"/>
      <c r="C79" s="592"/>
      <c r="D79" s="542"/>
      <c r="E79" s="592"/>
    </row>
    <row r="80" spans="1:5" s="581" customFormat="1" ht="12.75" customHeight="1">
      <c r="A80" s="587"/>
      <c r="B80" s="583"/>
      <c r="C80" s="592"/>
      <c r="D80" s="542"/>
      <c r="E80" s="592"/>
    </row>
    <row r="81" spans="1:40" s="591" customFormat="1" ht="12.75" customHeight="1">
      <c r="A81" s="27"/>
      <c r="B81" s="583"/>
      <c r="C81" s="583"/>
      <c r="D81" s="584"/>
      <c r="E81" s="583"/>
      <c r="F81" s="581"/>
      <c r="G81" s="581"/>
      <c r="H81" s="581"/>
      <c r="I81" s="581"/>
      <c r="J81" s="581"/>
      <c r="K81" s="581"/>
      <c r="L81" s="581"/>
      <c r="M81" s="581"/>
      <c r="N81" s="581"/>
      <c r="O81" s="581"/>
      <c r="P81" s="581"/>
      <c r="Q81" s="581"/>
      <c r="R81" s="581"/>
      <c r="S81" s="581"/>
      <c r="T81" s="581"/>
      <c r="U81" s="581"/>
      <c r="V81" s="581"/>
      <c r="W81" s="581"/>
      <c r="X81" s="581"/>
      <c r="Y81" s="581"/>
      <c r="Z81" s="581"/>
      <c r="AA81" s="581"/>
      <c r="AB81" s="581"/>
      <c r="AC81" s="581"/>
      <c r="AD81" s="581"/>
      <c r="AE81" s="581"/>
      <c r="AF81" s="581"/>
      <c r="AG81" s="581"/>
      <c r="AH81" s="581"/>
      <c r="AI81" s="581"/>
      <c r="AJ81" s="581"/>
      <c r="AK81" s="581"/>
      <c r="AL81" s="581"/>
      <c r="AM81" s="581"/>
      <c r="AN81" s="590"/>
    </row>
    <row r="82" spans="1:5" s="595" customFormat="1" ht="12.75" customHeight="1">
      <c r="A82" s="363" t="s">
        <v>864</v>
      </c>
      <c r="B82" s="593"/>
      <c r="C82" s="593"/>
      <c r="D82" s="594"/>
      <c r="E82" s="534" t="s">
        <v>1681</v>
      </c>
    </row>
    <row r="83" spans="1:5" s="595" customFormat="1" ht="12.75" customHeight="1">
      <c r="A83" s="363"/>
      <c r="B83" s="593"/>
      <c r="C83" s="593"/>
      <c r="D83" s="596"/>
      <c r="E83" s="597"/>
    </row>
    <row r="84" spans="1:5" s="595" customFormat="1" ht="12.75" customHeight="1">
      <c r="A84" s="363"/>
      <c r="B84" s="593"/>
      <c r="C84" s="593"/>
      <c r="D84" s="596"/>
      <c r="E84" s="597"/>
    </row>
    <row r="85" spans="1:5" s="595" customFormat="1" ht="12.75" customHeight="1">
      <c r="A85" s="363"/>
      <c r="B85" s="593"/>
      <c r="C85" s="593"/>
      <c r="D85" s="596"/>
      <c r="E85" s="597"/>
    </row>
    <row r="86" spans="1:5" s="595" customFormat="1" ht="12.75" customHeight="1">
      <c r="A86" s="363"/>
      <c r="B86" s="593"/>
      <c r="C86" s="593"/>
      <c r="D86" s="596"/>
      <c r="E86" s="597"/>
    </row>
    <row r="87" spans="1:5" s="595" customFormat="1" ht="12.75" customHeight="1">
      <c r="A87" s="363"/>
      <c r="B87" s="593"/>
      <c r="C87" s="593"/>
      <c r="D87" s="596"/>
      <c r="E87" s="597"/>
    </row>
    <row r="88" spans="1:5" s="595" customFormat="1" ht="12.75" customHeight="1">
      <c r="A88" s="363"/>
      <c r="B88" s="593"/>
      <c r="C88" s="593"/>
      <c r="D88" s="598"/>
      <c r="E88" s="597"/>
    </row>
    <row r="89" spans="1:5" s="595" customFormat="1" ht="12.75" customHeight="1">
      <c r="A89" s="56" t="s">
        <v>865</v>
      </c>
      <c r="B89" s="593"/>
      <c r="C89" s="593"/>
      <c r="D89" s="598"/>
      <c r="E89" s="597"/>
    </row>
    <row r="90" spans="2:5" s="595" customFormat="1" ht="17.25" customHeight="1">
      <c r="B90" s="599"/>
      <c r="C90" s="599"/>
      <c r="D90" s="600"/>
      <c r="E90" s="599"/>
    </row>
    <row r="91" spans="1:5" s="595" customFormat="1" ht="17.25" customHeight="1">
      <c r="A91" s="27"/>
      <c r="B91" s="599"/>
      <c r="C91" s="599"/>
      <c r="D91" s="600"/>
      <c r="E91" s="599"/>
    </row>
    <row r="92" spans="1:5" s="595" customFormat="1" ht="17.25" customHeight="1">
      <c r="A92" s="27"/>
      <c r="B92" s="599"/>
      <c r="C92" s="599"/>
      <c r="D92" s="600"/>
      <c r="E92" s="599"/>
    </row>
    <row r="93" spans="1:5" s="595" customFormat="1" ht="17.25" customHeight="1">
      <c r="A93" s="27"/>
      <c r="B93" s="599"/>
      <c r="C93" s="599"/>
      <c r="D93" s="600"/>
      <c r="E93" s="599"/>
    </row>
    <row r="94" spans="1:5" s="595" customFormat="1" ht="17.25" customHeight="1">
      <c r="A94" s="601"/>
      <c r="B94" s="599"/>
      <c r="C94" s="599"/>
      <c r="D94" s="600"/>
      <c r="E94" s="599"/>
    </row>
    <row r="95" spans="1:5" s="595" customFormat="1" ht="17.25" customHeight="1">
      <c r="A95" s="601"/>
      <c r="B95" s="475"/>
      <c r="C95" s="602"/>
      <c r="D95" s="600"/>
      <c r="E95" s="599"/>
    </row>
    <row r="96" spans="1:5" s="595" customFormat="1" ht="17.25" customHeight="1">
      <c r="A96" s="27"/>
      <c r="B96" s="599"/>
      <c r="C96" s="599"/>
      <c r="D96" s="600"/>
      <c r="E96" s="599"/>
    </row>
    <row r="97" spans="1:5" s="595" customFormat="1" ht="17.25" customHeight="1">
      <c r="A97" s="27"/>
      <c r="B97" s="599"/>
      <c r="C97" s="599"/>
      <c r="D97" s="600"/>
      <c r="E97" s="599"/>
    </row>
    <row r="98" spans="1:5" s="595" customFormat="1" ht="17.25" customHeight="1">
      <c r="A98" s="27"/>
      <c r="B98" s="599"/>
      <c r="C98" s="599"/>
      <c r="D98" s="600"/>
      <c r="E98" s="599"/>
    </row>
    <row r="99" spans="1:5" s="595" customFormat="1" ht="17.25" customHeight="1">
      <c r="A99" s="27"/>
      <c r="B99" s="599"/>
      <c r="C99" s="599"/>
      <c r="D99" s="600"/>
      <c r="E99" s="599"/>
    </row>
    <row r="100" spans="1:5" s="595" customFormat="1" ht="17.25" customHeight="1">
      <c r="A100" s="27"/>
      <c r="B100" s="599"/>
      <c r="C100" s="599"/>
      <c r="D100" s="600"/>
      <c r="E100" s="599"/>
    </row>
    <row r="101" spans="1:5" s="595" customFormat="1" ht="17.25" customHeight="1">
      <c r="A101" s="27"/>
      <c r="B101" s="599"/>
      <c r="C101" s="599"/>
      <c r="D101" s="600"/>
      <c r="E101" s="599"/>
    </row>
    <row r="102" spans="1:5" s="595" customFormat="1" ht="17.25" customHeight="1">
      <c r="A102" s="25"/>
      <c r="B102" s="599"/>
      <c r="C102" s="599"/>
      <c r="D102" s="600"/>
      <c r="E102" s="599"/>
    </row>
    <row r="103" spans="1:5" s="595" customFormat="1" ht="17.25" customHeight="1">
      <c r="A103" s="25"/>
      <c r="B103" s="599"/>
      <c r="C103" s="599"/>
      <c r="D103" s="600"/>
      <c r="E103" s="599"/>
    </row>
    <row r="104" spans="1:5" s="595" customFormat="1" ht="17.25" customHeight="1">
      <c r="A104" s="27"/>
      <c r="B104" s="599"/>
      <c r="C104" s="599"/>
      <c r="D104" s="600"/>
      <c r="E104" s="599"/>
    </row>
    <row r="105" spans="1:5" s="595" customFormat="1" ht="17.25" customHeight="1">
      <c r="A105" s="27"/>
      <c r="B105" s="599"/>
      <c r="C105" s="599"/>
      <c r="D105" s="600"/>
      <c r="E105" s="599"/>
    </row>
    <row r="106" spans="1:5" s="595" customFormat="1" ht="17.25" customHeight="1">
      <c r="A106" s="601"/>
      <c r="B106" s="599"/>
      <c r="C106" s="599"/>
      <c r="D106" s="600"/>
      <c r="E106" s="599"/>
    </row>
    <row r="107" spans="1:5" s="595" customFormat="1" ht="17.25" customHeight="1">
      <c r="A107" s="531"/>
      <c r="B107" s="599"/>
      <c r="C107" s="599"/>
      <c r="D107" s="600"/>
      <c r="E107" s="599"/>
    </row>
    <row r="109" ht="17.25" customHeight="1">
      <c r="A109" s="27"/>
    </row>
    <row r="110" spans="1:5" s="595" customFormat="1" ht="17.25" customHeight="1">
      <c r="A110" s="27"/>
      <c r="B110" s="599"/>
      <c r="C110" s="599"/>
      <c r="D110" s="600"/>
      <c r="E110" s="599"/>
    </row>
    <row r="111" spans="1:5" s="595" customFormat="1" ht="17.25" customHeight="1">
      <c r="A111" s="27"/>
      <c r="B111" s="599"/>
      <c r="C111" s="599"/>
      <c r="D111" s="600"/>
      <c r="E111" s="599"/>
    </row>
    <row r="112" spans="1:5" s="595" customFormat="1" ht="17.25" customHeight="1">
      <c r="A112" s="25"/>
      <c r="B112" s="599"/>
      <c r="C112" s="599"/>
      <c r="D112" s="600"/>
      <c r="E112" s="599"/>
    </row>
    <row r="113" spans="1:5" s="595" customFormat="1" ht="17.25" customHeight="1">
      <c r="A113" s="25"/>
      <c r="B113" s="599"/>
      <c r="C113" s="599"/>
      <c r="D113" s="600"/>
      <c r="E113" s="599"/>
    </row>
    <row r="114" spans="1:5" s="595" customFormat="1" ht="17.25" customHeight="1">
      <c r="A114" s="27"/>
      <c r="B114" s="599"/>
      <c r="C114" s="599"/>
      <c r="D114" s="600"/>
      <c r="E114" s="599"/>
    </row>
    <row r="115" spans="1:5" s="595" customFormat="1" ht="17.25" customHeight="1">
      <c r="A115" s="27"/>
      <c r="B115" s="599"/>
      <c r="C115" s="599"/>
      <c r="D115" s="600"/>
      <c r="E115" s="599"/>
    </row>
    <row r="116" spans="1:5" s="595" customFormat="1" ht="17.25" customHeight="1">
      <c r="A116" s="605"/>
      <c r="B116" s="599"/>
      <c r="C116" s="599"/>
      <c r="D116" s="600"/>
      <c r="E116" s="599"/>
    </row>
    <row r="117" ht="17.25" customHeight="1">
      <c r="A117" s="605"/>
    </row>
    <row r="118" ht="17.25" customHeight="1">
      <c r="A118" s="605"/>
    </row>
    <row r="119" ht="17.25" customHeight="1">
      <c r="A119" s="605"/>
    </row>
    <row r="120" ht="17.25" customHeight="1">
      <c r="A120" s="605"/>
    </row>
    <row r="121" ht="17.25" customHeight="1">
      <c r="A121" s="605"/>
    </row>
    <row r="122" ht="17.25" customHeight="1">
      <c r="A122" s="605"/>
    </row>
    <row r="128" ht="17.25" customHeight="1">
      <c r="A128" s="605"/>
    </row>
    <row r="129" ht="17.25" customHeight="1">
      <c r="A129" s="605"/>
    </row>
    <row r="130" ht="17.25" customHeight="1">
      <c r="A130" s="605"/>
    </row>
    <row r="131" ht="17.25" customHeight="1">
      <c r="A131" s="605"/>
    </row>
    <row r="134" ht="17.25" customHeight="1">
      <c r="A134" s="605"/>
    </row>
    <row r="135" ht="17.25" customHeight="1">
      <c r="A135" s="605"/>
    </row>
    <row r="138" ht="17.25" customHeight="1">
      <c r="A138" s="605"/>
    </row>
    <row r="139" ht="17.25" customHeight="1">
      <c r="A139" s="605"/>
    </row>
    <row r="140" ht="17.25" customHeight="1">
      <c r="A140" s="605"/>
    </row>
    <row r="141" ht="17.25" customHeight="1">
      <c r="A141" s="605"/>
    </row>
    <row r="142" ht="17.25" customHeight="1">
      <c r="A142" s="605"/>
    </row>
    <row r="143" ht="17.25" customHeight="1">
      <c r="A143" s="605"/>
    </row>
    <row r="144" ht="17.25" customHeight="1">
      <c r="A144" s="605"/>
    </row>
    <row r="145" ht="17.25" customHeight="1">
      <c r="A145" s="605"/>
    </row>
    <row r="146" ht="17.25" customHeight="1">
      <c r="A146" s="605"/>
    </row>
    <row r="147" ht="17.25" customHeight="1">
      <c r="A147" s="605"/>
    </row>
    <row r="148" ht="17.25" customHeight="1">
      <c r="A148" s="605"/>
    </row>
    <row r="149" ht="17.25" customHeight="1">
      <c r="A149" s="605"/>
    </row>
    <row r="150" ht="17.25" customHeight="1">
      <c r="A150" s="605"/>
    </row>
    <row r="151" ht="17.25" customHeight="1">
      <c r="A151" s="605"/>
    </row>
    <row r="152" ht="17.25" customHeight="1">
      <c r="A152" s="605"/>
    </row>
    <row r="153" ht="17.25" customHeight="1">
      <c r="A153" s="605"/>
    </row>
    <row r="154" ht="17.25" customHeight="1">
      <c r="A154" s="605"/>
    </row>
    <row r="155" ht="17.25" customHeight="1">
      <c r="A155" s="605"/>
    </row>
    <row r="156" ht="17.25" customHeight="1">
      <c r="A156" s="605"/>
    </row>
    <row r="157" ht="17.25" customHeight="1">
      <c r="A157" s="605"/>
    </row>
    <row r="158" ht="17.25" customHeight="1">
      <c r="A158" s="605"/>
    </row>
    <row r="159" ht="17.25" customHeight="1">
      <c r="A159" s="605"/>
    </row>
    <row r="160" ht="17.25" customHeight="1">
      <c r="A160" s="605"/>
    </row>
    <row r="161" ht="17.25" customHeight="1">
      <c r="A161" s="605"/>
    </row>
    <row r="162" ht="17.25" customHeight="1">
      <c r="A162" s="605"/>
    </row>
  </sheetData>
  <mergeCells count="7">
    <mergeCell ref="A7:E7"/>
    <mergeCell ref="A8:F8"/>
    <mergeCell ref="A9:F9"/>
    <mergeCell ref="A1:E1"/>
    <mergeCell ref="A2:E2"/>
    <mergeCell ref="A4:F4"/>
    <mergeCell ref="A6:E6"/>
  </mergeCells>
  <printOptions horizontalCentered="1"/>
  <pageMargins left="0.9448818897637796" right="0.7480314960629921" top="0.984251968503937" bottom="0.984251968503937" header="0.5118110236220472" footer="0.5118110236220472"/>
  <pageSetup firstPageNumber="36" useFirstPageNumber="1" horizontalDpi="600" verticalDpi="600" orientation="portrait" paperSize="9" scale="84" r:id="rId1"/>
  <headerFooter alignWithMargins="0">
    <oddFooter>&amp;C&amp;"times,Regular"&amp;P</oddFooter>
  </headerFooter>
  <rowBreaks count="2" manualBreakCount="2">
    <brk id="44" max="4" man="1"/>
    <brk id="89" max="4" man="1"/>
  </rowBreaks>
  <colBreaks count="2" manualBreakCount="2">
    <brk id="5" max="79" man="1"/>
    <brk id="6" max="7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C169"/>
  <sheetViews>
    <sheetView workbookViewId="0" topLeftCell="A1">
      <selection activeCell="B10" sqref="B10"/>
    </sheetView>
  </sheetViews>
  <sheetFormatPr defaultColWidth="9.140625" defaultRowHeight="12.75"/>
  <cols>
    <col min="1" max="1" width="9.57421875" style="612" customWidth="1"/>
    <col min="2" max="2" width="46.8515625" style="613" customWidth="1"/>
    <col min="3" max="3" width="12.00390625" style="676" customWidth="1"/>
    <col min="4" max="4" width="12.57421875" style="676" bestFit="1" customWidth="1"/>
    <col min="5" max="5" width="11.421875" style="615" customWidth="1"/>
    <col min="6" max="6" width="12.00390625" style="676" bestFit="1" customWidth="1"/>
    <col min="7" max="7" width="9.140625" style="15" customWidth="1"/>
    <col min="8" max="9" width="9.140625" style="196" customWidth="1"/>
    <col min="10" max="16384" width="9.140625" style="15" customWidth="1"/>
  </cols>
  <sheetData>
    <row r="1" spans="1:55" s="25" customFormat="1" ht="12.75">
      <c r="A1" s="1148" t="s">
        <v>1626</v>
      </c>
      <c r="B1" s="1148"/>
      <c r="C1" s="1148"/>
      <c r="D1" s="1148"/>
      <c r="E1" s="1148"/>
      <c r="F1" s="1148"/>
      <c r="G1" s="1"/>
      <c r="H1" s="606"/>
      <c r="I1" s="606"/>
      <c r="J1" s="1"/>
      <c r="K1" s="1"/>
      <c r="L1" s="1"/>
      <c r="M1" s="1"/>
      <c r="N1" s="1"/>
      <c r="O1" s="1"/>
      <c r="P1" s="1"/>
      <c r="Q1" s="1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55" s="25" customFormat="1" ht="15" customHeight="1">
      <c r="A2" s="1149" t="s">
        <v>1627</v>
      </c>
      <c r="B2" s="1149"/>
      <c r="C2" s="1149"/>
      <c r="D2" s="1149"/>
      <c r="E2" s="1149"/>
      <c r="F2" s="1149"/>
      <c r="G2" s="4"/>
      <c r="H2" s="282"/>
      <c r="I2" s="282"/>
      <c r="J2" s="4"/>
      <c r="K2" s="4"/>
      <c r="L2" s="4"/>
      <c r="M2" s="4"/>
      <c r="N2" s="4"/>
      <c r="O2" s="4"/>
      <c r="P2" s="4"/>
      <c r="Q2" s="4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</row>
    <row r="3" spans="1:55" s="25" customFormat="1" ht="1.5" customHeight="1">
      <c r="A3" s="7"/>
      <c r="B3" s="8"/>
      <c r="C3" s="9"/>
      <c r="D3" s="9"/>
      <c r="E3" s="7"/>
      <c r="F3" s="7"/>
      <c r="G3" s="6"/>
      <c r="H3" s="6"/>
      <c r="I3" s="6"/>
      <c r="J3" s="5"/>
      <c r="K3" s="6"/>
      <c r="L3" s="5"/>
      <c r="M3" s="5"/>
      <c r="N3" s="6"/>
      <c r="O3" s="5"/>
      <c r="P3" s="5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17" s="12" customFormat="1" ht="12.75">
      <c r="A4" s="1150" t="s">
        <v>1628</v>
      </c>
      <c r="B4" s="1150"/>
      <c r="C4" s="1150"/>
      <c r="D4" s="1150"/>
      <c r="E4" s="1150"/>
      <c r="F4" s="1150"/>
      <c r="G4" s="10"/>
      <c r="H4" s="607"/>
      <c r="I4" s="607"/>
      <c r="J4" s="10"/>
      <c r="K4" s="10"/>
      <c r="L4" s="10"/>
      <c r="M4" s="10"/>
      <c r="N4" s="10"/>
      <c r="O4" s="10"/>
      <c r="P4" s="10"/>
      <c r="Q4" s="10"/>
    </row>
    <row r="5" spans="2:16" s="12" customFormat="1" ht="12.75">
      <c r="B5" s="11"/>
      <c r="C5" s="11"/>
      <c r="D5" s="11"/>
      <c r="E5" s="11"/>
      <c r="F5" s="11"/>
      <c r="G5" s="11"/>
      <c r="H5" s="168"/>
      <c r="I5" s="168"/>
      <c r="J5" s="11"/>
      <c r="K5" s="11"/>
      <c r="L5" s="11"/>
      <c r="M5" s="11"/>
      <c r="N5" s="11"/>
      <c r="O5" s="11"/>
      <c r="P5" s="11"/>
    </row>
    <row r="6" spans="1:17" ht="17.25" customHeight="1">
      <c r="A6" s="1148" t="s">
        <v>1629</v>
      </c>
      <c r="B6" s="1148"/>
      <c r="C6" s="1148"/>
      <c r="D6" s="1148"/>
      <c r="E6" s="1148"/>
      <c r="F6" s="1148"/>
      <c r="G6" s="13"/>
      <c r="H6" s="283"/>
      <c r="I6" s="283"/>
      <c r="J6" s="13"/>
      <c r="K6" s="13"/>
      <c r="L6" s="13"/>
      <c r="M6" s="13"/>
      <c r="N6" s="13"/>
      <c r="O6" s="13"/>
      <c r="P6" s="13"/>
      <c r="Q6" s="13"/>
    </row>
    <row r="7" spans="1:17" ht="17.25" customHeight="1">
      <c r="A7" s="1166" t="s">
        <v>866</v>
      </c>
      <c r="B7" s="1166"/>
      <c r="C7" s="1166"/>
      <c r="D7" s="1166"/>
      <c r="E7" s="1166"/>
      <c r="F7" s="1166"/>
      <c r="G7" s="13"/>
      <c r="H7" s="283"/>
      <c r="I7" s="283"/>
      <c r="J7" s="13"/>
      <c r="K7" s="13"/>
      <c r="L7" s="13"/>
      <c r="M7" s="13"/>
      <c r="N7" s="13"/>
      <c r="O7" s="13"/>
      <c r="P7" s="13"/>
      <c r="Q7" s="13"/>
    </row>
    <row r="8" spans="1:17" ht="17.25" customHeight="1">
      <c r="A8" s="1146" t="s">
        <v>1631</v>
      </c>
      <c r="B8" s="1146"/>
      <c r="C8" s="1146"/>
      <c r="D8" s="1146"/>
      <c r="E8" s="1146"/>
      <c r="F8" s="1146"/>
      <c r="G8" s="13"/>
      <c r="H8" s="283"/>
      <c r="I8" s="283"/>
      <c r="J8" s="13"/>
      <c r="K8" s="13"/>
      <c r="L8" s="13"/>
      <c r="M8" s="13"/>
      <c r="N8" s="13"/>
      <c r="O8" s="13"/>
      <c r="P8" s="13"/>
      <c r="Q8" s="13"/>
    </row>
    <row r="9" spans="1:15" s="22" customFormat="1" ht="12.75">
      <c r="A9" s="1147" t="s">
        <v>1632</v>
      </c>
      <c r="B9" s="1147"/>
      <c r="C9" s="1147"/>
      <c r="D9" s="1147"/>
      <c r="E9" s="1147"/>
      <c r="F9" s="1147"/>
      <c r="G9" s="18"/>
      <c r="H9" s="172"/>
      <c r="I9" s="172"/>
      <c r="J9" s="18"/>
      <c r="K9" s="18"/>
      <c r="L9" s="18"/>
      <c r="M9" s="18"/>
      <c r="N9" s="5"/>
      <c r="O9" s="5"/>
    </row>
    <row r="10" spans="1:15" s="22" customFormat="1" ht="12.75">
      <c r="A10" s="204" t="s">
        <v>1633</v>
      </c>
      <c r="B10" s="170"/>
      <c r="C10" s="20"/>
      <c r="D10" s="18"/>
      <c r="F10" s="21" t="s">
        <v>867</v>
      </c>
      <c r="G10" s="20"/>
      <c r="H10" s="206"/>
      <c r="I10" s="206"/>
      <c r="K10" s="20"/>
      <c r="N10" s="5"/>
      <c r="O10" s="5"/>
    </row>
    <row r="11" spans="1:6" ht="15.75">
      <c r="A11" s="608"/>
      <c r="B11" s="609"/>
      <c r="C11" s="15"/>
      <c r="D11" s="610"/>
      <c r="E11" s="15"/>
      <c r="F11" s="611" t="s">
        <v>868</v>
      </c>
    </row>
    <row r="12" spans="3:6" ht="12.75" customHeight="1">
      <c r="C12" s="614"/>
      <c r="D12" s="614"/>
      <c r="F12" s="616" t="s">
        <v>1686</v>
      </c>
    </row>
    <row r="13" spans="1:9" s="25" customFormat="1" ht="46.5" customHeight="1">
      <c r="A13" s="617" t="s">
        <v>869</v>
      </c>
      <c r="B13" s="617" t="s">
        <v>870</v>
      </c>
      <c r="C13" s="618" t="s">
        <v>804</v>
      </c>
      <c r="D13" s="618" t="s">
        <v>1689</v>
      </c>
      <c r="E13" s="619" t="s">
        <v>871</v>
      </c>
      <c r="F13" s="618" t="s">
        <v>1640</v>
      </c>
      <c r="H13" s="173"/>
      <c r="I13" s="173"/>
    </row>
    <row r="14" spans="1:9" s="25" customFormat="1" ht="12.75">
      <c r="A14" s="620">
        <v>1</v>
      </c>
      <c r="B14" s="617">
        <v>2</v>
      </c>
      <c r="C14" s="621">
        <v>3</v>
      </c>
      <c r="D14" s="618">
        <v>4</v>
      </c>
      <c r="E14" s="617">
        <v>5</v>
      </c>
      <c r="F14" s="618">
        <v>6</v>
      </c>
      <c r="H14" s="173"/>
      <c r="I14" s="173"/>
    </row>
    <row r="15" spans="1:9" s="25" customFormat="1" ht="15.75">
      <c r="A15" s="622" t="s">
        <v>872</v>
      </c>
      <c r="B15" s="623" t="s">
        <v>873</v>
      </c>
      <c r="C15" s="624">
        <v>1085378909</v>
      </c>
      <c r="D15" s="624">
        <v>1106966770</v>
      </c>
      <c r="E15" s="625">
        <v>101.98897001047216</v>
      </c>
      <c r="F15" s="624">
        <v>123297177</v>
      </c>
      <c r="H15" s="476"/>
      <c r="I15" s="476"/>
    </row>
    <row r="16" spans="1:9" s="25" customFormat="1" ht="15.75">
      <c r="A16" s="622" t="s">
        <v>872</v>
      </c>
      <c r="B16" s="623" t="s">
        <v>874</v>
      </c>
      <c r="C16" s="624">
        <v>658156376</v>
      </c>
      <c r="D16" s="624">
        <v>680760238</v>
      </c>
      <c r="E16" s="625">
        <v>103.4344211838191</v>
      </c>
      <c r="F16" s="624">
        <v>76694979</v>
      </c>
      <c r="H16" s="173"/>
      <c r="I16" s="173"/>
    </row>
    <row r="17" spans="1:9" s="25" customFormat="1" ht="15.75">
      <c r="A17" s="622" t="s">
        <v>872</v>
      </c>
      <c r="B17" s="623" t="s">
        <v>875</v>
      </c>
      <c r="C17" s="624">
        <v>543868776</v>
      </c>
      <c r="D17" s="624">
        <v>564723153</v>
      </c>
      <c r="E17" s="625">
        <v>103.83445013213996</v>
      </c>
      <c r="F17" s="624">
        <v>61923182</v>
      </c>
      <c r="H17" s="173"/>
      <c r="I17" s="173"/>
    </row>
    <row r="18" spans="1:9" s="25" customFormat="1" ht="15.75">
      <c r="A18" s="622" t="s">
        <v>872</v>
      </c>
      <c r="B18" s="623" t="s">
        <v>876</v>
      </c>
      <c r="C18" s="624">
        <v>539417427</v>
      </c>
      <c r="D18" s="624">
        <v>559584929</v>
      </c>
      <c r="E18" s="625">
        <v>103.73875610807805</v>
      </c>
      <c r="F18" s="624">
        <v>61438049</v>
      </c>
      <c r="H18" s="173"/>
      <c r="I18" s="173"/>
    </row>
    <row r="19" spans="1:9" s="25" customFormat="1" ht="15.75">
      <c r="A19" s="626" t="s">
        <v>1788</v>
      </c>
      <c r="B19" s="623" t="s">
        <v>877</v>
      </c>
      <c r="C19" s="624">
        <v>475457254</v>
      </c>
      <c r="D19" s="624">
        <v>493229704</v>
      </c>
      <c r="E19" s="625">
        <v>103.73797010151411</v>
      </c>
      <c r="F19" s="624">
        <v>57378239</v>
      </c>
      <c r="H19" s="173"/>
      <c r="I19" s="173"/>
    </row>
    <row r="20" spans="1:9" s="25" customFormat="1" ht="37.5" customHeight="1">
      <c r="A20" s="627"/>
      <c r="B20" s="628" t="s">
        <v>878</v>
      </c>
      <c r="C20" s="629" t="s">
        <v>1643</v>
      </c>
      <c r="D20" s="629">
        <v>5879850</v>
      </c>
      <c r="E20" s="630" t="s">
        <v>1643</v>
      </c>
      <c r="F20" s="629">
        <v>-635994</v>
      </c>
      <c r="H20" s="173"/>
      <c r="I20" s="173"/>
    </row>
    <row r="21" spans="1:9" s="25" customFormat="1" ht="31.5">
      <c r="A21" s="631"/>
      <c r="B21" s="628" t="s">
        <v>879</v>
      </c>
      <c r="C21" s="629" t="s">
        <v>1643</v>
      </c>
      <c r="D21" s="629">
        <v>269155030</v>
      </c>
      <c r="E21" s="630" t="s">
        <v>1643</v>
      </c>
      <c r="F21" s="629">
        <v>32887676</v>
      </c>
      <c r="H21" s="173"/>
      <c r="I21" s="173"/>
    </row>
    <row r="22" spans="1:9" s="25" customFormat="1" ht="15.75">
      <c r="A22" s="632"/>
      <c r="B22" s="628" t="s">
        <v>880</v>
      </c>
      <c r="C22" s="629" t="s">
        <v>1643</v>
      </c>
      <c r="D22" s="629">
        <v>112115</v>
      </c>
      <c r="E22" s="630" t="s">
        <v>1643</v>
      </c>
      <c r="F22" s="629">
        <v>10618</v>
      </c>
      <c r="H22" s="173"/>
      <c r="I22" s="173"/>
    </row>
    <row r="23" spans="1:9" s="25" customFormat="1" ht="15.75">
      <c r="A23" s="632"/>
      <c r="B23" s="628" t="s">
        <v>881</v>
      </c>
      <c r="C23" s="629" t="s">
        <v>1643</v>
      </c>
      <c r="D23" s="629">
        <v>294372665</v>
      </c>
      <c r="E23" s="630" t="s">
        <v>1643</v>
      </c>
      <c r="F23" s="629">
        <v>33403044</v>
      </c>
      <c r="H23" s="173"/>
      <c r="I23" s="173"/>
    </row>
    <row r="24" spans="1:9" s="25" customFormat="1" ht="15.75">
      <c r="A24" s="632"/>
      <c r="B24" s="628" t="s">
        <v>882</v>
      </c>
      <c r="C24" s="629" t="s">
        <v>1643</v>
      </c>
      <c r="D24" s="629">
        <v>3812242</v>
      </c>
      <c r="E24" s="630" t="s">
        <v>1643</v>
      </c>
      <c r="F24" s="629">
        <v>106998</v>
      </c>
      <c r="H24" s="173"/>
      <c r="I24" s="173"/>
    </row>
    <row r="25" spans="1:9" s="25" customFormat="1" ht="30" customHeight="1">
      <c r="A25" s="632"/>
      <c r="B25" s="628" t="s">
        <v>883</v>
      </c>
      <c r="C25" s="629" t="s">
        <v>1643</v>
      </c>
      <c r="D25" s="629">
        <v>72477714</v>
      </c>
      <c r="E25" s="630" t="s">
        <v>1643</v>
      </c>
      <c r="F25" s="629">
        <v>8180107</v>
      </c>
      <c r="H25" s="173"/>
      <c r="I25" s="173"/>
    </row>
    <row r="26" spans="1:9" s="25" customFormat="1" ht="27.75" customHeight="1" hidden="1">
      <c r="A26" s="632"/>
      <c r="B26" s="633" t="s">
        <v>884</v>
      </c>
      <c r="C26" s="629" t="s">
        <v>1643</v>
      </c>
      <c r="D26" s="629">
        <v>18798</v>
      </c>
      <c r="E26" s="634" t="s">
        <v>1643</v>
      </c>
      <c r="F26" s="629">
        <v>18798</v>
      </c>
      <c r="H26" s="173"/>
      <c r="I26" s="173"/>
    </row>
    <row r="27" spans="1:9" s="25" customFormat="1" ht="18" customHeight="1">
      <c r="A27" s="626" t="s">
        <v>1809</v>
      </c>
      <c r="B27" s="623" t="s">
        <v>885</v>
      </c>
      <c r="C27" s="624">
        <v>63960173</v>
      </c>
      <c r="D27" s="624">
        <v>66355225</v>
      </c>
      <c r="E27" s="625">
        <v>103.74459900225723</v>
      </c>
      <c r="F27" s="624">
        <v>4059810</v>
      </c>
      <c r="H27" s="173"/>
      <c r="I27" s="173"/>
    </row>
    <row r="28" spans="1:9" s="25" customFormat="1" ht="15.75">
      <c r="A28" s="622" t="s">
        <v>886</v>
      </c>
      <c r="B28" s="635" t="s">
        <v>887</v>
      </c>
      <c r="C28" s="636">
        <v>63822318</v>
      </c>
      <c r="D28" s="636">
        <v>66255409</v>
      </c>
      <c r="E28" s="637">
        <v>103.8122886730626</v>
      </c>
      <c r="F28" s="636">
        <v>4039418</v>
      </c>
      <c r="H28" s="173"/>
      <c r="I28" s="173"/>
    </row>
    <row r="29" spans="1:9" s="25" customFormat="1" ht="15.75">
      <c r="A29" s="622" t="s">
        <v>888</v>
      </c>
      <c r="B29" s="635" t="s">
        <v>889</v>
      </c>
      <c r="C29" s="636">
        <v>29388779</v>
      </c>
      <c r="D29" s="636">
        <v>29336375</v>
      </c>
      <c r="E29" s="637">
        <v>99.82168704593</v>
      </c>
      <c r="F29" s="636">
        <v>1049224</v>
      </c>
      <c r="H29" s="173"/>
      <c r="I29" s="173"/>
    </row>
    <row r="30" spans="1:9" s="25" customFormat="1" ht="31.5">
      <c r="A30" s="638" t="s">
        <v>890</v>
      </c>
      <c r="B30" s="639" t="s">
        <v>891</v>
      </c>
      <c r="C30" s="629" t="s">
        <v>1643</v>
      </c>
      <c r="D30" s="629">
        <v>27250664</v>
      </c>
      <c r="E30" s="630" t="s">
        <v>1643</v>
      </c>
      <c r="F30" s="629">
        <v>869017</v>
      </c>
      <c r="H30" s="173"/>
      <c r="I30" s="173"/>
    </row>
    <row r="31" spans="1:9" s="25" customFormat="1" ht="31.5">
      <c r="A31" s="638" t="s">
        <v>892</v>
      </c>
      <c r="B31" s="639" t="s">
        <v>893</v>
      </c>
      <c r="C31" s="629" t="s">
        <v>1643</v>
      </c>
      <c r="D31" s="629">
        <v>2085711</v>
      </c>
      <c r="E31" s="630" t="s">
        <v>1643</v>
      </c>
      <c r="F31" s="629">
        <v>180207</v>
      </c>
      <c r="H31" s="173"/>
      <c r="I31" s="173"/>
    </row>
    <row r="32" spans="1:9" s="25" customFormat="1" ht="31.5" customHeight="1">
      <c r="A32" s="622" t="s">
        <v>894</v>
      </c>
      <c r="B32" s="635" t="s">
        <v>895</v>
      </c>
      <c r="C32" s="636">
        <v>34433539</v>
      </c>
      <c r="D32" s="636">
        <v>36919034</v>
      </c>
      <c r="E32" s="637">
        <v>107.21823858999797</v>
      </c>
      <c r="F32" s="636">
        <v>2990194</v>
      </c>
      <c r="H32" s="173"/>
      <c r="I32" s="173"/>
    </row>
    <row r="33" spans="1:9" s="25" customFormat="1" ht="31.5">
      <c r="A33" s="638" t="s">
        <v>896</v>
      </c>
      <c r="B33" s="639" t="s">
        <v>897</v>
      </c>
      <c r="C33" s="629" t="s">
        <v>1643</v>
      </c>
      <c r="D33" s="629">
        <v>35820798</v>
      </c>
      <c r="E33" s="630" t="s">
        <v>1643</v>
      </c>
      <c r="F33" s="629">
        <v>2941673</v>
      </c>
      <c r="H33" s="173"/>
      <c r="I33" s="173"/>
    </row>
    <row r="34" spans="1:9" s="25" customFormat="1" ht="31.5">
      <c r="A34" s="638" t="s">
        <v>898</v>
      </c>
      <c r="B34" s="639" t="s">
        <v>899</v>
      </c>
      <c r="C34" s="629" t="s">
        <v>1643</v>
      </c>
      <c r="D34" s="629">
        <v>1098236</v>
      </c>
      <c r="E34" s="630" t="s">
        <v>1643</v>
      </c>
      <c r="F34" s="629">
        <v>48521</v>
      </c>
      <c r="H34" s="173"/>
      <c r="I34" s="173"/>
    </row>
    <row r="35" spans="1:9" s="25" customFormat="1" ht="15.75">
      <c r="A35" s="622" t="s">
        <v>900</v>
      </c>
      <c r="B35" s="635" t="s">
        <v>901</v>
      </c>
      <c r="C35" s="636">
        <v>40717</v>
      </c>
      <c r="D35" s="636">
        <v>42817</v>
      </c>
      <c r="E35" s="637">
        <v>105.15755090011542</v>
      </c>
      <c r="F35" s="636">
        <v>8033</v>
      </c>
      <c r="H35" s="173"/>
      <c r="I35" s="173"/>
    </row>
    <row r="36" spans="1:9" s="25" customFormat="1" ht="15.75">
      <c r="A36" s="622" t="s">
        <v>902</v>
      </c>
      <c r="B36" s="635" t="s">
        <v>903</v>
      </c>
      <c r="C36" s="640" t="s">
        <v>1643</v>
      </c>
      <c r="D36" s="640">
        <v>56999</v>
      </c>
      <c r="E36" s="641" t="s">
        <v>1643</v>
      </c>
      <c r="F36" s="636">
        <v>12359</v>
      </c>
      <c r="H36" s="173"/>
      <c r="I36" s="173"/>
    </row>
    <row r="37" spans="1:9" s="25" customFormat="1" ht="15.75">
      <c r="A37" s="642" t="s">
        <v>904</v>
      </c>
      <c r="B37" s="623" t="s">
        <v>905</v>
      </c>
      <c r="C37" s="624">
        <v>4451349</v>
      </c>
      <c r="D37" s="624">
        <v>5138224</v>
      </c>
      <c r="E37" s="625">
        <v>115.43071549770643</v>
      </c>
      <c r="F37" s="624">
        <v>485133</v>
      </c>
      <c r="H37" s="173"/>
      <c r="I37" s="173"/>
    </row>
    <row r="38" spans="1:9" s="25" customFormat="1" ht="15.75">
      <c r="A38" s="622" t="s">
        <v>906</v>
      </c>
      <c r="B38" s="635" t="s">
        <v>907</v>
      </c>
      <c r="C38" s="636">
        <v>4451349</v>
      </c>
      <c r="D38" s="636">
        <v>5138224</v>
      </c>
      <c r="E38" s="637">
        <v>115.43071549770643</v>
      </c>
      <c r="F38" s="636">
        <v>485133</v>
      </c>
      <c r="H38" s="173"/>
      <c r="I38" s="173"/>
    </row>
    <row r="39" spans="1:9" s="25" customFormat="1" ht="15.75">
      <c r="A39" s="622" t="s">
        <v>908</v>
      </c>
      <c r="B39" s="635" t="s">
        <v>909</v>
      </c>
      <c r="C39" s="636">
        <v>0</v>
      </c>
      <c r="D39" s="636">
        <v>0</v>
      </c>
      <c r="E39" s="637">
        <v>0</v>
      </c>
      <c r="F39" s="636">
        <v>0</v>
      </c>
      <c r="H39" s="173"/>
      <c r="I39" s="173"/>
    </row>
    <row r="40" spans="1:9" s="25" customFormat="1" ht="15.75">
      <c r="A40" s="622" t="s">
        <v>872</v>
      </c>
      <c r="B40" s="623" t="s">
        <v>910</v>
      </c>
      <c r="C40" s="624">
        <v>114287600</v>
      </c>
      <c r="D40" s="624">
        <v>116037085</v>
      </c>
      <c r="E40" s="625">
        <v>101.53077411722707</v>
      </c>
      <c r="F40" s="624">
        <v>14771797</v>
      </c>
      <c r="H40" s="173"/>
      <c r="I40" s="173"/>
    </row>
    <row r="41" spans="1:9" s="25" customFormat="1" ht="15.75">
      <c r="A41" s="626" t="s">
        <v>911</v>
      </c>
      <c r="B41" s="623" t="s">
        <v>912</v>
      </c>
      <c r="C41" s="624">
        <v>1094311</v>
      </c>
      <c r="D41" s="624">
        <v>1184012</v>
      </c>
      <c r="E41" s="625">
        <v>108.197029911972</v>
      </c>
      <c r="F41" s="624">
        <v>17254</v>
      </c>
      <c r="H41" s="173"/>
      <c r="I41" s="173"/>
    </row>
    <row r="42" spans="1:9" s="25" customFormat="1" ht="31.5" customHeight="1">
      <c r="A42" s="622" t="s">
        <v>913</v>
      </c>
      <c r="B42" s="635" t="s">
        <v>914</v>
      </c>
      <c r="C42" s="636">
        <v>1094311</v>
      </c>
      <c r="D42" s="636">
        <v>1184012</v>
      </c>
      <c r="E42" s="637">
        <v>108.197029911972</v>
      </c>
      <c r="F42" s="636">
        <v>17254</v>
      </c>
      <c r="H42" s="173"/>
      <c r="I42" s="173"/>
    </row>
    <row r="43" spans="1:9" s="25" customFormat="1" ht="15.75">
      <c r="A43" s="626" t="s">
        <v>915</v>
      </c>
      <c r="B43" s="623" t="s">
        <v>916</v>
      </c>
      <c r="C43" s="643">
        <v>63371386</v>
      </c>
      <c r="D43" s="643">
        <v>64608139</v>
      </c>
      <c r="E43" s="625">
        <v>101.95159531464249</v>
      </c>
      <c r="F43" s="643">
        <v>6981849</v>
      </c>
      <c r="H43" s="173"/>
      <c r="I43" s="173"/>
    </row>
    <row r="44" spans="1:9" s="25" customFormat="1" ht="63">
      <c r="A44" s="642" t="s">
        <v>1825</v>
      </c>
      <c r="B44" s="623" t="s">
        <v>917</v>
      </c>
      <c r="C44" s="624">
        <v>27001</v>
      </c>
      <c r="D44" s="624">
        <v>33477</v>
      </c>
      <c r="E44" s="625">
        <v>123.98429687789341</v>
      </c>
      <c r="F44" s="624">
        <v>3229</v>
      </c>
      <c r="H44" s="173"/>
      <c r="I44" s="173"/>
    </row>
    <row r="45" spans="1:9" s="25" customFormat="1" ht="33.75" customHeight="1">
      <c r="A45" s="642" t="s">
        <v>918</v>
      </c>
      <c r="B45" s="623" t="s">
        <v>919</v>
      </c>
      <c r="C45" s="624">
        <v>3717136</v>
      </c>
      <c r="D45" s="624">
        <v>3740164</v>
      </c>
      <c r="E45" s="625">
        <v>100.61950921354506</v>
      </c>
      <c r="F45" s="624">
        <v>378778</v>
      </c>
      <c r="H45" s="173"/>
      <c r="I45" s="173"/>
    </row>
    <row r="46" spans="1:9" s="25" customFormat="1" ht="31.5">
      <c r="A46" s="622" t="s">
        <v>920</v>
      </c>
      <c r="B46" s="635" t="s">
        <v>921</v>
      </c>
      <c r="C46" s="636">
        <v>1262812</v>
      </c>
      <c r="D46" s="636">
        <v>1104983</v>
      </c>
      <c r="E46" s="637">
        <v>87.50178173789924</v>
      </c>
      <c r="F46" s="636">
        <v>120463</v>
      </c>
      <c r="H46" s="173"/>
      <c r="I46" s="173"/>
    </row>
    <row r="47" spans="1:9" s="25" customFormat="1" ht="15" customHeight="1">
      <c r="A47" s="622" t="s">
        <v>922</v>
      </c>
      <c r="B47" s="635" t="s">
        <v>923</v>
      </c>
      <c r="C47" s="636">
        <v>2454324</v>
      </c>
      <c r="D47" s="636">
        <v>2635181</v>
      </c>
      <c r="E47" s="637">
        <v>107.36891298785326</v>
      </c>
      <c r="F47" s="636">
        <v>258315</v>
      </c>
      <c r="H47" s="173"/>
      <c r="I47" s="173"/>
    </row>
    <row r="48" spans="1:9" s="25" customFormat="1" ht="31.5">
      <c r="A48" s="642" t="s">
        <v>924</v>
      </c>
      <c r="B48" s="623" t="s">
        <v>925</v>
      </c>
      <c r="C48" s="624">
        <v>57444791</v>
      </c>
      <c r="D48" s="624">
        <v>58484555</v>
      </c>
      <c r="E48" s="625">
        <v>101.81002312289723</v>
      </c>
      <c r="F48" s="624">
        <v>6300207</v>
      </c>
      <c r="H48" s="173"/>
      <c r="I48" s="173"/>
    </row>
    <row r="49" spans="1:9" s="25" customFormat="1" ht="15.75">
      <c r="A49" s="638" t="s">
        <v>926</v>
      </c>
      <c r="B49" s="644" t="s">
        <v>927</v>
      </c>
      <c r="C49" s="629">
        <v>7975886</v>
      </c>
      <c r="D49" s="629">
        <v>7798307</v>
      </c>
      <c r="E49" s="645">
        <v>97.77355142739002</v>
      </c>
      <c r="F49" s="629">
        <v>808330</v>
      </c>
      <c r="H49" s="173"/>
      <c r="I49" s="173"/>
    </row>
    <row r="50" spans="1:9" s="25" customFormat="1" ht="31.5">
      <c r="A50" s="638" t="s">
        <v>928</v>
      </c>
      <c r="B50" s="644" t="s">
        <v>929</v>
      </c>
      <c r="C50" s="629">
        <v>655643</v>
      </c>
      <c r="D50" s="629">
        <v>624705</v>
      </c>
      <c r="E50" s="645">
        <v>95.28127349792493</v>
      </c>
      <c r="F50" s="629">
        <v>150574</v>
      </c>
      <c r="H50" s="173"/>
      <c r="I50" s="173"/>
    </row>
    <row r="51" spans="1:9" s="25" customFormat="1" ht="31.5">
      <c r="A51" s="638" t="s">
        <v>930</v>
      </c>
      <c r="B51" s="644" t="s">
        <v>931</v>
      </c>
      <c r="C51" s="629">
        <v>644770</v>
      </c>
      <c r="D51" s="629">
        <v>718943</v>
      </c>
      <c r="E51" s="645">
        <v>111.50379204987826</v>
      </c>
      <c r="F51" s="629">
        <v>45172</v>
      </c>
      <c r="H51" s="173"/>
      <c r="I51" s="173"/>
    </row>
    <row r="52" spans="1:9" s="25" customFormat="1" ht="14.25" customHeight="1">
      <c r="A52" s="638" t="s">
        <v>932</v>
      </c>
      <c r="B52" s="644" t="s">
        <v>933</v>
      </c>
      <c r="C52" s="629">
        <v>9594428</v>
      </c>
      <c r="D52" s="629">
        <v>9639740</v>
      </c>
      <c r="E52" s="645">
        <v>100.47227411576802</v>
      </c>
      <c r="F52" s="629">
        <v>931730</v>
      </c>
      <c r="H52" s="173"/>
      <c r="I52" s="173"/>
    </row>
    <row r="53" spans="1:9" s="25" customFormat="1" ht="31.5">
      <c r="A53" s="638" t="s">
        <v>934</v>
      </c>
      <c r="B53" s="644" t="s">
        <v>935</v>
      </c>
      <c r="C53" s="629">
        <v>21743664</v>
      </c>
      <c r="D53" s="629">
        <v>21418903</v>
      </c>
      <c r="E53" s="645">
        <v>98.50641087904964</v>
      </c>
      <c r="F53" s="629">
        <v>2573461</v>
      </c>
      <c r="H53" s="173"/>
      <c r="I53" s="173"/>
    </row>
    <row r="54" spans="1:9" s="25" customFormat="1" ht="15.75">
      <c r="A54" s="638" t="s">
        <v>936</v>
      </c>
      <c r="B54" s="644" t="s">
        <v>937</v>
      </c>
      <c r="C54" s="629">
        <v>23377</v>
      </c>
      <c r="D54" s="629">
        <v>18435</v>
      </c>
      <c r="E54" s="645">
        <v>78.8595628181546</v>
      </c>
      <c r="F54" s="629">
        <v>-26889</v>
      </c>
      <c r="H54" s="173"/>
      <c r="I54" s="173"/>
    </row>
    <row r="55" spans="1:9" s="25" customFormat="1" ht="31.5">
      <c r="A55" s="638" t="s">
        <v>938</v>
      </c>
      <c r="B55" s="644" t="s">
        <v>939</v>
      </c>
      <c r="C55" s="629">
        <v>16807023</v>
      </c>
      <c r="D55" s="629">
        <v>18265522</v>
      </c>
      <c r="E55" s="645">
        <v>108.67791398869389</v>
      </c>
      <c r="F55" s="629">
        <v>1817829</v>
      </c>
      <c r="H55" s="173"/>
      <c r="I55" s="173"/>
    </row>
    <row r="56" spans="1:9" s="25" customFormat="1" ht="31.5">
      <c r="A56" s="642" t="s">
        <v>940</v>
      </c>
      <c r="B56" s="623" t="s">
        <v>941</v>
      </c>
      <c r="C56" s="624">
        <v>2182458</v>
      </c>
      <c r="D56" s="624">
        <v>2349943</v>
      </c>
      <c r="E56" s="625">
        <v>107.67414539019767</v>
      </c>
      <c r="F56" s="624">
        <v>299635</v>
      </c>
      <c r="H56" s="173"/>
      <c r="I56" s="173"/>
    </row>
    <row r="57" spans="1:9" s="646" customFormat="1" ht="18" customHeight="1">
      <c r="A57" s="626" t="s">
        <v>1852</v>
      </c>
      <c r="B57" s="623" t="s">
        <v>942</v>
      </c>
      <c r="C57" s="624">
        <v>1401414</v>
      </c>
      <c r="D57" s="624">
        <v>1569523</v>
      </c>
      <c r="E57" s="625">
        <v>111.99567008749733</v>
      </c>
      <c r="F57" s="624">
        <v>136460</v>
      </c>
      <c r="H57" s="227"/>
      <c r="I57" s="227"/>
    </row>
    <row r="58" spans="1:9" s="25" customFormat="1" ht="15.75">
      <c r="A58" s="626" t="s">
        <v>943</v>
      </c>
      <c r="B58" s="623" t="s">
        <v>944</v>
      </c>
      <c r="C58" s="624">
        <v>25311825</v>
      </c>
      <c r="D58" s="624">
        <v>26224235</v>
      </c>
      <c r="E58" s="625">
        <v>103.60467884081848</v>
      </c>
      <c r="F58" s="624">
        <v>3823348</v>
      </c>
      <c r="H58" s="173"/>
      <c r="I58" s="173"/>
    </row>
    <row r="59" spans="1:9" s="25" customFormat="1" ht="31.5" customHeight="1">
      <c r="A59" s="647" t="s">
        <v>945</v>
      </c>
      <c r="B59" s="635" t="s">
        <v>946</v>
      </c>
      <c r="C59" s="636" t="s">
        <v>1643</v>
      </c>
      <c r="D59" s="636">
        <v>21490</v>
      </c>
      <c r="E59" s="637" t="s">
        <v>1643</v>
      </c>
      <c r="F59" s="636">
        <v>-624</v>
      </c>
      <c r="H59" s="173"/>
      <c r="I59" s="173"/>
    </row>
    <row r="60" spans="1:9" s="25" customFormat="1" ht="15.75" hidden="1">
      <c r="A60" s="647" t="s">
        <v>947</v>
      </c>
      <c r="B60" s="635" t="s">
        <v>948</v>
      </c>
      <c r="C60" s="636" t="s">
        <v>1643</v>
      </c>
      <c r="D60" s="636" t="s">
        <v>1643</v>
      </c>
      <c r="E60" s="637" t="s">
        <v>1643</v>
      </c>
      <c r="F60" s="636" t="s">
        <v>1643</v>
      </c>
      <c r="H60" s="173"/>
      <c r="I60" s="173"/>
    </row>
    <row r="61" spans="1:9" s="25" customFormat="1" ht="30.75" customHeight="1">
      <c r="A61" s="647" t="s">
        <v>949</v>
      </c>
      <c r="B61" s="635" t="s">
        <v>950</v>
      </c>
      <c r="C61" s="636" t="s">
        <v>1643</v>
      </c>
      <c r="D61" s="636">
        <v>14539416</v>
      </c>
      <c r="E61" s="637" t="s">
        <v>1643</v>
      </c>
      <c r="F61" s="636">
        <v>1808378</v>
      </c>
      <c r="H61" s="173"/>
      <c r="I61" s="173"/>
    </row>
    <row r="62" spans="1:9" s="25" customFormat="1" ht="36.75" customHeight="1">
      <c r="A62" s="647" t="s">
        <v>951</v>
      </c>
      <c r="B62" s="635" t="s">
        <v>952</v>
      </c>
      <c r="C62" s="636" t="s">
        <v>1643</v>
      </c>
      <c r="D62" s="636">
        <v>7814</v>
      </c>
      <c r="E62" s="637" t="s">
        <v>1643</v>
      </c>
      <c r="F62" s="636">
        <v>-22907</v>
      </c>
      <c r="H62" s="173"/>
      <c r="I62" s="173"/>
    </row>
    <row r="63" spans="1:9" s="25" customFormat="1" ht="15.75">
      <c r="A63" s="647" t="s">
        <v>953</v>
      </c>
      <c r="B63" s="635" t="s">
        <v>954</v>
      </c>
      <c r="C63" s="636" t="s">
        <v>1643</v>
      </c>
      <c r="D63" s="636">
        <v>1486289</v>
      </c>
      <c r="E63" s="637" t="s">
        <v>1643</v>
      </c>
      <c r="F63" s="636">
        <v>-3734</v>
      </c>
      <c r="H63" s="173"/>
      <c r="I63" s="173"/>
    </row>
    <row r="64" spans="1:9" s="25" customFormat="1" ht="15.75">
      <c r="A64" s="647" t="s">
        <v>955</v>
      </c>
      <c r="B64" s="635" t="s">
        <v>956</v>
      </c>
      <c r="C64" s="636" t="s">
        <v>1643</v>
      </c>
      <c r="D64" s="636">
        <v>10169226</v>
      </c>
      <c r="E64" s="637" t="s">
        <v>1643</v>
      </c>
      <c r="F64" s="636">
        <v>2042235</v>
      </c>
      <c r="H64" s="173"/>
      <c r="I64" s="173"/>
    </row>
    <row r="65" spans="1:9" s="25" customFormat="1" ht="15.75">
      <c r="A65" s="626" t="s">
        <v>1862</v>
      </c>
      <c r="B65" s="623" t="s">
        <v>811</v>
      </c>
      <c r="C65" s="624">
        <v>9203908</v>
      </c>
      <c r="D65" s="624">
        <v>8143226</v>
      </c>
      <c r="E65" s="625">
        <v>88.47574312998348</v>
      </c>
      <c r="F65" s="624">
        <v>1611655</v>
      </c>
      <c r="H65" s="173"/>
      <c r="I65" s="173"/>
    </row>
    <row r="66" spans="1:9" s="25" customFormat="1" ht="31.5">
      <c r="A66" s="626" t="s">
        <v>957</v>
      </c>
      <c r="B66" s="623" t="s">
        <v>958</v>
      </c>
      <c r="C66" s="624">
        <v>13904756</v>
      </c>
      <c r="D66" s="624">
        <v>14307950</v>
      </c>
      <c r="E66" s="625">
        <v>102.89968410808503</v>
      </c>
      <c r="F66" s="624">
        <v>2201231</v>
      </c>
      <c r="H66" s="173"/>
      <c r="I66" s="173"/>
    </row>
    <row r="67" spans="1:9" s="25" customFormat="1" ht="15.75">
      <c r="A67" s="647" t="s">
        <v>959</v>
      </c>
      <c r="B67" s="635" t="s">
        <v>960</v>
      </c>
      <c r="C67" s="636">
        <v>3055332</v>
      </c>
      <c r="D67" s="636">
        <v>3065687</v>
      </c>
      <c r="E67" s="637">
        <v>100.33891570539635</v>
      </c>
      <c r="F67" s="636">
        <v>362553</v>
      </c>
      <c r="H67" s="173"/>
      <c r="I67" s="173"/>
    </row>
    <row r="68" spans="1:9" s="25" customFormat="1" ht="15.75">
      <c r="A68" s="647" t="s">
        <v>961</v>
      </c>
      <c r="B68" s="635" t="s">
        <v>962</v>
      </c>
      <c r="C68" s="636">
        <v>7200735</v>
      </c>
      <c r="D68" s="636">
        <v>8149093</v>
      </c>
      <c r="E68" s="637">
        <v>113.17029442133337</v>
      </c>
      <c r="F68" s="636">
        <v>1727436</v>
      </c>
      <c r="H68" s="173"/>
      <c r="I68" s="173"/>
    </row>
    <row r="69" spans="1:9" s="25" customFormat="1" ht="47.25">
      <c r="A69" s="647" t="s">
        <v>963</v>
      </c>
      <c r="B69" s="635" t="s">
        <v>964</v>
      </c>
      <c r="C69" s="636">
        <v>1593</v>
      </c>
      <c r="D69" s="636">
        <v>8720</v>
      </c>
      <c r="E69" s="637">
        <v>547.3948524795983</v>
      </c>
      <c r="F69" s="636">
        <v>0</v>
      </c>
      <c r="H69" s="173"/>
      <c r="I69" s="173"/>
    </row>
    <row r="70" spans="1:9" s="25" customFormat="1" ht="31.5">
      <c r="A70" s="647" t="s">
        <v>965</v>
      </c>
      <c r="B70" s="635" t="s">
        <v>966</v>
      </c>
      <c r="C70" s="636">
        <v>3647096</v>
      </c>
      <c r="D70" s="636">
        <v>3084450</v>
      </c>
      <c r="E70" s="637">
        <v>84.57276693566608</v>
      </c>
      <c r="F70" s="636">
        <v>111242</v>
      </c>
      <c r="H70" s="476"/>
      <c r="I70" s="173"/>
    </row>
    <row r="71" spans="1:9" s="25" customFormat="1" ht="18" customHeight="1">
      <c r="A71" s="622" t="s">
        <v>872</v>
      </c>
      <c r="B71" s="648" t="s">
        <v>967</v>
      </c>
      <c r="C71" s="624">
        <v>427222533</v>
      </c>
      <c r="D71" s="624">
        <v>426206532</v>
      </c>
      <c r="E71" s="625">
        <v>99.7621845943224</v>
      </c>
      <c r="F71" s="624">
        <v>46602198</v>
      </c>
      <c r="H71" s="173"/>
      <c r="I71" s="173"/>
    </row>
    <row r="72" spans="1:9" s="25" customFormat="1" ht="21" customHeight="1">
      <c r="A72" s="626" t="s">
        <v>968</v>
      </c>
      <c r="B72" s="623" t="s">
        <v>969</v>
      </c>
      <c r="C72" s="624">
        <v>15753421</v>
      </c>
      <c r="D72" s="624">
        <v>15954577</v>
      </c>
      <c r="E72" s="625">
        <v>101.27690360081154</v>
      </c>
      <c r="F72" s="624">
        <v>1862919</v>
      </c>
      <c r="H72" s="173"/>
      <c r="I72" s="173"/>
    </row>
    <row r="73" spans="1:9" s="25" customFormat="1" ht="31.5">
      <c r="A73" s="638" t="s">
        <v>970</v>
      </c>
      <c r="B73" s="644" t="s">
        <v>971</v>
      </c>
      <c r="C73" s="629">
        <v>9692136</v>
      </c>
      <c r="D73" s="629">
        <v>9878011</v>
      </c>
      <c r="E73" s="645">
        <v>101.91779190882175</v>
      </c>
      <c r="F73" s="629">
        <v>1166701</v>
      </c>
      <c r="H73" s="173"/>
      <c r="I73" s="173"/>
    </row>
    <row r="74" spans="1:9" s="25" customFormat="1" ht="31.5">
      <c r="A74" s="638" t="s">
        <v>972</v>
      </c>
      <c r="B74" s="644" t="s">
        <v>973</v>
      </c>
      <c r="C74" s="629">
        <v>2287292</v>
      </c>
      <c r="D74" s="629">
        <v>2283115</v>
      </c>
      <c r="E74" s="645">
        <v>99.81738230186615</v>
      </c>
      <c r="F74" s="629">
        <v>276888</v>
      </c>
      <c r="H74" s="173"/>
      <c r="I74" s="173"/>
    </row>
    <row r="75" spans="1:9" s="25" customFormat="1" ht="15.75">
      <c r="A75" s="638" t="s">
        <v>974</v>
      </c>
      <c r="B75" s="644" t="s">
        <v>975</v>
      </c>
      <c r="C75" s="629">
        <v>3773993</v>
      </c>
      <c r="D75" s="629">
        <v>3793451</v>
      </c>
      <c r="E75" s="645">
        <v>100.51558124246654</v>
      </c>
      <c r="F75" s="629">
        <v>419330</v>
      </c>
      <c r="H75" s="173"/>
      <c r="I75" s="173"/>
    </row>
    <row r="76" spans="1:9" s="649" customFormat="1" ht="15.75">
      <c r="A76" s="626" t="s">
        <v>976</v>
      </c>
      <c r="B76" s="648" t="s">
        <v>977</v>
      </c>
      <c r="C76" s="624">
        <v>355395630</v>
      </c>
      <c r="D76" s="624">
        <v>354189808</v>
      </c>
      <c r="E76" s="625">
        <v>99.66070995301772</v>
      </c>
      <c r="F76" s="643">
        <v>40147544</v>
      </c>
      <c r="H76" s="650"/>
      <c r="I76" s="650"/>
    </row>
    <row r="77" spans="1:9" s="649" customFormat="1" ht="15.75">
      <c r="A77" s="642" t="s">
        <v>978</v>
      </c>
      <c r="B77" s="648" t="s">
        <v>979</v>
      </c>
      <c r="C77" s="651">
        <v>258573</v>
      </c>
      <c r="D77" s="651">
        <v>228347</v>
      </c>
      <c r="E77" s="625">
        <v>88.31045778174828</v>
      </c>
      <c r="F77" s="652">
        <v>0</v>
      </c>
      <c r="H77" s="650"/>
      <c r="I77" s="650"/>
    </row>
    <row r="78" spans="1:9" s="25" customFormat="1" ht="31.5">
      <c r="A78" s="638" t="s">
        <v>980</v>
      </c>
      <c r="B78" s="644" t="s">
        <v>981</v>
      </c>
      <c r="C78" s="629">
        <v>42848</v>
      </c>
      <c r="D78" s="629">
        <v>40848</v>
      </c>
      <c r="E78" s="645">
        <v>0</v>
      </c>
      <c r="F78" s="629">
        <v>0</v>
      </c>
      <c r="H78" s="173"/>
      <c r="I78" s="173"/>
    </row>
    <row r="79" spans="1:9" s="25" customFormat="1" ht="15.75">
      <c r="A79" s="638" t="s">
        <v>982</v>
      </c>
      <c r="B79" s="644" t="s">
        <v>983</v>
      </c>
      <c r="C79" s="629">
        <v>215725</v>
      </c>
      <c r="D79" s="653">
        <v>187499</v>
      </c>
      <c r="E79" s="645">
        <v>100.0021411218977</v>
      </c>
      <c r="F79" s="629">
        <v>0</v>
      </c>
      <c r="H79" s="173"/>
      <c r="I79" s="173"/>
    </row>
    <row r="80" spans="1:9" s="649" customFormat="1" ht="15.75">
      <c r="A80" s="642" t="s">
        <v>984</v>
      </c>
      <c r="B80" s="623" t="s">
        <v>985</v>
      </c>
      <c r="C80" s="624">
        <v>301757691</v>
      </c>
      <c r="D80" s="624">
        <v>301764152</v>
      </c>
      <c r="E80" s="637">
        <v>100.0021411218977</v>
      </c>
      <c r="F80" s="624">
        <v>27712409</v>
      </c>
      <c r="H80" s="650"/>
      <c r="I80" s="650"/>
    </row>
    <row r="81" spans="1:9" s="25" customFormat="1" ht="15.75">
      <c r="A81" s="654" t="s">
        <v>986</v>
      </c>
      <c r="B81" s="628" t="s">
        <v>987</v>
      </c>
      <c r="C81" s="629">
        <v>38430208</v>
      </c>
      <c r="D81" s="629">
        <v>38430208</v>
      </c>
      <c r="E81" s="645">
        <v>100</v>
      </c>
      <c r="F81" s="629">
        <v>3612502</v>
      </c>
      <c r="H81" s="173"/>
      <c r="I81" s="173"/>
    </row>
    <row r="82" spans="1:9" s="25" customFormat="1" ht="15.75">
      <c r="A82" s="654" t="s">
        <v>988</v>
      </c>
      <c r="B82" s="628" t="s">
        <v>989</v>
      </c>
      <c r="C82" s="629">
        <v>472901</v>
      </c>
      <c r="D82" s="629">
        <v>471740</v>
      </c>
      <c r="E82" s="645">
        <v>99.75449406958327</v>
      </c>
      <c r="F82" s="629">
        <v>0</v>
      </c>
      <c r="H82" s="173"/>
      <c r="I82" s="173"/>
    </row>
    <row r="83" spans="1:9" s="25" customFormat="1" ht="47.25">
      <c r="A83" s="654" t="s">
        <v>990</v>
      </c>
      <c r="B83" s="628" t="s">
        <v>991</v>
      </c>
      <c r="C83" s="629">
        <v>644361</v>
      </c>
      <c r="D83" s="629">
        <v>442700</v>
      </c>
      <c r="E83" s="645">
        <v>68.70372353385757</v>
      </c>
      <c r="F83" s="629">
        <v>68409</v>
      </c>
      <c r="H83" s="173"/>
      <c r="I83" s="173"/>
    </row>
    <row r="84" spans="1:9" s="25" customFormat="1" ht="15.75">
      <c r="A84" s="654" t="s">
        <v>992</v>
      </c>
      <c r="B84" s="628" t="s">
        <v>993</v>
      </c>
      <c r="C84" s="629">
        <v>28623956</v>
      </c>
      <c r="D84" s="629">
        <v>28799500</v>
      </c>
      <c r="E84" s="645">
        <v>100.61327651565703</v>
      </c>
      <c r="F84" s="629">
        <v>-1</v>
      </c>
      <c r="H84" s="173"/>
      <c r="I84" s="173"/>
    </row>
    <row r="85" spans="1:9" s="25" customFormat="1" ht="33.75" customHeight="1">
      <c r="A85" s="654" t="s">
        <v>994</v>
      </c>
      <c r="B85" s="628" t="s">
        <v>995</v>
      </c>
      <c r="C85" s="629">
        <v>77812357</v>
      </c>
      <c r="D85" s="629">
        <v>77846114</v>
      </c>
      <c r="E85" s="645">
        <v>100.04338256968619</v>
      </c>
      <c r="F85" s="629">
        <v>9542641</v>
      </c>
      <c r="H85" s="173"/>
      <c r="I85" s="173"/>
    </row>
    <row r="86" spans="1:9" s="25" customFormat="1" ht="94.5">
      <c r="A86" s="654" t="s">
        <v>996</v>
      </c>
      <c r="B86" s="628" t="s">
        <v>997</v>
      </c>
      <c r="C86" s="629">
        <v>139910075</v>
      </c>
      <c r="D86" s="629">
        <v>139910075</v>
      </c>
      <c r="E86" s="645">
        <v>100</v>
      </c>
      <c r="F86" s="629">
        <v>13461019</v>
      </c>
      <c r="H86" s="173"/>
      <c r="I86" s="173"/>
    </row>
    <row r="87" spans="1:9" s="25" customFormat="1" ht="63">
      <c r="A87" s="654" t="s">
        <v>998</v>
      </c>
      <c r="B87" s="628" t="s">
        <v>999</v>
      </c>
      <c r="C87" s="629">
        <v>9103513</v>
      </c>
      <c r="D87" s="629">
        <v>9103513</v>
      </c>
      <c r="E87" s="645">
        <v>100</v>
      </c>
      <c r="F87" s="629">
        <v>1045647</v>
      </c>
      <c r="H87" s="173"/>
      <c r="I87" s="173"/>
    </row>
    <row r="88" spans="1:9" s="25" customFormat="1" ht="47.25">
      <c r="A88" s="654" t="s">
        <v>1000</v>
      </c>
      <c r="B88" s="628" t="s">
        <v>1001</v>
      </c>
      <c r="C88" s="629">
        <v>71400</v>
      </c>
      <c r="D88" s="629">
        <v>71400</v>
      </c>
      <c r="E88" s="645">
        <v>100</v>
      </c>
      <c r="F88" s="629">
        <v>0</v>
      </c>
      <c r="H88" s="173"/>
      <c r="I88" s="173"/>
    </row>
    <row r="89" spans="1:9" s="25" customFormat="1" ht="15.75">
      <c r="A89" s="654" t="s">
        <v>1002</v>
      </c>
      <c r="B89" s="628" t="s">
        <v>1003</v>
      </c>
      <c r="C89" s="629">
        <v>6688920</v>
      </c>
      <c r="D89" s="629">
        <v>6688902</v>
      </c>
      <c r="E89" s="645">
        <v>99.9997308982616</v>
      </c>
      <c r="F89" s="629">
        <v>-17808</v>
      </c>
      <c r="H89" s="173"/>
      <c r="I89" s="173"/>
    </row>
    <row r="90" spans="1:9" s="25" customFormat="1" ht="15.75">
      <c r="A90" s="654"/>
      <c r="B90" s="655" t="s">
        <v>1004</v>
      </c>
      <c r="C90" s="629">
        <v>6688920</v>
      </c>
      <c r="D90" s="629">
        <v>6688902</v>
      </c>
      <c r="E90" s="645">
        <v>99.9997308982616</v>
      </c>
      <c r="F90" s="629">
        <v>-17808</v>
      </c>
      <c r="H90" s="173"/>
      <c r="I90" s="173"/>
    </row>
    <row r="91" spans="1:9" s="25" customFormat="1" ht="31.5" hidden="1">
      <c r="A91" s="654"/>
      <c r="B91" s="656" t="s">
        <v>1005</v>
      </c>
      <c r="C91" s="629">
        <v>0</v>
      </c>
      <c r="D91" s="629">
        <v>0</v>
      </c>
      <c r="E91" s="637">
        <v>0</v>
      </c>
      <c r="F91" s="624">
        <v>0</v>
      </c>
      <c r="H91" s="173"/>
      <c r="I91" s="173"/>
    </row>
    <row r="92" spans="1:9" s="25" customFormat="1" ht="31.5">
      <c r="A92" s="657" t="s">
        <v>1006</v>
      </c>
      <c r="B92" s="648" t="s">
        <v>1007</v>
      </c>
      <c r="C92" s="658">
        <v>0</v>
      </c>
      <c r="D92" s="658">
        <v>0</v>
      </c>
      <c r="E92" s="637">
        <v>0</v>
      </c>
      <c r="F92" s="624">
        <v>0</v>
      </c>
      <c r="H92" s="173"/>
      <c r="I92" s="173"/>
    </row>
    <row r="93" spans="1:9" s="25" customFormat="1" ht="31.5">
      <c r="A93" s="642" t="s">
        <v>1008</v>
      </c>
      <c r="B93" s="648" t="s">
        <v>1009</v>
      </c>
      <c r="C93" s="624">
        <v>53379366</v>
      </c>
      <c r="D93" s="624">
        <v>52197309</v>
      </c>
      <c r="E93" s="625">
        <v>97.78555444064285</v>
      </c>
      <c r="F93" s="624">
        <v>12435135</v>
      </c>
      <c r="H93" s="173"/>
      <c r="I93" s="173"/>
    </row>
    <row r="94" spans="1:9" s="25" customFormat="1" ht="31.5">
      <c r="A94" s="654" t="s">
        <v>1010</v>
      </c>
      <c r="B94" s="659" t="s">
        <v>1011</v>
      </c>
      <c r="C94" s="629">
        <v>14940083</v>
      </c>
      <c r="D94" s="629">
        <v>14991925</v>
      </c>
      <c r="E94" s="645">
        <v>100.34699941091358</v>
      </c>
      <c r="F94" s="629">
        <v>1491743</v>
      </c>
      <c r="H94" s="173"/>
      <c r="I94" s="173"/>
    </row>
    <row r="95" spans="1:9" s="25" customFormat="1" ht="78.75">
      <c r="A95" s="654"/>
      <c r="B95" s="628" t="s">
        <v>1012</v>
      </c>
      <c r="C95" s="629">
        <v>4827145</v>
      </c>
      <c r="D95" s="629">
        <v>4851227</v>
      </c>
      <c r="E95" s="645">
        <v>100.49888702328187</v>
      </c>
      <c r="F95" s="629">
        <v>478067</v>
      </c>
      <c r="H95" s="173"/>
      <c r="I95" s="173"/>
    </row>
    <row r="96" spans="1:9" s="25" customFormat="1" ht="94.5">
      <c r="A96" s="654"/>
      <c r="B96" s="628" t="s">
        <v>1013</v>
      </c>
      <c r="C96" s="629">
        <v>10112938</v>
      </c>
      <c r="D96" s="629">
        <v>10140698</v>
      </c>
      <c r="E96" s="645">
        <v>100.27449985355392</v>
      </c>
      <c r="F96" s="629">
        <v>1013676</v>
      </c>
      <c r="H96" s="173"/>
      <c r="I96" s="173"/>
    </row>
    <row r="97" spans="1:9" s="25" customFormat="1" ht="47.25">
      <c r="A97" s="654" t="s">
        <v>1014</v>
      </c>
      <c r="B97" s="659" t="s">
        <v>1015</v>
      </c>
      <c r="C97" s="629">
        <v>7263126</v>
      </c>
      <c r="D97" s="629">
        <v>5269443</v>
      </c>
      <c r="E97" s="645">
        <v>72.55062076576945</v>
      </c>
      <c r="F97" s="629">
        <v>2611861</v>
      </c>
      <c r="H97" s="173"/>
      <c r="I97" s="173"/>
    </row>
    <row r="98" spans="1:9" s="25" customFormat="1" ht="31.5">
      <c r="A98" s="654" t="s">
        <v>1016</v>
      </c>
      <c r="B98" s="659" t="s">
        <v>1017</v>
      </c>
      <c r="C98" s="629">
        <v>31176157</v>
      </c>
      <c r="D98" s="629">
        <v>31935941</v>
      </c>
      <c r="E98" s="645">
        <v>102.4370675320887</v>
      </c>
      <c r="F98" s="629">
        <v>8331531</v>
      </c>
      <c r="H98" s="173"/>
      <c r="I98" s="173"/>
    </row>
    <row r="99" spans="1:9" s="25" customFormat="1" ht="31.5">
      <c r="A99" s="654"/>
      <c r="B99" s="628" t="s">
        <v>1018</v>
      </c>
      <c r="C99" s="629">
        <v>508654</v>
      </c>
      <c r="D99" s="629">
        <v>528838</v>
      </c>
      <c r="E99" s="645">
        <v>103.96811978279932</v>
      </c>
      <c r="F99" s="629">
        <v>540</v>
      </c>
      <c r="H99" s="173"/>
      <c r="I99" s="173"/>
    </row>
    <row r="100" spans="1:9" s="25" customFormat="1" ht="63">
      <c r="A100" s="654"/>
      <c r="B100" s="628" t="s">
        <v>1019</v>
      </c>
      <c r="C100" s="629">
        <v>296138</v>
      </c>
      <c r="D100" s="629">
        <v>321847</v>
      </c>
      <c r="E100" s="645">
        <v>108.68142555160094</v>
      </c>
      <c r="F100" s="629">
        <v>33461</v>
      </c>
      <c r="H100" s="173"/>
      <c r="I100" s="173"/>
    </row>
    <row r="101" spans="1:9" s="646" customFormat="1" ht="18.75" customHeight="1">
      <c r="A101" s="654"/>
      <c r="B101" s="660" t="s">
        <v>1020</v>
      </c>
      <c r="C101" s="629">
        <v>349958</v>
      </c>
      <c r="D101" s="629">
        <v>436674</v>
      </c>
      <c r="E101" s="645">
        <v>0</v>
      </c>
      <c r="F101" s="629">
        <v>290888</v>
      </c>
      <c r="H101" s="227"/>
      <c r="I101" s="227"/>
    </row>
    <row r="102" spans="1:9" s="646" customFormat="1" ht="31.5">
      <c r="A102" s="626" t="s">
        <v>1021</v>
      </c>
      <c r="B102" s="623" t="s">
        <v>1022</v>
      </c>
      <c r="C102" s="624">
        <v>56056511</v>
      </c>
      <c r="D102" s="624">
        <v>56045320</v>
      </c>
      <c r="E102" s="625">
        <v>99.98003621738071</v>
      </c>
      <c r="F102" s="624">
        <v>4670444</v>
      </c>
      <c r="H102" s="227"/>
      <c r="I102" s="227"/>
    </row>
    <row r="103" spans="1:9" s="25" customFormat="1" ht="15.75">
      <c r="A103" s="626" t="s">
        <v>1023</v>
      </c>
      <c r="B103" s="623" t="s">
        <v>1024</v>
      </c>
      <c r="C103" s="624">
        <v>16971</v>
      </c>
      <c r="D103" s="624">
        <v>16827</v>
      </c>
      <c r="E103" s="625">
        <v>99.151493724589</v>
      </c>
      <c r="F103" s="624">
        <v>-78709</v>
      </c>
      <c r="H103" s="173"/>
      <c r="I103" s="173"/>
    </row>
    <row r="104" spans="1:9" s="25" customFormat="1" ht="12.75">
      <c r="A104" s="661"/>
      <c r="B104" s="662"/>
      <c r="C104" s="663"/>
      <c r="D104" s="663"/>
      <c r="E104" s="664"/>
      <c r="F104" s="663"/>
      <c r="H104" s="173"/>
      <c r="I104" s="173"/>
    </row>
    <row r="105" spans="1:9" s="25" customFormat="1" ht="12.75">
      <c r="A105" s="661"/>
      <c r="B105" s="665" t="s">
        <v>1025</v>
      </c>
      <c r="C105" s="599">
        <v>4525918</v>
      </c>
      <c r="D105" s="663"/>
      <c r="E105" s="664"/>
      <c r="F105" s="663"/>
      <c r="H105" s="173"/>
      <c r="I105" s="173"/>
    </row>
    <row r="106" spans="1:9" s="25" customFormat="1" ht="12.75" customHeight="1">
      <c r="A106" s="661"/>
      <c r="B106" s="665" t="s">
        <v>1026</v>
      </c>
      <c r="C106" s="599">
        <v>5879850</v>
      </c>
      <c r="D106" s="663"/>
      <c r="E106" s="664"/>
      <c r="F106" s="663"/>
      <c r="H106" s="173"/>
      <c r="I106" s="173"/>
    </row>
    <row r="107" spans="1:9" s="25" customFormat="1" ht="12.75" customHeight="1">
      <c r="A107" s="661"/>
      <c r="B107" s="665"/>
      <c r="C107" s="599"/>
      <c r="D107" s="663"/>
      <c r="E107" s="664"/>
      <c r="F107" s="663"/>
      <c r="H107" s="173"/>
      <c r="I107" s="173"/>
    </row>
    <row r="108" spans="1:9" s="25" customFormat="1" ht="12.75">
      <c r="A108" s="661"/>
      <c r="B108" s="665"/>
      <c r="C108" s="599"/>
      <c r="D108" s="663"/>
      <c r="E108" s="664"/>
      <c r="F108" s="663"/>
      <c r="H108" s="173"/>
      <c r="I108" s="173"/>
    </row>
    <row r="109" spans="1:9" s="25" customFormat="1" ht="12.75">
      <c r="A109" s="661"/>
      <c r="B109" s="665"/>
      <c r="C109" s="663"/>
      <c r="D109" s="663"/>
      <c r="E109" s="664"/>
      <c r="F109" s="663"/>
      <c r="H109" s="173"/>
      <c r="I109" s="173"/>
    </row>
    <row r="110" spans="1:9" s="25" customFormat="1" ht="12.75">
      <c r="A110" s="1165" t="s">
        <v>295</v>
      </c>
      <c r="B110" s="1165"/>
      <c r="D110" s="26"/>
      <c r="E110" s="667"/>
      <c r="F110" s="171" t="s">
        <v>1681</v>
      </c>
      <c r="G110" s="12"/>
      <c r="H110" s="107"/>
      <c r="I110" s="173"/>
    </row>
    <row r="111" spans="1:9" s="25" customFormat="1" ht="12.75">
      <c r="A111" s="666"/>
      <c r="B111" s="666"/>
      <c r="D111" s="26"/>
      <c r="E111" s="667"/>
      <c r="F111" s="171"/>
      <c r="G111" s="12"/>
      <c r="H111" s="107"/>
      <c r="I111" s="173"/>
    </row>
    <row r="112" spans="1:9" s="25" customFormat="1" ht="12.75">
      <c r="A112" s="666"/>
      <c r="B112" s="666"/>
      <c r="D112" s="26"/>
      <c r="E112" s="667"/>
      <c r="F112" s="171"/>
      <c r="G112" s="12"/>
      <c r="H112" s="107"/>
      <c r="I112" s="173"/>
    </row>
    <row r="113" spans="1:9" s="25" customFormat="1" ht="12.75">
      <c r="A113" s="666"/>
      <c r="B113" s="666"/>
      <c r="D113" s="26"/>
      <c r="E113" s="667"/>
      <c r="F113" s="171"/>
      <c r="G113" s="12"/>
      <c r="H113" s="107"/>
      <c r="I113" s="173"/>
    </row>
    <row r="114" spans="1:9" s="25" customFormat="1" ht="12.75">
      <c r="A114" s="666"/>
      <c r="B114" s="666"/>
      <c r="D114" s="26"/>
      <c r="E114" s="667"/>
      <c r="F114" s="171"/>
      <c r="G114" s="12"/>
      <c r="H114" s="107"/>
      <c r="I114" s="173"/>
    </row>
    <row r="115" spans="1:8" ht="12.75" customHeight="1">
      <c r="A115" s="668"/>
      <c r="B115" s="669"/>
      <c r="C115" s="15"/>
      <c r="D115" s="670"/>
      <c r="E115" s="671"/>
      <c r="F115" s="672"/>
      <c r="G115" s="13"/>
      <c r="H115" s="283"/>
    </row>
    <row r="116" spans="1:8" ht="12.75" customHeight="1">
      <c r="A116" s="669"/>
      <c r="B116" s="669"/>
      <c r="C116" s="15"/>
      <c r="D116" s="670"/>
      <c r="E116" s="671"/>
      <c r="F116" s="672"/>
      <c r="G116" s="13"/>
      <c r="H116" s="283"/>
    </row>
    <row r="117" spans="1:9" s="25" customFormat="1" ht="12.75" customHeight="1">
      <c r="A117" s="56" t="s">
        <v>865</v>
      </c>
      <c r="B117" s="170"/>
      <c r="C117" s="673"/>
      <c r="D117" s="673"/>
      <c r="E117" s="674"/>
      <c r="F117" s="599"/>
      <c r="H117" s="173"/>
      <c r="I117" s="173"/>
    </row>
    <row r="118" spans="1:9" s="25" customFormat="1" ht="12.75">
      <c r="A118" s="675"/>
      <c r="B118" s="23"/>
      <c r="C118" s="663"/>
      <c r="D118" s="663"/>
      <c r="E118" s="664"/>
      <c r="F118" s="663"/>
      <c r="H118" s="173"/>
      <c r="I118" s="173"/>
    </row>
    <row r="119" spans="1:2" ht="15.75">
      <c r="A119" s="661"/>
      <c r="B119" s="661"/>
    </row>
    <row r="126" ht="15.75">
      <c r="B126" s="677"/>
    </row>
    <row r="133" ht="15.75">
      <c r="B133" s="677"/>
    </row>
    <row r="137" ht="15.75">
      <c r="B137" s="677"/>
    </row>
    <row r="144" ht="15.75">
      <c r="B144" s="677"/>
    </row>
    <row r="151" ht="15.75">
      <c r="B151" s="677"/>
    </row>
    <row r="153" ht="15.75">
      <c r="B153" s="677"/>
    </row>
    <row r="155" ht="15.75">
      <c r="B155" s="677"/>
    </row>
    <row r="157" ht="15.75">
      <c r="B157" s="677"/>
    </row>
    <row r="159" ht="15.75">
      <c r="B159" s="677"/>
    </row>
    <row r="161" ht="15.75">
      <c r="B161" s="677"/>
    </row>
    <row r="163" ht="15.75">
      <c r="B163" s="677"/>
    </row>
    <row r="169" ht="15.75">
      <c r="B169" s="677"/>
    </row>
  </sheetData>
  <mergeCells count="8">
    <mergeCell ref="A1:F1"/>
    <mergeCell ref="A2:F2"/>
    <mergeCell ref="A4:F4"/>
    <mergeCell ref="A6:F6"/>
    <mergeCell ref="A110:B110"/>
    <mergeCell ref="A7:F7"/>
    <mergeCell ref="A8:F8"/>
    <mergeCell ref="A9:F9"/>
  </mergeCells>
  <printOptions/>
  <pageMargins left="0.75" right="0.75" top="1" bottom="1" header="0.5" footer="0.5"/>
  <pageSetup firstPageNumber="38" useFirstPageNumber="1" horizontalDpi="600" verticalDpi="600" orientation="portrait" paperSize="9" scale="84" r:id="rId1"/>
  <headerFooter alignWithMargins="0">
    <oddFooter>&amp;C&amp;"times,Regular"&amp;P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8"/>
  <sheetViews>
    <sheetView workbookViewId="0" topLeftCell="A1">
      <selection activeCell="B13" sqref="B13"/>
    </sheetView>
  </sheetViews>
  <sheetFormatPr defaultColWidth="9.140625" defaultRowHeight="12.75"/>
  <cols>
    <col min="1" max="1" width="11.140625" style="612" customWidth="1"/>
    <col min="2" max="2" width="46.8515625" style="613" customWidth="1"/>
    <col min="3" max="3" width="12.7109375" style="612" customWidth="1"/>
    <col min="4" max="4" width="12.28125" style="612" bestFit="1" customWidth="1"/>
    <col min="5" max="5" width="11.140625" style="615" customWidth="1"/>
    <col min="6" max="6" width="11.140625" style="612" customWidth="1"/>
    <col min="7" max="16384" width="9.140625" style="15" customWidth="1"/>
  </cols>
  <sheetData>
    <row r="1" spans="1:23" ht="12.75">
      <c r="A1" s="1148" t="s">
        <v>1626</v>
      </c>
      <c r="B1" s="1148"/>
      <c r="C1" s="1148"/>
      <c r="D1" s="1148"/>
      <c r="E1" s="1148"/>
      <c r="F1" s="1148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5" customHeight="1">
      <c r="A2" s="1149" t="s">
        <v>1627</v>
      </c>
      <c r="B2" s="1149"/>
      <c r="C2" s="1149"/>
      <c r="D2" s="1149"/>
      <c r="E2" s="1149"/>
      <c r="F2" s="114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3.75" customHeight="1">
      <c r="A3" s="7"/>
      <c r="B3" s="8"/>
      <c r="C3" s="9"/>
      <c r="D3" s="9"/>
      <c r="E3" s="7"/>
      <c r="F3" s="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6" s="3" customFormat="1" ht="12.75">
      <c r="A4" s="1150" t="s">
        <v>1628</v>
      </c>
      <c r="B4" s="1150"/>
      <c r="C4" s="1150"/>
      <c r="D4" s="1150"/>
      <c r="E4" s="1150"/>
      <c r="F4" s="1150"/>
    </row>
    <row r="5" spans="1:6" s="3" customFormat="1" ht="12.75">
      <c r="A5" s="12"/>
      <c r="B5" s="11"/>
      <c r="C5" s="11"/>
      <c r="D5" s="11"/>
      <c r="E5" s="11"/>
      <c r="F5" s="11"/>
    </row>
    <row r="6" spans="1:6" ht="17.25" customHeight="1">
      <c r="A6" s="1151" t="s">
        <v>1629</v>
      </c>
      <c r="B6" s="1151"/>
      <c r="C6" s="1151"/>
      <c r="D6" s="1151"/>
      <c r="E6" s="1151"/>
      <c r="F6" s="1151"/>
    </row>
    <row r="7" spans="1:6" ht="17.25" customHeight="1">
      <c r="A7" s="1166" t="s">
        <v>1027</v>
      </c>
      <c r="B7" s="1166"/>
      <c r="C7" s="1166"/>
      <c r="D7" s="1166"/>
      <c r="E7" s="1166"/>
      <c r="F7" s="1166"/>
    </row>
    <row r="8" spans="1:6" ht="17.25" customHeight="1">
      <c r="A8" s="1146" t="s">
        <v>1631</v>
      </c>
      <c r="B8" s="1146"/>
      <c r="C8" s="1146"/>
      <c r="D8" s="1146"/>
      <c r="E8" s="1146"/>
      <c r="F8" s="1146"/>
    </row>
    <row r="9" spans="1:6" s="19" customFormat="1" ht="12.75">
      <c r="A9" s="1147" t="s">
        <v>1632</v>
      </c>
      <c r="B9" s="1147"/>
      <c r="C9" s="1147"/>
      <c r="D9" s="1147"/>
      <c r="E9" s="1147"/>
      <c r="F9" s="1147"/>
    </row>
    <row r="10" spans="1:6" s="19" customFormat="1" ht="12.75">
      <c r="A10" s="204" t="s">
        <v>1633</v>
      </c>
      <c r="B10" s="170"/>
      <c r="C10" s="20"/>
      <c r="D10" s="18"/>
      <c r="F10" s="21" t="s">
        <v>867</v>
      </c>
    </row>
    <row r="11" spans="1:6" s="25" customFormat="1" ht="12.75">
      <c r="A11" s="678"/>
      <c r="B11" s="679"/>
      <c r="C11" s="12"/>
      <c r="D11" s="12"/>
      <c r="F11" s="611" t="s">
        <v>1028</v>
      </c>
    </row>
    <row r="12" spans="3:6" ht="15.75">
      <c r="C12" s="680"/>
      <c r="D12" s="680"/>
      <c r="F12" s="681" t="s">
        <v>1686</v>
      </c>
    </row>
    <row r="13" spans="1:6" s="25" customFormat="1" ht="57" customHeight="1">
      <c r="A13" s="617" t="s">
        <v>869</v>
      </c>
      <c r="B13" s="617" t="s">
        <v>870</v>
      </c>
      <c r="C13" s="617" t="s">
        <v>804</v>
      </c>
      <c r="D13" s="617" t="s">
        <v>1689</v>
      </c>
      <c r="E13" s="619" t="s">
        <v>871</v>
      </c>
      <c r="F13" s="617" t="s">
        <v>1640</v>
      </c>
    </row>
    <row r="14" spans="1:6" s="25" customFormat="1" ht="12.75">
      <c r="A14" s="620">
        <v>1</v>
      </c>
      <c r="B14" s="617">
        <v>2</v>
      </c>
      <c r="C14" s="620">
        <v>3</v>
      </c>
      <c r="D14" s="617">
        <v>4</v>
      </c>
      <c r="E14" s="617">
        <v>5</v>
      </c>
      <c r="F14" s="617">
        <v>6</v>
      </c>
    </row>
    <row r="15" spans="1:6" s="25" customFormat="1" ht="24" customHeight="1">
      <c r="A15" s="682"/>
      <c r="B15" s="683" t="s">
        <v>1029</v>
      </c>
      <c r="C15" s="651">
        <v>1174494942</v>
      </c>
      <c r="D15" s="651">
        <v>1097420950</v>
      </c>
      <c r="E15" s="684">
        <v>93.43769059841553</v>
      </c>
      <c r="F15" s="651">
        <v>182075085</v>
      </c>
    </row>
    <row r="16" spans="1:6" s="25" customFormat="1" ht="16.5" customHeight="1">
      <c r="A16" s="685"/>
      <c r="B16" s="102" t="s">
        <v>1030</v>
      </c>
      <c r="C16" s="651">
        <v>1030227974</v>
      </c>
      <c r="D16" s="651">
        <v>953590851</v>
      </c>
      <c r="E16" s="684">
        <v>92.56114909184168</v>
      </c>
      <c r="F16" s="651">
        <v>167335075</v>
      </c>
    </row>
    <row r="17" spans="1:6" s="25" customFormat="1" ht="20.25" customHeight="1">
      <c r="A17" s="686" t="s">
        <v>1050</v>
      </c>
      <c r="B17" s="687" t="s">
        <v>1051</v>
      </c>
      <c r="C17" s="636">
        <v>103977012</v>
      </c>
      <c r="D17" s="636">
        <v>98132659</v>
      </c>
      <c r="E17" s="688">
        <v>94.37918739192082</v>
      </c>
      <c r="F17" s="50">
        <v>14408943</v>
      </c>
    </row>
    <row r="18" spans="1:6" s="25" customFormat="1" ht="18" customHeight="1">
      <c r="A18" s="686" t="s">
        <v>1052</v>
      </c>
      <c r="B18" s="686" t="s">
        <v>1053</v>
      </c>
      <c r="C18" s="636">
        <v>206947</v>
      </c>
      <c r="D18" s="636">
        <v>161243</v>
      </c>
      <c r="E18" s="688">
        <v>77.915118363639</v>
      </c>
      <c r="F18" s="50">
        <v>49792</v>
      </c>
    </row>
    <row r="19" spans="1:6" s="25" customFormat="1" ht="18.75" customHeight="1">
      <c r="A19" s="686" t="s">
        <v>1054</v>
      </c>
      <c r="B19" s="686" t="s">
        <v>1055</v>
      </c>
      <c r="C19" s="636">
        <v>14276329</v>
      </c>
      <c r="D19" s="636">
        <v>13124401</v>
      </c>
      <c r="E19" s="688">
        <v>91.93120304246281</v>
      </c>
      <c r="F19" s="50">
        <v>2458294</v>
      </c>
    </row>
    <row r="20" spans="1:6" s="25" customFormat="1" ht="19.5" customHeight="1">
      <c r="A20" s="686" t="s">
        <v>1056</v>
      </c>
      <c r="B20" s="686" t="s">
        <v>1057</v>
      </c>
      <c r="C20" s="636">
        <v>447488027</v>
      </c>
      <c r="D20" s="636">
        <v>433825433</v>
      </c>
      <c r="E20" s="688">
        <v>96.94682468007127</v>
      </c>
      <c r="F20" s="50">
        <v>79552233</v>
      </c>
    </row>
    <row r="21" spans="1:6" s="25" customFormat="1" ht="17.25" customHeight="1">
      <c r="A21" s="686" t="s">
        <v>1058</v>
      </c>
      <c r="B21" s="686" t="s">
        <v>1059</v>
      </c>
      <c r="C21" s="636">
        <v>28138284</v>
      </c>
      <c r="D21" s="636">
        <v>27099904</v>
      </c>
      <c r="E21" s="688">
        <v>96.30972521280971</v>
      </c>
      <c r="F21" s="50">
        <v>4508180</v>
      </c>
    </row>
    <row r="22" spans="1:6" s="25" customFormat="1" ht="18" customHeight="1">
      <c r="A22" s="686" t="s">
        <v>1060</v>
      </c>
      <c r="B22" s="686" t="s">
        <v>1061</v>
      </c>
      <c r="C22" s="636">
        <v>81200145</v>
      </c>
      <c r="D22" s="636">
        <v>76416213</v>
      </c>
      <c r="E22" s="688">
        <v>94.10846864867052</v>
      </c>
      <c r="F22" s="50">
        <v>14306415</v>
      </c>
    </row>
    <row r="23" spans="1:6" s="25" customFormat="1" ht="43.5" customHeight="1">
      <c r="A23" s="686" t="s">
        <v>1062</v>
      </c>
      <c r="B23" s="686" t="s">
        <v>1621</v>
      </c>
      <c r="C23" s="636">
        <v>187878962</v>
      </c>
      <c r="D23" s="636">
        <v>162588375</v>
      </c>
      <c r="E23" s="688">
        <v>86.53889358830926</v>
      </c>
      <c r="F23" s="50">
        <v>28226886</v>
      </c>
    </row>
    <row r="24" spans="1:6" s="25" customFormat="1" ht="18.75" customHeight="1">
      <c r="A24" s="686" t="s">
        <v>1064</v>
      </c>
      <c r="B24" s="686" t="s">
        <v>1031</v>
      </c>
      <c r="C24" s="636">
        <v>87108641</v>
      </c>
      <c r="D24" s="636">
        <v>74697839</v>
      </c>
      <c r="E24" s="688">
        <v>85.75250186717986</v>
      </c>
      <c r="F24" s="50">
        <v>16458398</v>
      </c>
    </row>
    <row r="25" spans="1:6" s="25" customFormat="1" ht="17.25" customHeight="1">
      <c r="A25" s="686" t="s">
        <v>1066</v>
      </c>
      <c r="B25" s="686" t="s">
        <v>1067</v>
      </c>
      <c r="C25" s="636">
        <v>2127684</v>
      </c>
      <c r="D25" s="636">
        <v>2031939</v>
      </c>
      <c r="E25" s="688">
        <v>95.50003665957915</v>
      </c>
      <c r="F25" s="50">
        <v>459668</v>
      </c>
    </row>
    <row r="26" spans="1:6" s="25" customFormat="1" ht="17.25" customHeight="1">
      <c r="A26" s="686" t="s">
        <v>1068</v>
      </c>
      <c r="B26" s="686" t="s">
        <v>1032</v>
      </c>
      <c r="C26" s="636">
        <v>1311364</v>
      </c>
      <c r="D26" s="636">
        <v>1255787</v>
      </c>
      <c r="E26" s="688">
        <v>95.76189372287176</v>
      </c>
      <c r="F26" s="50">
        <v>166258</v>
      </c>
    </row>
    <row r="27" spans="1:6" s="25" customFormat="1" ht="30" customHeight="1">
      <c r="A27" s="686" t="s">
        <v>1070</v>
      </c>
      <c r="B27" s="686" t="s">
        <v>1071</v>
      </c>
      <c r="C27" s="636">
        <v>56371</v>
      </c>
      <c r="D27" s="636">
        <v>53897</v>
      </c>
      <c r="E27" s="688">
        <v>95.61121853435277</v>
      </c>
      <c r="F27" s="50">
        <v>7959</v>
      </c>
    </row>
    <row r="28" spans="1:6" s="25" customFormat="1" ht="18" customHeight="1">
      <c r="A28" s="686" t="s">
        <v>1072</v>
      </c>
      <c r="B28" s="686" t="s">
        <v>1073</v>
      </c>
      <c r="C28" s="636">
        <v>49723596</v>
      </c>
      <c r="D28" s="636">
        <v>41554068</v>
      </c>
      <c r="E28" s="688">
        <v>83.57011829956949</v>
      </c>
      <c r="F28" s="50">
        <v>2610492</v>
      </c>
    </row>
    <row r="29" spans="1:6" s="25" customFormat="1" ht="16.5" customHeight="1">
      <c r="A29" s="686" t="s">
        <v>1074</v>
      </c>
      <c r="B29" s="686" t="s">
        <v>1075</v>
      </c>
      <c r="C29" s="636">
        <v>12128278</v>
      </c>
      <c r="D29" s="636">
        <v>10125658</v>
      </c>
      <c r="E29" s="688">
        <v>83.48801041664777</v>
      </c>
      <c r="F29" s="50">
        <v>1466912</v>
      </c>
    </row>
    <row r="30" spans="1:6" s="25" customFormat="1" ht="17.25" customHeight="1">
      <c r="A30" s="686" t="s">
        <v>1033</v>
      </c>
      <c r="B30" s="249" t="s">
        <v>0</v>
      </c>
      <c r="C30" s="636">
        <v>8431937</v>
      </c>
      <c r="D30" s="636">
        <v>7924690</v>
      </c>
      <c r="E30" s="688">
        <v>93.98421738682346</v>
      </c>
      <c r="F30" s="50">
        <v>1826051</v>
      </c>
    </row>
    <row r="31" spans="1:6" s="25" customFormat="1" ht="17.25" customHeight="1">
      <c r="A31" s="686" t="s">
        <v>1</v>
      </c>
      <c r="B31" s="249" t="s">
        <v>2</v>
      </c>
      <c r="C31" s="636">
        <v>851304</v>
      </c>
      <c r="D31" s="636">
        <v>233922</v>
      </c>
      <c r="E31" s="688">
        <v>27.478080685630513</v>
      </c>
      <c r="F31" s="50">
        <v>80932</v>
      </c>
    </row>
    <row r="32" spans="1:6" s="25" customFormat="1" ht="18" customHeight="1">
      <c r="A32" s="686" t="s">
        <v>3</v>
      </c>
      <c r="B32" s="686" t="s">
        <v>4</v>
      </c>
      <c r="C32" s="636">
        <v>5323093</v>
      </c>
      <c r="D32" s="636">
        <v>4364823</v>
      </c>
      <c r="E32" s="688">
        <v>81.99787228966318</v>
      </c>
      <c r="F32" s="50">
        <v>747662</v>
      </c>
    </row>
    <row r="33" spans="1:6" s="25" customFormat="1" ht="18" customHeight="1">
      <c r="A33" s="689"/>
      <c r="B33" s="683" t="s">
        <v>18</v>
      </c>
      <c r="C33" s="651">
        <v>144266968</v>
      </c>
      <c r="D33" s="651">
        <v>143830099</v>
      </c>
      <c r="E33" s="684">
        <v>99.69718016115789</v>
      </c>
      <c r="F33" s="651">
        <v>14740010</v>
      </c>
    </row>
    <row r="34" spans="1:6" s="25" customFormat="1" ht="18" customHeight="1">
      <c r="A34" s="686" t="s">
        <v>5</v>
      </c>
      <c r="B34" s="690" t="s">
        <v>6</v>
      </c>
      <c r="C34" s="636">
        <v>100705</v>
      </c>
      <c r="D34" s="636">
        <v>96701</v>
      </c>
      <c r="E34" s="688">
        <v>96.02403058438011</v>
      </c>
      <c r="F34" s="50">
        <v>3425</v>
      </c>
    </row>
    <row r="35" spans="1:6" s="25" customFormat="1" ht="19.5" customHeight="1">
      <c r="A35" s="690" t="s">
        <v>7</v>
      </c>
      <c r="B35" s="690" t="s">
        <v>8</v>
      </c>
      <c r="C35" s="636">
        <v>95273840</v>
      </c>
      <c r="D35" s="636">
        <v>94840975</v>
      </c>
      <c r="E35" s="688">
        <v>99.54566227203607</v>
      </c>
      <c r="F35" s="50">
        <v>11704944</v>
      </c>
    </row>
    <row r="36" spans="1:6" s="25" customFormat="1" ht="26.25" customHeight="1">
      <c r="A36" s="691" t="s">
        <v>9</v>
      </c>
      <c r="B36" s="692" t="s">
        <v>10</v>
      </c>
      <c r="C36" s="629">
        <v>73275077</v>
      </c>
      <c r="D36" s="629">
        <v>73040601</v>
      </c>
      <c r="E36" s="693">
        <v>99.68000579514916</v>
      </c>
      <c r="F36" s="694">
        <v>8967092</v>
      </c>
    </row>
    <row r="37" spans="1:6" s="25" customFormat="1" ht="25.5" customHeight="1">
      <c r="A37" s="691" t="s">
        <v>11</v>
      </c>
      <c r="B37" s="692" t="s">
        <v>12</v>
      </c>
      <c r="C37" s="629">
        <v>2528934</v>
      </c>
      <c r="D37" s="629">
        <v>2434162</v>
      </c>
      <c r="E37" s="693">
        <v>96.25249215677437</v>
      </c>
      <c r="F37" s="694">
        <v>301934</v>
      </c>
    </row>
    <row r="38" spans="1:6" s="25" customFormat="1" ht="16.5" customHeight="1">
      <c r="A38" s="691" t="s">
        <v>13</v>
      </c>
      <c r="B38" s="692" t="s">
        <v>14</v>
      </c>
      <c r="C38" s="629">
        <v>19469829</v>
      </c>
      <c r="D38" s="629">
        <v>19366212</v>
      </c>
      <c r="E38" s="693">
        <v>99.46780734437883</v>
      </c>
      <c r="F38" s="694">
        <v>2435918</v>
      </c>
    </row>
    <row r="39" spans="1:6" s="25" customFormat="1" ht="15.75" customHeight="1">
      <c r="A39" s="686" t="s">
        <v>15</v>
      </c>
      <c r="B39" s="690" t="s">
        <v>16</v>
      </c>
      <c r="C39" s="636">
        <v>48892423</v>
      </c>
      <c r="D39" s="636">
        <v>48892423</v>
      </c>
      <c r="E39" s="688">
        <v>100</v>
      </c>
      <c r="F39" s="50">
        <v>3031641</v>
      </c>
    </row>
    <row r="40" spans="1:6" ht="12.75" customHeight="1">
      <c r="A40" s="465"/>
      <c r="B40" s="278"/>
      <c r="C40" s="695"/>
      <c r="D40" s="695"/>
      <c r="E40" s="695"/>
      <c r="F40" s="695"/>
    </row>
    <row r="41" spans="1:6" ht="12.75" customHeight="1">
      <c r="A41" s="696"/>
      <c r="B41" s="523"/>
      <c r="C41" s="523"/>
      <c r="D41" s="523"/>
      <c r="E41" s="523"/>
      <c r="F41" s="523"/>
    </row>
    <row r="42" spans="1:6" ht="12.75" customHeight="1">
      <c r="A42" s="696"/>
      <c r="B42" s="523"/>
      <c r="C42" s="523"/>
      <c r="D42" s="523"/>
      <c r="E42" s="523"/>
      <c r="F42" s="523"/>
    </row>
    <row r="43" spans="1:6" s="25" customFormat="1" ht="12.75" customHeight="1">
      <c r="A43" s="105" t="s">
        <v>17</v>
      </c>
      <c r="B43" s="173"/>
      <c r="C43" s="173"/>
      <c r="D43" s="194"/>
      <c r="E43" s="697"/>
      <c r="F43" s="171" t="s">
        <v>1681</v>
      </c>
    </row>
    <row r="44" spans="1:6" ht="12.75" customHeight="1">
      <c r="A44" s="668"/>
      <c r="B44" s="196"/>
      <c r="C44" s="196"/>
      <c r="D44" s="198"/>
      <c r="E44" s="698"/>
      <c r="F44" s="464"/>
    </row>
    <row r="45" spans="1:6" ht="12.75" customHeight="1">
      <c r="A45" s="668"/>
      <c r="B45" s="196"/>
      <c r="C45" s="196"/>
      <c r="D45" s="198"/>
      <c r="E45" s="698"/>
      <c r="F45" s="464"/>
    </row>
    <row r="46" spans="1:6" ht="12.75" customHeight="1">
      <c r="A46" s="668"/>
      <c r="B46" s="196"/>
      <c r="C46" s="196"/>
      <c r="D46" s="198"/>
      <c r="E46" s="698"/>
      <c r="F46" s="464"/>
    </row>
    <row r="47" spans="1:6" ht="12.75" customHeight="1">
      <c r="A47" s="668"/>
      <c r="B47" s="196"/>
      <c r="C47" s="196"/>
      <c r="D47" s="198"/>
      <c r="E47" s="698"/>
      <c r="F47" s="464"/>
    </row>
    <row r="48" ht="12.75" customHeight="1"/>
    <row r="49" spans="1:6" ht="12.75" customHeight="1">
      <c r="A49" s="668"/>
      <c r="B49" s="196"/>
      <c r="C49" s="196"/>
      <c r="D49" s="198"/>
      <c r="E49" s="698"/>
      <c r="F49" s="464"/>
    </row>
    <row r="50" spans="1:6" s="25" customFormat="1" ht="12.75">
      <c r="A50" s="56" t="s">
        <v>865</v>
      </c>
      <c r="B50" s="278"/>
      <c r="C50" s="173"/>
      <c r="D50" s="173"/>
      <c r="E50" s="699"/>
      <c r="F50" s="194"/>
    </row>
    <row r="51" spans="1:6" s="25" customFormat="1" ht="12.75">
      <c r="A51" s="173"/>
      <c r="B51" s="278"/>
      <c r="C51" s="173"/>
      <c r="D51" s="173"/>
      <c r="E51" s="700"/>
      <c r="F51" s="173"/>
    </row>
    <row r="52" spans="2:5" s="25" customFormat="1" ht="12.75">
      <c r="B52" s="27"/>
      <c r="E52" s="701"/>
    </row>
    <row r="53" s="25" customFormat="1" ht="12.75">
      <c r="E53" s="701"/>
    </row>
    <row r="54" s="25" customFormat="1" ht="12.75">
      <c r="E54" s="701"/>
    </row>
    <row r="55" spans="2:6" s="25" customFormat="1" ht="12.75">
      <c r="B55" s="27"/>
      <c r="C55" s="661"/>
      <c r="D55" s="661"/>
      <c r="E55" s="664"/>
      <c r="F55" s="661"/>
    </row>
    <row r="56" spans="1:6" s="25" customFormat="1" ht="12.75">
      <c r="A56" s="661"/>
      <c r="B56" s="702"/>
      <c r="C56" s="661"/>
      <c r="D56" s="661"/>
      <c r="E56" s="664"/>
      <c r="F56" s="661"/>
    </row>
    <row r="57" spans="1:6" s="25" customFormat="1" ht="12.75">
      <c r="A57" s="661"/>
      <c r="B57" s="662"/>
      <c r="C57" s="661"/>
      <c r="D57" s="661"/>
      <c r="E57" s="664"/>
      <c r="F57" s="661"/>
    </row>
    <row r="58" spans="1:6" s="25" customFormat="1" ht="12.75">
      <c r="A58" s="661"/>
      <c r="B58" s="703"/>
      <c r="C58" s="661"/>
      <c r="D58" s="661"/>
      <c r="E58" s="664"/>
      <c r="F58" s="661"/>
    </row>
    <row r="59" spans="1:6" s="25" customFormat="1" ht="12.75">
      <c r="A59" s="661"/>
      <c r="B59" s="662"/>
      <c r="C59" s="661"/>
      <c r="D59" s="661"/>
      <c r="E59" s="664"/>
      <c r="F59" s="661"/>
    </row>
    <row r="60" spans="1:6" s="25" customFormat="1" ht="12.75">
      <c r="A60" s="661"/>
      <c r="B60" s="662"/>
      <c r="C60" s="661"/>
      <c r="D60" s="661"/>
      <c r="E60" s="664"/>
      <c r="F60" s="661"/>
    </row>
    <row r="61" spans="1:6" s="25" customFormat="1" ht="12.75">
      <c r="A61" s="661"/>
      <c r="B61" s="662"/>
      <c r="C61" s="661"/>
      <c r="D61" s="661"/>
      <c r="E61" s="664"/>
      <c r="F61" s="661"/>
    </row>
    <row r="62" spans="1:6" s="25" customFormat="1" ht="12.75">
      <c r="A62" s="661"/>
      <c r="B62" s="662"/>
      <c r="C62" s="661"/>
      <c r="D62" s="661"/>
      <c r="E62" s="664"/>
      <c r="F62" s="661"/>
    </row>
    <row r="63" spans="1:6" s="25" customFormat="1" ht="12.75">
      <c r="A63" s="661"/>
      <c r="C63" s="661"/>
      <c r="D63" s="661"/>
      <c r="E63" s="664"/>
      <c r="F63" s="661"/>
    </row>
    <row r="64" spans="1:6" s="25" customFormat="1" ht="12.75">
      <c r="A64" s="661"/>
      <c r="C64" s="661"/>
      <c r="D64" s="661"/>
      <c r="E64" s="664"/>
      <c r="F64" s="661"/>
    </row>
    <row r="65" spans="1:6" s="25" customFormat="1" ht="12.75">
      <c r="A65" s="661"/>
      <c r="B65" s="703"/>
      <c r="C65" s="661"/>
      <c r="D65" s="661"/>
      <c r="E65" s="664"/>
      <c r="F65" s="661"/>
    </row>
    <row r="66" spans="1:6" s="25" customFormat="1" ht="12.75">
      <c r="A66" s="661"/>
      <c r="B66" s="662"/>
      <c r="C66" s="661"/>
      <c r="D66" s="661"/>
      <c r="E66" s="664"/>
      <c r="F66" s="661"/>
    </row>
    <row r="67" spans="1:6" s="25" customFormat="1" ht="12.75">
      <c r="A67" s="661"/>
      <c r="B67" s="662"/>
      <c r="C67" s="661"/>
      <c r="D67" s="661"/>
      <c r="E67" s="664"/>
      <c r="F67" s="661"/>
    </row>
    <row r="68" spans="1:6" s="25" customFormat="1" ht="12.75">
      <c r="A68" s="661"/>
      <c r="B68" s="662"/>
      <c r="C68" s="661"/>
      <c r="D68" s="661"/>
      <c r="E68" s="664"/>
      <c r="F68" s="661"/>
    </row>
    <row r="69" spans="1:6" s="25" customFormat="1" ht="12.75">
      <c r="A69" s="661"/>
      <c r="B69" s="703"/>
      <c r="C69" s="661"/>
      <c r="D69" s="661"/>
      <c r="E69" s="664"/>
      <c r="F69" s="661"/>
    </row>
    <row r="70" spans="1:6" s="25" customFormat="1" ht="12.75">
      <c r="A70" s="661"/>
      <c r="B70" s="662"/>
      <c r="C70" s="661"/>
      <c r="D70" s="661"/>
      <c r="E70" s="664"/>
      <c r="F70" s="661"/>
    </row>
    <row r="71" spans="1:6" s="25" customFormat="1" ht="12.75">
      <c r="A71" s="661"/>
      <c r="B71" s="662"/>
      <c r="C71" s="661"/>
      <c r="D71" s="661"/>
      <c r="E71" s="664"/>
      <c r="F71" s="661"/>
    </row>
    <row r="72" spans="1:6" s="25" customFormat="1" ht="12.75">
      <c r="A72" s="661"/>
      <c r="B72" s="662"/>
      <c r="C72" s="661"/>
      <c r="D72" s="661"/>
      <c r="E72" s="664"/>
      <c r="F72" s="661"/>
    </row>
    <row r="73" spans="1:6" s="25" customFormat="1" ht="12.75">
      <c r="A73" s="661"/>
      <c r="B73" s="662"/>
      <c r="C73" s="661"/>
      <c r="D73" s="661"/>
      <c r="E73" s="664"/>
      <c r="F73" s="661"/>
    </row>
    <row r="74" spans="1:6" s="25" customFormat="1" ht="12.75">
      <c r="A74" s="661"/>
      <c r="B74" s="662"/>
      <c r="C74" s="661"/>
      <c r="D74" s="661"/>
      <c r="E74" s="664"/>
      <c r="F74" s="661"/>
    </row>
    <row r="75" spans="1:6" s="25" customFormat="1" ht="12.75">
      <c r="A75" s="661"/>
      <c r="B75" s="662"/>
      <c r="C75" s="661"/>
      <c r="D75" s="661"/>
      <c r="E75" s="664"/>
      <c r="F75" s="661"/>
    </row>
    <row r="76" spans="1:6" s="25" customFormat="1" ht="12.75">
      <c r="A76" s="661"/>
      <c r="B76" s="703"/>
      <c r="C76" s="661"/>
      <c r="D76" s="661"/>
      <c r="E76" s="664"/>
      <c r="F76" s="661"/>
    </row>
    <row r="77" spans="1:6" s="25" customFormat="1" ht="12.75">
      <c r="A77" s="661"/>
      <c r="B77" s="662"/>
      <c r="C77" s="661"/>
      <c r="D77" s="661"/>
      <c r="E77" s="664"/>
      <c r="F77" s="661"/>
    </row>
    <row r="78" spans="1:6" s="25" customFormat="1" ht="12.75">
      <c r="A78" s="661"/>
      <c r="B78" s="662"/>
      <c r="C78" s="661"/>
      <c r="D78" s="661"/>
      <c r="E78" s="664"/>
      <c r="F78" s="661"/>
    </row>
    <row r="79" spans="1:6" s="25" customFormat="1" ht="12.75">
      <c r="A79" s="661"/>
      <c r="B79" s="662"/>
      <c r="C79" s="661"/>
      <c r="D79" s="661"/>
      <c r="E79" s="664"/>
      <c r="F79" s="661"/>
    </row>
    <row r="80" spans="1:6" s="25" customFormat="1" ht="12.75">
      <c r="A80" s="661"/>
      <c r="B80" s="662"/>
      <c r="C80" s="661"/>
      <c r="D80" s="661"/>
      <c r="E80" s="664"/>
      <c r="F80" s="661"/>
    </row>
    <row r="81" spans="1:6" s="25" customFormat="1" ht="12.75">
      <c r="A81" s="661"/>
      <c r="B81" s="662"/>
      <c r="C81" s="661"/>
      <c r="D81" s="661"/>
      <c r="E81" s="664"/>
      <c r="F81" s="661"/>
    </row>
    <row r="82" spans="1:6" s="25" customFormat="1" ht="12.75">
      <c r="A82" s="661"/>
      <c r="B82" s="662"/>
      <c r="C82" s="661"/>
      <c r="D82" s="661"/>
      <c r="E82" s="664"/>
      <c r="F82" s="661"/>
    </row>
    <row r="83" spans="1:6" s="25" customFormat="1" ht="12.75">
      <c r="A83" s="661"/>
      <c r="B83" s="703"/>
      <c r="C83" s="661"/>
      <c r="D83" s="661"/>
      <c r="E83" s="664"/>
      <c r="F83" s="661"/>
    </row>
    <row r="84" spans="1:6" s="25" customFormat="1" ht="12.75">
      <c r="A84" s="661"/>
      <c r="B84" s="662"/>
      <c r="C84" s="661"/>
      <c r="D84" s="661"/>
      <c r="E84" s="664"/>
      <c r="F84" s="661"/>
    </row>
    <row r="85" spans="1:6" s="25" customFormat="1" ht="12.75">
      <c r="A85" s="661"/>
      <c r="B85" s="703"/>
      <c r="C85" s="661"/>
      <c r="D85" s="661"/>
      <c r="E85" s="664"/>
      <c r="F85" s="661"/>
    </row>
    <row r="86" spans="1:6" s="25" customFormat="1" ht="12.75">
      <c r="A86" s="661"/>
      <c r="B86" s="662"/>
      <c r="C86" s="661"/>
      <c r="D86" s="661"/>
      <c r="E86" s="664"/>
      <c r="F86" s="661"/>
    </row>
    <row r="87" spans="1:6" s="25" customFormat="1" ht="12.75">
      <c r="A87" s="661"/>
      <c r="B87" s="703"/>
      <c r="C87" s="661"/>
      <c r="D87" s="661"/>
      <c r="E87" s="664"/>
      <c r="F87" s="661"/>
    </row>
    <row r="88" spans="1:6" s="25" customFormat="1" ht="12.75">
      <c r="A88" s="661"/>
      <c r="B88" s="662"/>
      <c r="C88" s="661"/>
      <c r="D88" s="661"/>
      <c r="E88" s="664"/>
      <c r="F88" s="661"/>
    </row>
    <row r="89" spans="1:6" s="25" customFormat="1" ht="12.75">
      <c r="A89" s="661"/>
      <c r="B89" s="703"/>
      <c r="C89" s="661"/>
      <c r="D89" s="661"/>
      <c r="E89" s="664"/>
      <c r="F89" s="661"/>
    </row>
    <row r="90" spans="1:6" s="25" customFormat="1" ht="12.75">
      <c r="A90" s="661"/>
      <c r="B90" s="662"/>
      <c r="C90" s="661"/>
      <c r="D90" s="661"/>
      <c r="E90" s="664"/>
      <c r="F90" s="661"/>
    </row>
    <row r="91" spans="1:6" s="25" customFormat="1" ht="12.75">
      <c r="A91" s="661"/>
      <c r="B91" s="703"/>
      <c r="C91" s="661"/>
      <c r="D91" s="661"/>
      <c r="E91" s="664"/>
      <c r="F91" s="661"/>
    </row>
    <row r="92" spans="1:6" s="25" customFormat="1" ht="12.75">
      <c r="A92" s="661"/>
      <c r="B92" s="662"/>
      <c r="C92" s="661"/>
      <c r="D92" s="661"/>
      <c r="E92" s="664"/>
      <c r="F92" s="661"/>
    </row>
    <row r="93" spans="1:6" s="25" customFormat="1" ht="12.75">
      <c r="A93" s="661"/>
      <c r="B93" s="703"/>
      <c r="C93" s="661"/>
      <c r="D93" s="661"/>
      <c r="E93" s="664"/>
      <c r="F93" s="661"/>
    </row>
    <row r="94" spans="1:6" s="25" customFormat="1" ht="12.75">
      <c r="A94" s="661"/>
      <c r="B94" s="662"/>
      <c r="C94" s="661"/>
      <c r="D94" s="661"/>
      <c r="E94" s="664"/>
      <c r="F94" s="661"/>
    </row>
    <row r="95" spans="1:6" s="25" customFormat="1" ht="12.75">
      <c r="A95" s="661"/>
      <c r="B95" s="703"/>
      <c r="C95" s="661"/>
      <c r="D95" s="661"/>
      <c r="E95" s="664"/>
      <c r="F95" s="661"/>
    </row>
    <row r="96" spans="1:6" s="25" customFormat="1" ht="12.75">
      <c r="A96" s="661"/>
      <c r="B96" s="662"/>
      <c r="C96" s="661"/>
      <c r="D96" s="661"/>
      <c r="E96" s="664"/>
      <c r="F96" s="661"/>
    </row>
    <row r="97" spans="1:6" s="25" customFormat="1" ht="12.75">
      <c r="A97" s="661"/>
      <c r="B97" s="662"/>
      <c r="C97" s="661"/>
      <c r="D97" s="661"/>
      <c r="E97" s="664"/>
      <c r="F97" s="661"/>
    </row>
    <row r="98" spans="1:6" s="25" customFormat="1" ht="12.75">
      <c r="A98" s="661"/>
      <c r="B98" s="662"/>
      <c r="C98" s="661"/>
      <c r="D98" s="661"/>
      <c r="E98" s="664"/>
      <c r="F98" s="661"/>
    </row>
    <row r="99" spans="1:6" s="25" customFormat="1" ht="12.75">
      <c r="A99" s="661"/>
      <c r="B99" s="662"/>
      <c r="C99" s="661"/>
      <c r="D99" s="661"/>
      <c r="E99" s="664"/>
      <c r="F99" s="661"/>
    </row>
    <row r="100" spans="1:6" s="25" customFormat="1" ht="12.75">
      <c r="A100" s="661"/>
      <c r="B100" s="662"/>
      <c r="C100" s="661"/>
      <c r="D100" s="661"/>
      <c r="E100" s="664"/>
      <c r="F100" s="661"/>
    </row>
    <row r="101" spans="1:6" s="25" customFormat="1" ht="12.75">
      <c r="A101" s="661"/>
      <c r="B101" s="703"/>
      <c r="C101" s="661"/>
      <c r="D101" s="661"/>
      <c r="E101" s="664"/>
      <c r="F101" s="661"/>
    </row>
    <row r="102" spans="1:6" s="25" customFormat="1" ht="12.75">
      <c r="A102" s="661"/>
      <c r="B102" s="662"/>
      <c r="C102" s="661"/>
      <c r="D102" s="661"/>
      <c r="E102" s="664"/>
      <c r="F102" s="661"/>
    </row>
    <row r="103" spans="1:6" s="25" customFormat="1" ht="12.75">
      <c r="A103" s="661"/>
      <c r="B103" s="662"/>
      <c r="C103" s="661"/>
      <c r="D103" s="661"/>
      <c r="E103" s="664"/>
      <c r="F103" s="661"/>
    </row>
    <row r="104" spans="1:6" s="25" customFormat="1" ht="12.75">
      <c r="A104" s="661"/>
      <c r="B104" s="662"/>
      <c r="C104" s="661"/>
      <c r="D104" s="661"/>
      <c r="E104" s="664"/>
      <c r="F104" s="661"/>
    </row>
    <row r="105" spans="1:6" s="25" customFormat="1" ht="12.75">
      <c r="A105" s="661"/>
      <c r="B105" s="662"/>
      <c r="C105" s="661"/>
      <c r="D105" s="661"/>
      <c r="E105" s="664"/>
      <c r="F105" s="661"/>
    </row>
    <row r="106" spans="1:6" s="25" customFormat="1" ht="12.75">
      <c r="A106" s="661"/>
      <c r="B106" s="662"/>
      <c r="C106" s="661"/>
      <c r="D106" s="661"/>
      <c r="E106" s="664"/>
      <c r="F106" s="661"/>
    </row>
    <row r="107" spans="1:6" s="25" customFormat="1" ht="12.75">
      <c r="A107" s="661"/>
      <c r="B107" s="662"/>
      <c r="C107" s="661"/>
      <c r="D107" s="661"/>
      <c r="E107" s="664"/>
      <c r="F107" s="661"/>
    </row>
    <row r="108" spans="1:6" s="25" customFormat="1" ht="12.75">
      <c r="A108" s="661"/>
      <c r="B108" s="662"/>
      <c r="C108" s="661"/>
      <c r="D108" s="661"/>
      <c r="E108" s="664"/>
      <c r="F108" s="661"/>
    </row>
    <row r="109" spans="1:6" s="25" customFormat="1" ht="12.75">
      <c r="A109" s="661"/>
      <c r="B109" s="662"/>
      <c r="C109" s="661"/>
      <c r="D109" s="661"/>
      <c r="E109" s="664"/>
      <c r="F109" s="661"/>
    </row>
    <row r="110" spans="1:6" s="25" customFormat="1" ht="12.75">
      <c r="A110" s="661"/>
      <c r="B110" s="662"/>
      <c r="C110" s="661"/>
      <c r="D110" s="661"/>
      <c r="E110" s="664"/>
      <c r="F110" s="661"/>
    </row>
    <row r="111" spans="1:6" s="25" customFormat="1" ht="12.75">
      <c r="A111" s="661"/>
      <c r="B111" s="662"/>
      <c r="C111" s="661"/>
      <c r="D111" s="661"/>
      <c r="E111" s="664"/>
      <c r="F111" s="661"/>
    </row>
    <row r="112" spans="1:6" s="25" customFormat="1" ht="12.75">
      <c r="A112" s="661"/>
      <c r="B112" s="662"/>
      <c r="C112" s="661"/>
      <c r="D112" s="661"/>
      <c r="E112" s="664"/>
      <c r="F112" s="661"/>
    </row>
    <row r="113" spans="1:6" s="25" customFormat="1" ht="12.75">
      <c r="A113" s="661"/>
      <c r="B113" s="662"/>
      <c r="C113" s="661"/>
      <c r="D113" s="661"/>
      <c r="E113" s="664"/>
      <c r="F113" s="661"/>
    </row>
    <row r="114" spans="1:6" s="25" customFormat="1" ht="12.75">
      <c r="A114" s="661"/>
      <c r="B114" s="662"/>
      <c r="C114" s="661"/>
      <c r="D114" s="661"/>
      <c r="E114" s="664"/>
      <c r="F114" s="661"/>
    </row>
    <row r="115" spans="1:6" s="25" customFormat="1" ht="12.75">
      <c r="A115" s="661"/>
      <c r="B115" s="662"/>
      <c r="C115" s="661"/>
      <c r="D115" s="661"/>
      <c r="E115" s="664"/>
      <c r="F115" s="661"/>
    </row>
    <row r="116" spans="1:6" s="25" customFormat="1" ht="12.75">
      <c r="A116" s="661"/>
      <c r="B116" s="662"/>
      <c r="C116" s="661"/>
      <c r="D116" s="661"/>
      <c r="E116" s="664"/>
      <c r="F116" s="661"/>
    </row>
    <row r="117" spans="1:6" s="25" customFormat="1" ht="12.75">
      <c r="A117" s="661"/>
      <c r="B117" s="662"/>
      <c r="C117" s="661"/>
      <c r="D117" s="661"/>
      <c r="E117" s="664"/>
      <c r="F117" s="661"/>
    </row>
    <row r="118" spans="1:6" s="25" customFormat="1" ht="12.75">
      <c r="A118" s="661"/>
      <c r="B118" s="662"/>
      <c r="C118" s="661"/>
      <c r="D118" s="661"/>
      <c r="E118" s="664"/>
      <c r="F118" s="661"/>
    </row>
    <row r="119" spans="1:6" s="25" customFormat="1" ht="12.75">
      <c r="A119" s="661"/>
      <c r="B119" s="662"/>
      <c r="C119" s="661"/>
      <c r="D119" s="661"/>
      <c r="E119" s="664"/>
      <c r="F119" s="661"/>
    </row>
    <row r="120" spans="1:6" s="25" customFormat="1" ht="12.75">
      <c r="A120" s="661"/>
      <c r="B120" s="662"/>
      <c r="C120" s="661"/>
      <c r="D120" s="661"/>
      <c r="E120" s="664"/>
      <c r="F120" s="661"/>
    </row>
    <row r="121" spans="1:6" s="25" customFormat="1" ht="12.75">
      <c r="A121" s="661"/>
      <c r="B121" s="662"/>
      <c r="C121" s="661"/>
      <c r="D121" s="661"/>
      <c r="E121" s="664"/>
      <c r="F121" s="661"/>
    </row>
    <row r="122" spans="1:6" s="25" customFormat="1" ht="12.75">
      <c r="A122" s="661"/>
      <c r="B122" s="662"/>
      <c r="C122" s="661"/>
      <c r="D122" s="661"/>
      <c r="E122" s="664"/>
      <c r="F122" s="661"/>
    </row>
    <row r="123" spans="1:6" s="25" customFormat="1" ht="12.75">
      <c r="A123" s="661"/>
      <c r="B123" s="662"/>
      <c r="C123" s="661"/>
      <c r="D123" s="661"/>
      <c r="E123" s="664"/>
      <c r="F123" s="661"/>
    </row>
    <row r="124" spans="1:6" s="25" customFormat="1" ht="12.75">
      <c r="A124" s="661"/>
      <c r="B124" s="662"/>
      <c r="C124" s="661"/>
      <c r="D124" s="661"/>
      <c r="E124" s="664"/>
      <c r="F124" s="661"/>
    </row>
    <row r="125" spans="1:6" s="25" customFormat="1" ht="12.75">
      <c r="A125" s="661"/>
      <c r="B125" s="662"/>
      <c r="C125" s="661"/>
      <c r="D125" s="661"/>
      <c r="E125" s="664"/>
      <c r="F125" s="661"/>
    </row>
    <row r="126" spans="1:6" s="25" customFormat="1" ht="12.75">
      <c r="A126" s="661"/>
      <c r="B126" s="662"/>
      <c r="C126" s="661"/>
      <c r="D126" s="661"/>
      <c r="E126" s="664"/>
      <c r="F126" s="661"/>
    </row>
    <row r="127" spans="1:6" s="25" customFormat="1" ht="12.75">
      <c r="A127" s="661"/>
      <c r="B127" s="662"/>
      <c r="C127" s="661"/>
      <c r="D127" s="661"/>
      <c r="E127" s="664"/>
      <c r="F127" s="661"/>
    </row>
    <row r="128" spans="1:6" s="25" customFormat="1" ht="12.75">
      <c r="A128" s="661"/>
      <c r="B128" s="662"/>
      <c r="C128" s="661"/>
      <c r="D128" s="661"/>
      <c r="E128" s="664"/>
      <c r="F128" s="661"/>
    </row>
    <row r="129" spans="1:6" s="25" customFormat="1" ht="12.75">
      <c r="A129" s="661"/>
      <c r="B129" s="662"/>
      <c r="C129" s="661"/>
      <c r="D129" s="661"/>
      <c r="E129" s="664"/>
      <c r="F129" s="661"/>
    </row>
    <row r="130" spans="1:6" s="25" customFormat="1" ht="12.75">
      <c r="A130" s="661"/>
      <c r="B130" s="662"/>
      <c r="C130" s="661"/>
      <c r="D130" s="661"/>
      <c r="E130" s="664"/>
      <c r="F130" s="661"/>
    </row>
    <row r="131" spans="1:6" s="25" customFormat="1" ht="12.75">
      <c r="A131" s="661"/>
      <c r="B131" s="662"/>
      <c r="C131" s="661"/>
      <c r="D131" s="661"/>
      <c r="E131" s="664"/>
      <c r="F131" s="661"/>
    </row>
    <row r="132" spans="1:6" s="25" customFormat="1" ht="12.75">
      <c r="A132" s="661"/>
      <c r="B132" s="662"/>
      <c r="C132" s="661"/>
      <c r="D132" s="661"/>
      <c r="E132" s="664"/>
      <c r="F132" s="661"/>
    </row>
    <row r="133" spans="1:6" s="25" customFormat="1" ht="12.75">
      <c r="A133" s="661"/>
      <c r="B133" s="662"/>
      <c r="C133" s="661"/>
      <c r="D133" s="661"/>
      <c r="E133" s="664"/>
      <c r="F133" s="661"/>
    </row>
    <row r="134" spans="1:6" s="25" customFormat="1" ht="12.75">
      <c r="A134" s="661"/>
      <c r="B134" s="662"/>
      <c r="C134" s="661"/>
      <c r="D134" s="661"/>
      <c r="E134" s="664"/>
      <c r="F134" s="661"/>
    </row>
    <row r="135" spans="1:6" s="25" customFormat="1" ht="12.75">
      <c r="A135" s="661"/>
      <c r="B135" s="662"/>
      <c r="C135" s="661"/>
      <c r="D135" s="661"/>
      <c r="E135" s="664"/>
      <c r="F135" s="661"/>
    </row>
    <row r="136" spans="1:6" s="25" customFormat="1" ht="12.75">
      <c r="A136" s="661"/>
      <c r="B136" s="662"/>
      <c r="C136" s="661"/>
      <c r="D136" s="661"/>
      <c r="E136" s="664"/>
      <c r="F136" s="661"/>
    </row>
    <row r="137" spans="1:6" s="25" customFormat="1" ht="12.75">
      <c r="A137" s="661"/>
      <c r="B137" s="662"/>
      <c r="C137" s="661"/>
      <c r="D137" s="661"/>
      <c r="E137" s="664"/>
      <c r="F137" s="661"/>
    </row>
    <row r="138" spans="1:6" s="25" customFormat="1" ht="12.75">
      <c r="A138" s="661"/>
      <c r="B138" s="662"/>
      <c r="C138" s="661"/>
      <c r="D138" s="661"/>
      <c r="E138" s="664"/>
      <c r="F138" s="661"/>
    </row>
    <row r="139" spans="1:6" s="25" customFormat="1" ht="12.75">
      <c r="A139" s="661"/>
      <c r="B139" s="662"/>
      <c r="C139" s="661"/>
      <c r="D139" s="661"/>
      <c r="E139" s="664"/>
      <c r="F139" s="661"/>
    </row>
    <row r="140" spans="1:6" s="25" customFormat="1" ht="12.75">
      <c r="A140" s="661"/>
      <c r="B140" s="662"/>
      <c r="C140" s="661"/>
      <c r="D140" s="661"/>
      <c r="E140" s="664"/>
      <c r="F140" s="661"/>
    </row>
    <row r="141" spans="1:6" s="25" customFormat="1" ht="12.75">
      <c r="A141" s="661"/>
      <c r="B141" s="662"/>
      <c r="C141" s="661"/>
      <c r="D141" s="661"/>
      <c r="E141" s="664"/>
      <c r="F141" s="661"/>
    </row>
    <row r="142" spans="1:6" s="25" customFormat="1" ht="12.75">
      <c r="A142" s="661"/>
      <c r="B142" s="662"/>
      <c r="C142" s="661"/>
      <c r="D142" s="661"/>
      <c r="E142" s="664"/>
      <c r="F142" s="661"/>
    </row>
    <row r="143" spans="1:6" s="25" customFormat="1" ht="12.75">
      <c r="A143" s="661"/>
      <c r="B143" s="662"/>
      <c r="C143" s="661"/>
      <c r="D143" s="661"/>
      <c r="E143" s="664"/>
      <c r="F143" s="661"/>
    </row>
    <row r="144" spans="1:6" s="25" customFormat="1" ht="12.75">
      <c r="A144" s="661"/>
      <c r="B144" s="662"/>
      <c r="C144" s="661"/>
      <c r="D144" s="661"/>
      <c r="E144" s="664"/>
      <c r="F144" s="661"/>
    </row>
    <row r="145" spans="1:6" s="25" customFormat="1" ht="12.75">
      <c r="A145" s="661"/>
      <c r="B145" s="662"/>
      <c r="C145" s="661"/>
      <c r="D145" s="661"/>
      <c r="E145" s="664"/>
      <c r="F145" s="661"/>
    </row>
    <row r="146" spans="1:6" s="25" customFormat="1" ht="12.75">
      <c r="A146" s="661"/>
      <c r="B146" s="662"/>
      <c r="C146" s="661"/>
      <c r="D146" s="661"/>
      <c r="E146" s="664"/>
      <c r="F146" s="661"/>
    </row>
    <row r="147" spans="1:6" s="25" customFormat="1" ht="12.75">
      <c r="A147" s="661"/>
      <c r="B147" s="662"/>
      <c r="C147" s="661"/>
      <c r="D147" s="661"/>
      <c r="E147" s="664"/>
      <c r="F147" s="661"/>
    </row>
    <row r="148" spans="1:6" s="25" customFormat="1" ht="12.75">
      <c r="A148" s="661"/>
      <c r="B148" s="662"/>
      <c r="C148" s="661"/>
      <c r="D148" s="661"/>
      <c r="E148" s="664"/>
      <c r="F148" s="661"/>
    </row>
    <row r="149" spans="1:6" s="25" customFormat="1" ht="12.75">
      <c r="A149" s="661"/>
      <c r="B149" s="662"/>
      <c r="C149" s="661"/>
      <c r="D149" s="661"/>
      <c r="E149" s="664"/>
      <c r="F149" s="661"/>
    </row>
    <row r="150" spans="1:6" s="25" customFormat="1" ht="12.75">
      <c r="A150" s="661"/>
      <c r="B150" s="662"/>
      <c r="C150" s="661"/>
      <c r="D150" s="661"/>
      <c r="E150" s="664"/>
      <c r="F150" s="661"/>
    </row>
    <row r="151" spans="1:6" s="25" customFormat="1" ht="12.75">
      <c r="A151" s="661"/>
      <c r="B151" s="662"/>
      <c r="C151" s="661"/>
      <c r="D151" s="661"/>
      <c r="E151" s="664"/>
      <c r="F151" s="661"/>
    </row>
    <row r="152" spans="1:6" s="25" customFormat="1" ht="12.75">
      <c r="A152" s="661"/>
      <c r="B152" s="662"/>
      <c r="C152" s="661"/>
      <c r="D152" s="661"/>
      <c r="E152" s="664"/>
      <c r="F152" s="661"/>
    </row>
    <row r="153" spans="1:6" s="25" customFormat="1" ht="12.75">
      <c r="A153" s="661"/>
      <c r="B153" s="662"/>
      <c r="C153" s="661"/>
      <c r="D153" s="661"/>
      <c r="E153" s="664"/>
      <c r="F153" s="661"/>
    </row>
    <row r="154" spans="1:6" s="25" customFormat="1" ht="12.75">
      <c r="A154" s="661"/>
      <c r="B154" s="662"/>
      <c r="C154" s="661"/>
      <c r="D154" s="661"/>
      <c r="E154" s="664"/>
      <c r="F154" s="661"/>
    </row>
    <row r="155" spans="1:6" s="25" customFormat="1" ht="12.75">
      <c r="A155" s="661"/>
      <c r="B155" s="662"/>
      <c r="C155" s="661"/>
      <c r="D155" s="661"/>
      <c r="E155" s="664"/>
      <c r="F155" s="661"/>
    </row>
    <row r="156" spans="1:6" s="25" customFormat="1" ht="12.75">
      <c r="A156" s="661"/>
      <c r="B156" s="662"/>
      <c r="C156" s="661"/>
      <c r="D156" s="661"/>
      <c r="E156" s="664"/>
      <c r="F156" s="661"/>
    </row>
    <row r="157" spans="1:6" s="25" customFormat="1" ht="12.75">
      <c r="A157" s="661"/>
      <c r="B157" s="662"/>
      <c r="C157" s="661"/>
      <c r="D157" s="661"/>
      <c r="E157" s="664"/>
      <c r="F157" s="661"/>
    </row>
    <row r="158" spans="1:6" s="25" customFormat="1" ht="12.75">
      <c r="A158" s="661"/>
      <c r="B158" s="662"/>
      <c r="C158" s="661"/>
      <c r="D158" s="661"/>
      <c r="E158" s="664"/>
      <c r="F158" s="661"/>
    </row>
    <row r="159" spans="1:6" s="25" customFormat="1" ht="12.75">
      <c r="A159" s="661"/>
      <c r="B159" s="662"/>
      <c r="C159" s="661"/>
      <c r="D159" s="661"/>
      <c r="E159" s="664"/>
      <c r="F159" s="661"/>
    </row>
    <row r="160" spans="1:6" s="25" customFormat="1" ht="12.75">
      <c r="A160" s="661"/>
      <c r="B160" s="662"/>
      <c r="C160" s="661"/>
      <c r="D160" s="661"/>
      <c r="E160" s="664"/>
      <c r="F160" s="661"/>
    </row>
    <row r="161" spans="1:6" s="25" customFormat="1" ht="12.75">
      <c r="A161" s="661"/>
      <c r="B161" s="662"/>
      <c r="C161" s="661"/>
      <c r="D161" s="661"/>
      <c r="E161" s="664"/>
      <c r="F161" s="661"/>
    </row>
    <row r="162" spans="1:6" s="25" customFormat="1" ht="12.75">
      <c r="A162" s="661"/>
      <c r="B162" s="662"/>
      <c r="C162" s="661"/>
      <c r="D162" s="661"/>
      <c r="E162" s="664"/>
      <c r="F162" s="661"/>
    </row>
    <row r="163" spans="1:6" s="25" customFormat="1" ht="12.75">
      <c r="A163" s="661"/>
      <c r="B163" s="662"/>
      <c r="C163" s="661"/>
      <c r="D163" s="661"/>
      <c r="E163" s="664"/>
      <c r="F163" s="661"/>
    </row>
    <row r="164" spans="1:6" s="25" customFormat="1" ht="12.75">
      <c r="A164" s="661"/>
      <c r="B164" s="662"/>
      <c r="C164" s="661"/>
      <c r="D164" s="661"/>
      <c r="E164" s="664"/>
      <c r="F164" s="661"/>
    </row>
    <row r="165" spans="1:6" s="25" customFormat="1" ht="12.75">
      <c r="A165" s="661"/>
      <c r="B165" s="662"/>
      <c r="C165" s="661"/>
      <c r="D165" s="661"/>
      <c r="E165" s="664"/>
      <c r="F165" s="661"/>
    </row>
    <row r="166" spans="1:6" s="25" customFormat="1" ht="12.75">
      <c r="A166" s="661"/>
      <c r="B166" s="662"/>
      <c r="C166" s="661"/>
      <c r="D166" s="661"/>
      <c r="E166" s="664"/>
      <c r="F166" s="661"/>
    </row>
    <row r="167" spans="1:6" s="25" customFormat="1" ht="12.75">
      <c r="A167" s="661"/>
      <c r="B167" s="662"/>
      <c r="C167" s="661"/>
      <c r="D167" s="661"/>
      <c r="E167" s="664"/>
      <c r="F167" s="661"/>
    </row>
    <row r="168" ht="15.75">
      <c r="A168" s="661"/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/>
  <pageMargins left="0.75" right="0.75" top="1" bottom="1" header="0.5" footer="0.5"/>
  <pageSetup firstPageNumber="42" useFirstPageNumber="1" fitToHeight="1" fitToWidth="1" horizontalDpi="600" verticalDpi="600" orientation="portrait" paperSize="9" scale="81" r:id="rId1"/>
  <headerFooter alignWithMargins="0">
    <oddFooter>&amp;C&amp;"times,Regular"&amp;P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2"/>
  <sheetViews>
    <sheetView zoomScaleSheetLayoutView="100" workbookViewId="0" topLeftCell="A1">
      <selection activeCell="J19" sqref="J19"/>
    </sheetView>
  </sheetViews>
  <sheetFormatPr defaultColWidth="9.140625" defaultRowHeight="12.75"/>
  <cols>
    <col min="1" max="1" width="9.57421875" style="612" customWidth="1"/>
    <col min="2" max="2" width="46.8515625" style="613" customWidth="1"/>
    <col min="3" max="3" width="13.00390625" style="612" customWidth="1"/>
    <col min="4" max="4" width="12.28125" style="704" bestFit="1" customWidth="1"/>
    <col min="5" max="5" width="10.28125" style="741" customWidth="1"/>
    <col min="6" max="6" width="11.140625" style="676" customWidth="1"/>
    <col min="7" max="16384" width="9.140625" style="15" customWidth="1"/>
  </cols>
  <sheetData>
    <row r="1" spans="1:11" ht="12.75">
      <c r="A1" s="1148" t="s">
        <v>1626</v>
      </c>
      <c r="B1" s="1148"/>
      <c r="C1" s="1148"/>
      <c r="D1" s="1148"/>
      <c r="E1" s="1148"/>
      <c r="F1" s="1148"/>
      <c r="G1" s="3"/>
      <c r="H1" s="3"/>
      <c r="I1" s="3"/>
      <c r="J1" s="3"/>
      <c r="K1" s="3"/>
    </row>
    <row r="2" spans="1:11" ht="15" customHeight="1">
      <c r="A2" s="1149" t="s">
        <v>1627</v>
      </c>
      <c r="B2" s="1149"/>
      <c r="C2" s="1149"/>
      <c r="D2" s="1149"/>
      <c r="E2" s="1149"/>
      <c r="F2" s="1149"/>
      <c r="G2" s="3"/>
      <c r="H2" s="3"/>
      <c r="I2" s="3"/>
      <c r="J2" s="3"/>
      <c r="K2" s="3"/>
    </row>
    <row r="3" spans="1:11" ht="3.75" customHeight="1">
      <c r="A3" s="7"/>
      <c r="B3" s="8"/>
      <c r="C3" s="9"/>
      <c r="D3" s="9"/>
      <c r="E3" s="7"/>
      <c r="F3" s="7"/>
      <c r="G3" s="3"/>
      <c r="H3" s="3"/>
      <c r="I3" s="3"/>
      <c r="J3" s="3"/>
      <c r="K3" s="3"/>
    </row>
    <row r="4" spans="1:6" s="3" customFormat="1" ht="12.75">
      <c r="A4" s="1150" t="s">
        <v>1628</v>
      </c>
      <c r="B4" s="1150"/>
      <c r="C4" s="1150"/>
      <c r="D4" s="1150"/>
      <c r="E4" s="1150"/>
      <c r="F4" s="1150"/>
    </row>
    <row r="5" spans="1:6" s="3" customFormat="1" ht="12.75">
      <c r="A5" s="12"/>
      <c r="B5" s="11"/>
      <c r="C5" s="11"/>
      <c r="D5" s="11"/>
      <c r="E5" s="11"/>
      <c r="F5" s="11"/>
    </row>
    <row r="6" spans="1:6" ht="17.25" customHeight="1">
      <c r="A6" s="1151" t="s">
        <v>1629</v>
      </c>
      <c r="B6" s="1151"/>
      <c r="C6" s="1151"/>
      <c r="D6" s="1151"/>
      <c r="E6" s="1151"/>
      <c r="F6" s="1151"/>
    </row>
    <row r="7" spans="1:6" ht="17.25" customHeight="1">
      <c r="A7" s="1166" t="s">
        <v>19</v>
      </c>
      <c r="B7" s="1166"/>
      <c r="C7" s="1166"/>
      <c r="D7" s="1166"/>
      <c r="E7" s="1166"/>
      <c r="F7" s="1166"/>
    </row>
    <row r="8" spans="1:6" ht="17.25" customHeight="1">
      <c r="A8" s="1146" t="s">
        <v>1631</v>
      </c>
      <c r="B8" s="1146"/>
      <c r="C8" s="1146"/>
      <c r="D8" s="1146"/>
      <c r="E8" s="1146"/>
      <c r="F8" s="1146"/>
    </row>
    <row r="9" spans="1:6" s="19" customFormat="1" ht="12.75">
      <c r="A9" s="1147" t="s">
        <v>1632</v>
      </c>
      <c r="B9" s="1147"/>
      <c r="C9" s="1147"/>
      <c r="D9" s="1147"/>
      <c r="E9" s="1147"/>
      <c r="F9" s="1147"/>
    </row>
    <row r="10" spans="1:6" s="19" customFormat="1" ht="12.75">
      <c r="A10" s="23" t="s">
        <v>1633</v>
      </c>
      <c r="B10" s="24"/>
      <c r="C10" s="20"/>
      <c r="D10" s="18"/>
      <c r="F10" s="21" t="s">
        <v>867</v>
      </c>
    </row>
    <row r="11" spans="5:6" ht="15.75">
      <c r="E11" s="15"/>
      <c r="F11" s="705" t="s">
        <v>20</v>
      </c>
    </row>
    <row r="12" spans="1:6" s="25" customFormat="1" ht="12.75" customHeight="1">
      <c r="A12" s="661"/>
      <c r="B12" s="662"/>
      <c r="C12" s="706"/>
      <c r="D12" s="616"/>
      <c r="E12" s="707"/>
      <c r="F12" s="616" t="s">
        <v>1686</v>
      </c>
    </row>
    <row r="13" spans="1:6" s="25" customFormat="1" ht="46.5" customHeight="1">
      <c r="A13" s="617" t="s">
        <v>869</v>
      </c>
      <c r="B13" s="617" t="s">
        <v>870</v>
      </c>
      <c r="C13" s="617" t="s">
        <v>804</v>
      </c>
      <c r="D13" s="618" t="s">
        <v>1689</v>
      </c>
      <c r="E13" s="618" t="s">
        <v>871</v>
      </c>
      <c r="F13" s="618" t="s">
        <v>1640</v>
      </c>
    </row>
    <row r="14" spans="1:6" s="25" customFormat="1" ht="12.75">
      <c r="A14" s="620">
        <v>1</v>
      </c>
      <c r="B14" s="617">
        <v>2</v>
      </c>
      <c r="C14" s="620">
        <v>3</v>
      </c>
      <c r="D14" s="618">
        <v>4</v>
      </c>
      <c r="E14" s="708">
        <v>5</v>
      </c>
      <c r="F14" s="618">
        <v>6</v>
      </c>
    </row>
    <row r="15" spans="1:6" s="25" customFormat="1" ht="19.5" customHeight="1">
      <c r="A15" s="709" t="s">
        <v>399</v>
      </c>
      <c r="B15" s="551" t="s">
        <v>309</v>
      </c>
      <c r="C15" s="658">
        <v>1085378909</v>
      </c>
      <c r="D15" s="658">
        <v>1106966770</v>
      </c>
      <c r="E15" s="684">
        <v>101.98897001047216</v>
      </c>
      <c r="F15" s="658">
        <v>123297177</v>
      </c>
    </row>
    <row r="16" spans="1:6" s="25" customFormat="1" ht="21" customHeight="1">
      <c r="A16" s="710" t="s">
        <v>404</v>
      </c>
      <c r="B16" s="551" t="s">
        <v>405</v>
      </c>
      <c r="C16" s="651">
        <v>1174505172</v>
      </c>
      <c r="D16" s="651">
        <v>1107766178</v>
      </c>
      <c r="E16" s="684">
        <v>94.31769262570774</v>
      </c>
      <c r="F16" s="651">
        <v>191415083</v>
      </c>
    </row>
    <row r="17" spans="1:6" s="25" customFormat="1" ht="18.75" customHeight="1">
      <c r="A17" s="67"/>
      <c r="B17" s="86" t="s">
        <v>1045</v>
      </c>
      <c r="C17" s="651">
        <v>948711208</v>
      </c>
      <c r="D17" s="651">
        <v>924102980</v>
      </c>
      <c r="E17" s="684">
        <v>97.40614132177512</v>
      </c>
      <c r="F17" s="711">
        <v>137299409</v>
      </c>
    </row>
    <row r="18" spans="1:6" s="25" customFormat="1" ht="18" customHeight="1">
      <c r="A18" s="77">
        <v>1000</v>
      </c>
      <c r="B18" s="86" t="s">
        <v>406</v>
      </c>
      <c r="C18" s="651">
        <v>688899881</v>
      </c>
      <c r="D18" s="651">
        <v>668984270</v>
      </c>
      <c r="E18" s="684">
        <v>97.1090703381904</v>
      </c>
      <c r="F18" s="711">
        <v>101189489</v>
      </c>
    </row>
    <row r="19" spans="1:6" s="25" customFormat="1" ht="18.75" customHeight="1">
      <c r="A19" s="70" t="s">
        <v>21</v>
      </c>
      <c r="B19" s="81" t="s">
        <v>22</v>
      </c>
      <c r="C19" s="636">
        <v>362928423</v>
      </c>
      <c r="D19" s="636">
        <v>359976101</v>
      </c>
      <c r="E19" s="688">
        <v>99.18652775233315</v>
      </c>
      <c r="F19" s="712">
        <v>52014079</v>
      </c>
    </row>
    <row r="20" spans="1:6" s="25" customFormat="1" ht="17.25" customHeight="1">
      <c r="A20" s="70" t="s">
        <v>23</v>
      </c>
      <c r="B20" s="81" t="s">
        <v>24</v>
      </c>
      <c r="C20" s="636">
        <v>84975457</v>
      </c>
      <c r="D20" s="636">
        <v>83667501</v>
      </c>
      <c r="E20" s="688">
        <v>98.46078380019775</v>
      </c>
      <c r="F20" s="712">
        <v>12591943</v>
      </c>
    </row>
    <row r="21" spans="1:6" s="25" customFormat="1" ht="18" customHeight="1">
      <c r="A21" s="70" t="s">
        <v>25</v>
      </c>
      <c r="B21" s="81" t="s">
        <v>26</v>
      </c>
      <c r="C21" s="636">
        <v>3827527</v>
      </c>
      <c r="D21" s="636">
        <v>3384129</v>
      </c>
      <c r="E21" s="688">
        <v>88.4155487342088</v>
      </c>
      <c r="F21" s="712">
        <v>269173</v>
      </c>
    </row>
    <row r="22" spans="1:6" s="25" customFormat="1" ht="15" customHeight="1">
      <c r="A22" s="70" t="s">
        <v>27</v>
      </c>
      <c r="B22" s="81" t="s">
        <v>28</v>
      </c>
      <c r="C22" s="636">
        <v>132715662</v>
      </c>
      <c r="D22" s="636">
        <v>121690006</v>
      </c>
      <c r="E22" s="688">
        <v>91.69227216001077</v>
      </c>
      <c r="F22" s="712">
        <v>21165726</v>
      </c>
    </row>
    <row r="23" spans="1:6" s="25" customFormat="1" ht="25.5">
      <c r="A23" s="316">
        <v>1455</v>
      </c>
      <c r="B23" s="429" t="s">
        <v>29</v>
      </c>
      <c r="C23" s="653" t="s">
        <v>1643</v>
      </c>
      <c r="D23" s="653">
        <v>190375</v>
      </c>
      <c r="E23" s="693" t="s">
        <v>1643</v>
      </c>
      <c r="F23" s="713">
        <v>27205</v>
      </c>
    </row>
    <row r="24" spans="1:6" s="25" customFormat="1" ht="51" customHeight="1" hidden="1">
      <c r="A24" s="316">
        <v>1456</v>
      </c>
      <c r="B24" s="429" t="s">
        <v>30</v>
      </c>
      <c r="C24" s="653" t="s">
        <v>1643</v>
      </c>
      <c r="D24" s="653" t="s">
        <v>1643</v>
      </c>
      <c r="E24" s="693" t="s">
        <v>1643</v>
      </c>
      <c r="F24" s="713">
        <v>0</v>
      </c>
    </row>
    <row r="25" spans="1:6" s="25" customFormat="1" ht="16.5" customHeight="1">
      <c r="A25" s="714">
        <v>1491</v>
      </c>
      <c r="B25" s="715" t="s">
        <v>31</v>
      </c>
      <c r="C25" s="629" t="s">
        <v>1643</v>
      </c>
      <c r="D25" s="629">
        <v>684</v>
      </c>
      <c r="E25" s="693" t="s">
        <v>1643</v>
      </c>
      <c r="F25" s="713">
        <v>0</v>
      </c>
    </row>
    <row r="26" spans="1:6" s="25" customFormat="1" ht="12.75">
      <c r="A26" s="714">
        <v>1492</v>
      </c>
      <c r="B26" s="715" t="s">
        <v>32</v>
      </c>
      <c r="C26" s="629" t="s">
        <v>1643</v>
      </c>
      <c r="D26" s="629">
        <v>1386083</v>
      </c>
      <c r="E26" s="693" t="s">
        <v>1643</v>
      </c>
      <c r="F26" s="713">
        <v>99182</v>
      </c>
    </row>
    <row r="27" spans="1:6" s="25" customFormat="1" ht="12.75">
      <c r="A27" s="714">
        <v>1493</v>
      </c>
      <c r="B27" s="715" t="s">
        <v>33</v>
      </c>
      <c r="C27" s="629" t="s">
        <v>1643</v>
      </c>
      <c r="D27" s="629">
        <v>406041</v>
      </c>
      <c r="E27" s="693" t="s">
        <v>1643</v>
      </c>
      <c r="F27" s="713">
        <v>36499</v>
      </c>
    </row>
    <row r="28" spans="1:6" s="25" customFormat="1" ht="12.75">
      <c r="A28" s="714">
        <v>1499</v>
      </c>
      <c r="B28" s="715" t="s">
        <v>34</v>
      </c>
      <c r="C28" s="629" t="s">
        <v>1643</v>
      </c>
      <c r="D28" s="629">
        <v>160649</v>
      </c>
      <c r="E28" s="693" t="s">
        <v>1643</v>
      </c>
      <c r="F28" s="713">
        <v>22269</v>
      </c>
    </row>
    <row r="29" spans="1:6" s="25" customFormat="1" ht="30" customHeight="1">
      <c r="A29" s="716" t="s">
        <v>35</v>
      </c>
      <c r="B29" s="717" t="s">
        <v>36</v>
      </c>
      <c r="C29" s="636">
        <v>100614048</v>
      </c>
      <c r="D29" s="636">
        <v>96518097</v>
      </c>
      <c r="E29" s="688">
        <v>95.92904660788521</v>
      </c>
      <c r="F29" s="712">
        <v>14441028</v>
      </c>
    </row>
    <row r="30" spans="1:6" s="25" customFormat="1" ht="12.75">
      <c r="A30" s="316">
        <v>1564</v>
      </c>
      <c r="B30" s="429" t="s">
        <v>37</v>
      </c>
      <c r="C30" s="653" t="s">
        <v>1643</v>
      </c>
      <c r="D30" s="653">
        <v>217736</v>
      </c>
      <c r="E30" s="693" t="s">
        <v>1643</v>
      </c>
      <c r="F30" s="713">
        <v>18032</v>
      </c>
    </row>
    <row r="31" spans="1:6" s="25" customFormat="1" ht="12.75">
      <c r="A31" s="316">
        <v>1565</v>
      </c>
      <c r="B31" s="718" t="s">
        <v>38</v>
      </c>
      <c r="C31" s="653" t="s">
        <v>1643</v>
      </c>
      <c r="D31" s="653">
        <v>96653</v>
      </c>
      <c r="E31" s="693" t="s">
        <v>1643</v>
      </c>
      <c r="F31" s="713">
        <v>10215</v>
      </c>
    </row>
    <row r="32" spans="1:6" s="25" customFormat="1" ht="21" customHeight="1">
      <c r="A32" s="70">
        <v>1600</v>
      </c>
      <c r="B32" s="552" t="s">
        <v>39</v>
      </c>
      <c r="C32" s="636">
        <v>3838764</v>
      </c>
      <c r="D32" s="636">
        <v>3748436</v>
      </c>
      <c r="E32" s="688">
        <v>97.64695094566898</v>
      </c>
      <c r="F32" s="712">
        <v>707540</v>
      </c>
    </row>
    <row r="33" spans="1:6" s="25" customFormat="1" ht="15.75" customHeight="1">
      <c r="A33" s="77">
        <v>2000</v>
      </c>
      <c r="B33" s="77" t="s">
        <v>318</v>
      </c>
      <c r="C33" s="651">
        <v>8614431</v>
      </c>
      <c r="D33" s="651">
        <v>8093260</v>
      </c>
      <c r="E33" s="684">
        <v>93.95002409329183</v>
      </c>
      <c r="F33" s="711">
        <v>1814179</v>
      </c>
    </row>
    <row r="34" spans="1:6" s="25" customFormat="1" ht="15.75" customHeight="1">
      <c r="A34" s="719" t="s">
        <v>40</v>
      </c>
      <c r="B34" s="720" t="s">
        <v>41</v>
      </c>
      <c r="C34" s="636">
        <v>8514249</v>
      </c>
      <c r="D34" s="636">
        <v>7998131</v>
      </c>
      <c r="E34" s="688">
        <v>93.93818527036267</v>
      </c>
      <c r="F34" s="712">
        <v>1811008</v>
      </c>
    </row>
    <row r="35" spans="1:6" s="25" customFormat="1" ht="18" customHeight="1">
      <c r="A35" s="691" t="s">
        <v>42</v>
      </c>
      <c r="B35" s="721" t="s">
        <v>43</v>
      </c>
      <c r="C35" s="629" t="s">
        <v>1643</v>
      </c>
      <c r="D35" s="629">
        <v>3593287</v>
      </c>
      <c r="E35" s="693" t="s">
        <v>1643</v>
      </c>
      <c r="F35" s="713">
        <v>1593235</v>
      </c>
    </row>
    <row r="36" spans="1:6" s="25" customFormat="1" ht="25.5">
      <c r="A36" s="722">
        <v>2140</v>
      </c>
      <c r="B36" s="723" t="s">
        <v>44</v>
      </c>
      <c r="C36" s="629" t="s">
        <v>1643</v>
      </c>
      <c r="D36" s="629">
        <v>1994417</v>
      </c>
      <c r="E36" s="693" t="s">
        <v>1643</v>
      </c>
      <c r="F36" s="713">
        <v>507708</v>
      </c>
    </row>
    <row r="37" spans="1:6" s="25" customFormat="1" ht="18.75" customHeight="1">
      <c r="A37" s="724" t="s">
        <v>45</v>
      </c>
      <c r="B37" s="725" t="s">
        <v>46</v>
      </c>
      <c r="C37" s="629" t="s">
        <v>1643</v>
      </c>
      <c r="D37" s="629">
        <v>109370</v>
      </c>
      <c r="E37" s="693" t="s">
        <v>1643</v>
      </c>
      <c r="F37" s="713">
        <v>-2200</v>
      </c>
    </row>
    <row r="38" spans="1:6" s="25" customFormat="1" ht="18.75" customHeight="1">
      <c r="A38" s="719" t="s">
        <v>47</v>
      </c>
      <c r="B38" s="720" t="s">
        <v>48</v>
      </c>
      <c r="C38" s="636">
        <v>56687</v>
      </c>
      <c r="D38" s="636">
        <v>54095</v>
      </c>
      <c r="E38" s="688">
        <v>95.42752306525306</v>
      </c>
      <c r="F38" s="712">
        <v>-769</v>
      </c>
    </row>
    <row r="39" spans="1:6" s="25" customFormat="1" ht="17.25" customHeight="1">
      <c r="A39" s="719" t="s">
        <v>49</v>
      </c>
      <c r="B39" s="720" t="s">
        <v>50</v>
      </c>
      <c r="C39" s="636">
        <v>43495</v>
      </c>
      <c r="D39" s="636">
        <v>41034</v>
      </c>
      <c r="E39" s="688">
        <v>94.34187837682492</v>
      </c>
      <c r="F39" s="712">
        <v>3940</v>
      </c>
    </row>
    <row r="40" spans="1:6" s="25" customFormat="1" ht="19.5" customHeight="1">
      <c r="A40" s="77">
        <v>3000</v>
      </c>
      <c r="B40" s="77" t="s">
        <v>418</v>
      </c>
      <c r="C40" s="651">
        <v>251196896</v>
      </c>
      <c r="D40" s="211">
        <v>247025450</v>
      </c>
      <c r="E40" s="684">
        <v>98.33937199606162</v>
      </c>
      <c r="F40" s="651">
        <v>34295741</v>
      </c>
    </row>
    <row r="41" spans="1:6" s="25" customFormat="1" ht="18" customHeight="1">
      <c r="A41" s="70">
        <v>3100</v>
      </c>
      <c r="B41" s="81" t="s">
        <v>51</v>
      </c>
      <c r="C41" s="636">
        <v>2491247</v>
      </c>
      <c r="D41" s="636">
        <v>2459920</v>
      </c>
      <c r="E41" s="688">
        <v>98.74251730157629</v>
      </c>
      <c r="F41" s="712">
        <v>226292</v>
      </c>
    </row>
    <row r="42" spans="1:6" s="25" customFormat="1" ht="20.25" customHeight="1">
      <c r="A42" s="70">
        <v>3300</v>
      </c>
      <c r="B42" s="81" t="s">
        <v>52</v>
      </c>
      <c r="C42" s="636">
        <v>48892423</v>
      </c>
      <c r="D42" s="636">
        <v>48892423</v>
      </c>
      <c r="E42" s="688">
        <v>100</v>
      </c>
      <c r="F42" s="712">
        <v>3031641</v>
      </c>
    </row>
    <row r="43" spans="1:6" s="25" customFormat="1" ht="18.75" customHeight="1">
      <c r="A43" s="70">
        <v>3400</v>
      </c>
      <c r="B43" s="81" t="s">
        <v>53</v>
      </c>
      <c r="C43" s="636">
        <v>71050710</v>
      </c>
      <c r="D43" s="636">
        <v>69612533</v>
      </c>
      <c r="E43" s="688">
        <v>97.97584429487051</v>
      </c>
      <c r="F43" s="712">
        <v>12517726</v>
      </c>
    </row>
    <row r="44" spans="1:6" s="25" customFormat="1" ht="21" customHeight="1">
      <c r="A44" s="70">
        <v>3500</v>
      </c>
      <c r="B44" s="81" t="s">
        <v>54</v>
      </c>
      <c r="C44" s="636">
        <v>33175962</v>
      </c>
      <c r="D44" s="636">
        <v>30928249</v>
      </c>
      <c r="E44" s="688">
        <v>93.22487468486973</v>
      </c>
      <c r="F44" s="712">
        <v>6854923</v>
      </c>
    </row>
    <row r="45" spans="1:6" s="25" customFormat="1" ht="12.75">
      <c r="A45" s="691" t="s">
        <v>55</v>
      </c>
      <c r="B45" s="723" t="s">
        <v>56</v>
      </c>
      <c r="C45" s="653" t="s">
        <v>1643</v>
      </c>
      <c r="D45" s="653">
        <v>1400</v>
      </c>
      <c r="E45" s="693" t="s">
        <v>1643</v>
      </c>
      <c r="F45" s="712">
        <v>105</v>
      </c>
    </row>
    <row r="46" spans="1:6" s="25" customFormat="1" ht="12.75">
      <c r="A46" s="691" t="s">
        <v>57</v>
      </c>
      <c r="B46" s="726" t="s">
        <v>58</v>
      </c>
      <c r="C46" s="653" t="s">
        <v>1643</v>
      </c>
      <c r="D46" s="653">
        <v>119766</v>
      </c>
      <c r="E46" s="693" t="s">
        <v>1643</v>
      </c>
      <c r="F46" s="713">
        <v>28287</v>
      </c>
    </row>
    <row r="47" spans="1:6" s="25" customFormat="1" ht="12.75">
      <c r="A47" s="691" t="s">
        <v>59</v>
      </c>
      <c r="B47" s="726" t="s">
        <v>60</v>
      </c>
      <c r="C47" s="653" t="s">
        <v>1643</v>
      </c>
      <c r="D47" s="653">
        <v>1865640</v>
      </c>
      <c r="E47" s="693" t="s">
        <v>1643</v>
      </c>
      <c r="F47" s="713">
        <v>1052620</v>
      </c>
    </row>
    <row r="48" spans="1:6" s="25" customFormat="1" ht="18.75" customHeight="1">
      <c r="A48" s="70">
        <v>3600</v>
      </c>
      <c r="B48" s="81" t="s">
        <v>61</v>
      </c>
      <c r="C48" s="636">
        <v>462680</v>
      </c>
      <c r="D48" s="636">
        <v>450149</v>
      </c>
      <c r="E48" s="688">
        <v>97.29164865565834</v>
      </c>
      <c r="F48" s="712">
        <v>8159</v>
      </c>
    </row>
    <row r="49" spans="1:6" s="25" customFormat="1" ht="18.75" customHeight="1">
      <c r="A49" s="70">
        <v>3800</v>
      </c>
      <c r="B49" s="87" t="s">
        <v>62</v>
      </c>
      <c r="C49" s="636">
        <v>95086116</v>
      </c>
      <c r="D49" s="636">
        <v>94649247</v>
      </c>
      <c r="E49" s="688">
        <v>99.54055437494155</v>
      </c>
      <c r="F49" s="712">
        <v>11656593</v>
      </c>
    </row>
    <row r="50" spans="1:6" s="25" customFormat="1" ht="38.25">
      <c r="A50" s="727">
        <v>3860</v>
      </c>
      <c r="B50" s="728" t="s">
        <v>63</v>
      </c>
      <c r="C50" s="629" t="s">
        <v>1643</v>
      </c>
      <c r="D50" s="629">
        <v>96701</v>
      </c>
      <c r="E50" s="693" t="s">
        <v>1643</v>
      </c>
      <c r="F50" s="713">
        <v>3425</v>
      </c>
    </row>
    <row r="51" spans="1:6" s="25" customFormat="1" ht="21" customHeight="1">
      <c r="A51" s="716">
        <v>3900</v>
      </c>
      <c r="B51" s="729" t="s">
        <v>439</v>
      </c>
      <c r="C51" s="636">
        <v>37758</v>
      </c>
      <c r="D51" s="636">
        <v>32929</v>
      </c>
      <c r="E51" s="688">
        <v>87.21065734413898</v>
      </c>
      <c r="F51" s="712">
        <v>407</v>
      </c>
    </row>
    <row r="52" spans="1:6" s="25" customFormat="1" ht="12.75">
      <c r="A52" s="727">
        <v>3910</v>
      </c>
      <c r="B52" s="728" t="s">
        <v>64</v>
      </c>
      <c r="C52" s="629" t="s">
        <v>1643</v>
      </c>
      <c r="D52" s="629">
        <v>0</v>
      </c>
      <c r="E52" s="693" t="s">
        <v>1643</v>
      </c>
      <c r="F52" s="713">
        <v>-2750</v>
      </c>
    </row>
    <row r="53" spans="1:6" s="25" customFormat="1" ht="18.75" customHeight="1">
      <c r="A53" s="727"/>
      <c r="B53" s="730" t="s">
        <v>96</v>
      </c>
      <c r="C53" s="651">
        <v>225793964</v>
      </c>
      <c r="D53" s="211">
        <v>183663198</v>
      </c>
      <c r="E53" s="684">
        <v>81.3410574606857</v>
      </c>
      <c r="F53" s="711">
        <v>54115674</v>
      </c>
    </row>
    <row r="54" spans="1:6" s="25" customFormat="1" ht="18.75" customHeight="1">
      <c r="A54" s="86" t="s">
        <v>65</v>
      </c>
      <c r="B54" s="86" t="s">
        <v>66</v>
      </c>
      <c r="C54" s="624">
        <v>145102959</v>
      </c>
      <c r="D54" s="624">
        <v>130910416</v>
      </c>
      <c r="E54" s="684">
        <v>90.218984438491</v>
      </c>
      <c r="F54" s="731">
        <v>36081073</v>
      </c>
    </row>
    <row r="55" spans="1:6" s="25" customFormat="1" ht="25.5">
      <c r="A55" s="716">
        <v>4800</v>
      </c>
      <c r="B55" s="717" t="s">
        <v>67</v>
      </c>
      <c r="C55" s="636">
        <v>288429</v>
      </c>
      <c r="D55" s="636">
        <v>288429</v>
      </c>
      <c r="E55" s="688">
        <v>100</v>
      </c>
      <c r="F55" s="712">
        <v>51776</v>
      </c>
    </row>
    <row r="56" spans="1:6" s="25" customFormat="1" ht="38.25">
      <c r="A56" s="727">
        <v>4860</v>
      </c>
      <c r="B56" s="728" t="s">
        <v>68</v>
      </c>
      <c r="C56" s="629" t="s">
        <v>1643</v>
      </c>
      <c r="D56" s="629"/>
      <c r="E56" s="629" t="s">
        <v>1643</v>
      </c>
      <c r="F56" s="713">
        <v>0</v>
      </c>
    </row>
    <row r="57" spans="1:6" s="25" customFormat="1" ht="18.75" customHeight="1">
      <c r="A57" s="77">
        <v>6000</v>
      </c>
      <c r="B57" s="86" t="s">
        <v>69</v>
      </c>
      <c r="C57" s="624">
        <v>3204486</v>
      </c>
      <c r="D57" s="624">
        <v>2642824</v>
      </c>
      <c r="E57" s="684">
        <v>82.47263367666453</v>
      </c>
      <c r="F57" s="731">
        <v>17594</v>
      </c>
    </row>
    <row r="58" spans="1:6" s="25" customFormat="1" ht="19.5" customHeight="1">
      <c r="A58" s="77">
        <v>7000</v>
      </c>
      <c r="B58" s="86" t="s">
        <v>70</v>
      </c>
      <c r="C58" s="624">
        <v>77486519</v>
      </c>
      <c r="D58" s="624">
        <v>50109958</v>
      </c>
      <c r="E58" s="684">
        <v>64.66925943595427</v>
      </c>
      <c r="F58" s="731">
        <v>18017007</v>
      </c>
    </row>
    <row r="59" spans="1:6" s="25" customFormat="1" ht="12.75">
      <c r="A59" s="70">
        <v>7800</v>
      </c>
      <c r="B59" s="552" t="s">
        <v>71</v>
      </c>
      <c r="C59" s="636">
        <v>0</v>
      </c>
      <c r="D59" s="636">
        <v>0</v>
      </c>
      <c r="E59" s="688">
        <v>0</v>
      </c>
      <c r="F59" s="712">
        <v>0</v>
      </c>
    </row>
    <row r="60" spans="1:6" s="25" customFormat="1" ht="25.5">
      <c r="A60" s="727">
        <v>7860</v>
      </c>
      <c r="B60" s="728" t="s">
        <v>72</v>
      </c>
      <c r="C60" s="629" t="s">
        <v>1643</v>
      </c>
      <c r="D60" s="629">
        <v>0</v>
      </c>
      <c r="E60" s="693" t="s">
        <v>1643</v>
      </c>
      <c r="F60" s="713">
        <v>0</v>
      </c>
    </row>
    <row r="61" spans="1:6" s="25" customFormat="1" ht="21" customHeight="1">
      <c r="A61" s="710" t="s">
        <v>73</v>
      </c>
      <c r="B61" s="85" t="s">
        <v>97</v>
      </c>
      <c r="C61" s="624">
        <v>-10230</v>
      </c>
      <c r="D61" s="624">
        <v>-10345228</v>
      </c>
      <c r="E61" s="684">
        <v>101126.3734115347</v>
      </c>
      <c r="F61" s="711">
        <v>-9339998</v>
      </c>
    </row>
    <row r="62" spans="1:6" s="25" customFormat="1" ht="18" customHeight="1">
      <c r="A62" s="70">
        <v>8100</v>
      </c>
      <c r="B62" s="552" t="s">
        <v>74</v>
      </c>
      <c r="C62" s="636">
        <v>203480</v>
      </c>
      <c r="D62" s="636">
        <v>202977</v>
      </c>
      <c r="E62" s="688">
        <v>99.7528012581089</v>
      </c>
      <c r="F62" s="712">
        <v>75877</v>
      </c>
    </row>
    <row r="63" spans="1:6" s="25" customFormat="1" ht="12.75">
      <c r="A63" s="732">
        <v>8111</v>
      </c>
      <c r="B63" s="733" t="s">
        <v>75</v>
      </c>
      <c r="C63" s="629" t="s">
        <v>1643</v>
      </c>
      <c r="D63" s="629">
        <v>6000</v>
      </c>
      <c r="E63" s="693" t="s">
        <v>1643</v>
      </c>
      <c r="F63" s="713">
        <v>5000</v>
      </c>
    </row>
    <row r="64" spans="1:6" s="25" customFormat="1" ht="12.75">
      <c r="A64" s="732">
        <v>8112</v>
      </c>
      <c r="B64" s="733" t="s">
        <v>76</v>
      </c>
      <c r="C64" s="629" t="s">
        <v>1643</v>
      </c>
      <c r="D64" s="629"/>
      <c r="E64" s="693" t="s">
        <v>1643</v>
      </c>
      <c r="F64" s="713">
        <v>0</v>
      </c>
    </row>
    <row r="65" spans="1:6" s="25" customFormat="1" ht="18.75" customHeight="1">
      <c r="A65" s="70">
        <v>8200</v>
      </c>
      <c r="B65" s="552" t="s">
        <v>77</v>
      </c>
      <c r="C65" s="636">
        <v>213710</v>
      </c>
      <c r="D65" s="636">
        <v>10548205</v>
      </c>
      <c r="E65" s="688">
        <v>4935.756398858266</v>
      </c>
      <c r="F65" s="712">
        <v>9415875</v>
      </c>
    </row>
    <row r="66" spans="1:6" s="25" customFormat="1" ht="12.75">
      <c r="A66" s="734">
        <v>8211</v>
      </c>
      <c r="B66" s="733" t="s">
        <v>78</v>
      </c>
      <c r="C66" s="629" t="s">
        <v>1643</v>
      </c>
      <c r="D66" s="629"/>
      <c r="E66" s="693" t="s">
        <v>1643</v>
      </c>
      <c r="F66" s="713">
        <v>0</v>
      </c>
    </row>
    <row r="67" spans="1:6" s="25" customFormat="1" ht="12.75">
      <c r="A67" s="732">
        <v>8212</v>
      </c>
      <c r="B67" s="733" t="s">
        <v>79</v>
      </c>
      <c r="C67" s="629" t="s">
        <v>1643</v>
      </c>
      <c r="D67" s="629">
        <v>10369151</v>
      </c>
      <c r="E67" s="693" t="s">
        <v>1643</v>
      </c>
      <c r="F67" s="713">
        <v>9307352</v>
      </c>
    </row>
    <row r="68" spans="1:6" s="646" customFormat="1" ht="15" customHeight="1">
      <c r="A68" s="710" t="s">
        <v>80</v>
      </c>
      <c r="B68" s="253" t="s">
        <v>81</v>
      </c>
      <c r="C68" s="651">
        <v>1174494942</v>
      </c>
      <c r="D68" s="651">
        <v>1097420950</v>
      </c>
      <c r="E68" s="684">
        <v>93.43769059841553</v>
      </c>
      <c r="F68" s="711">
        <v>182075085</v>
      </c>
    </row>
    <row r="69" spans="1:6" s="25" customFormat="1" ht="15.75" customHeight="1">
      <c r="A69" s="254" t="s">
        <v>82</v>
      </c>
      <c r="B69" s="253" t="s">
        <v>83</v>
      </c>
      <c r="C69" s="211">
        <v>-89116033</v>
      </c>
      <c r="D69" s="211">
        <v>9545820</v>
      </c>
      <c r="E69" s="684">
        <v>10.711675193172029</v>
      </c>
      <c r="F69" s="735">
        <v>-58777908</v>
      </c>
    </row>
    <row r="70" spans="1:6" s="25" customFormat="1" ht="18" customHeight="1">
      <c r="A70" s="710" t="s">
        <v>84</v>
      </c>
      <c r="B70" s="551" t="s">
        <v>85</v>
      </c>
      <c r="C70" s="651">
        <v>89116033</v>
      </c>
      <c r="D70" s="651">
        <v>-9545820</v>
      </c>
      <c r="E70" s="684">
        <v>10.711675193172029</v>
      </c>
      <c r="F70" s="711">
        <v>58777908</v>
      </c>
    </row>
    <row r="71" spans="1:6" s="25" customFormat="1" ht="16.5" customHeight="1">
      <c r="A71" s="710" t="s">
        <v>86</v>
      </c>
      <c r="B71" s="551" t="s">
        <v>98</v>
      </c>
      <c r="C71" s="651">
        <v>89210065</v>
      </c>
      <c r="D71" s="651">
        <v>-9453647</v>
      </c>
      <c r="E71" s="684">
        <v>10.597063234961212</v>
      </c>
      <c r="F71" s="711">
        <v>58780986</v>
      </c>
    </row>
    <row r="72" spans="1:6" s="25" customFormat="1" ht="18" customHeight="1">
      <c r="A72" s="710"/>
      <c r="B72" s="551" t="s">
        <v>99</v>
      </c>
      <c r="C72" s="651">
        <v>58711400</v>
      </c>
      <c r="D72" s="651">
        <v>60659623</v>
      </c>
      <c r="E72" s="684">
        <v>103.31830445194629</v>
      </c>
      <c r="F72" s="711">
        <v>14784104</v>
      </c>
    </row>
    <row r="73" spans="1:6" s="25" customFormat="1" ht="12.75">
      <c r="A73" s="737" t="s">
        <v>872</v>
      </c>
      <c r="B73" s="717" t="s">
        <v>87</v>
      </c>
      <c r="C73" s="636">
        <v>-58830</v>
      </c>
      <c r="D73" s="636">
        <v>-43750</v>
      </c>
      <c r="E73" s="688">
        <v>74.36681964983852</v>
      </c>
      <c r="F73" s="712">
        <v>83085</v>
      </c>
    </row>
    <row r="74" spans="1:6" s="25" customFormat="1" ht="19.5" customHeight="1">
      <c r="A74" s="737" t="s">
        <v>872</v>
      </c>
      <c r="B74" s="717" t="s">
        <v>88</v>
      </c>
      <c r="C74" s="636">
        <v>58770230</v>
      </c>
      <c r="D74" s="636">
        <v>60703373</v>
      </c>
      <c r="E74" s="688">
        <v>103.2893235231511</v>
      </c>
      <c r="F74" s="712">
        <v>14701019</v>
      </c>
    </row>
    <row r="75" spans="1:6" s="25" customFormat="1" ht="15" customHeight="1">
      <c r="A75" s="710" t="s">
        <v>872</v>
      </c>
      <c r="B75" s="551" t="s">
        <v>100</v>
      </c>
      <c r="C75" s="651">
        <v>14575920</v>
      </c>
      <c r="D75" s="651">
        <v>-57319395</v>
      </c>
      <c r="E75" s="684">
        <v>393.24718439727985</v>
      </c>
      <c r="F75" s="711">
        <v>60004797</v>
      </c>
    </row>
    <row r="76" spans="1:6" s="25" customFormat="1" ht="17.25" customHeight="1">
      <c r="A76" s="738" t="s">
        <v>872</v>
      </c>
      <c r="B76" s="552" t="s">
        <v>89</v>
      </c>
      <c r="C76" s="636">
        <v>43168623</v>
      </c>
      <c r="D76" s="636">
        <v>52019341</v>
      </c>
      <c r="E76" s="688">
        <v>120.50266463213339</v>
      </c>
      <c r="F76" s="712">
        <v>0</v>
      </c>
    </row>
    <row r="77" spans="1:6" s="25" customFormat="1" ht="15" customHeight="1">
      <c r="A77" s="738" t="s">
        <v>872</v>
      </c>
      <c r="B77" s="552" t="s">
        <v>90</v>
      </c>
      <c r="C77" s="636">
        <v>28592703</v>
      </c>
      <c r="D77" s="636">
        <v>109338736</v>
      </c>
      <c r="E77" s="688">
        <v>382.4008384237055</v>
      </c>
      <c r="F77" s="712">
        <v>-60004797</v>
      </c>
    </row>
    <row r="78" spans="1:6" s="25" customFormat="1" ht="15" customHeight="1">
      <c r="A78" s="738" t="s">
        <v>872</v>
      </c>
      <c r="B78" s="551" t="s">
        <v>91</v>
      </c>
      <c r="C78" s="624">
        <v>15314105</v>
      </c>
      <c r="D78" s="624">
        <v>-3834302</v>
      </c>
      <c r="E78" s="684">
        <v>-25.037715230501554</v>
      </c>
      <c r="F78" s="731">
        <v>-6843386</v>
      </c>
    </row>
    <row r="79" spans="1:6" s="25" customFormat="1" ht="18" customHeight="1">
      <c r="A79" s="738" t="s">
        <v>872</v>
      </c>
      <c r="B79" s="551" t="s">
        <v>92</v>
      </c>
      <c r="C79" s="624">
        <v>608640</v>
      </c>
      <c r="D79" s="624">
        <v>-8959573</v>
      </c>
      <c r="E79" s="684">
        <v>-1472.0644387486855</v>
      </c>
      <c r="F79" s="731">
        <v>-9164529</v>
      </c>
    </row>
    <row r="80" spans="1:6" s="25" customFormat="1" ht="18" customHeight="1">
      <c r="A80" s="710" t="s">
        <v>93</v>
      </c>
      <c r="B80" s="551" t="s">
        <v>94</v>
      </c>
      <c r="C80" s="624">
        <v>-94032</v>
      </c>
      <c r="D80" s="624">
        <v>-92173</v>
      </c>
      <c r="E80" s="684">
        <v>-98.02301344223243</v>
      </c>
      <c r="F80" s="731">
        <v>-3078</v>
      </c>
    </row>
    <row r="81" spans="1:6" s="25" customFormat="1" ht="12.75" customHeight="1">
      <c r="A81" s="465"/>
      <c r="B81" s="278"/>
      <c r="C81" s="695"/>
      <c r="D81" s="695"/>
      <c r="E81" s="695"/>
      <c r="F81" s="695"/>
    </row>
    <row r="82" spans="1:6" s="25" customFormat="1" ht="12.75" customHeight="1">
      <c r="A82" s="465"/>
      <c r="B82" s="278"/>
      <c r="C82" s="695"/>
      <c r="D82" s="695"/>
      <c r="E82" s="695"/>
      <c r="F82" s="695"/>
    </row>
    <row r="83" spans="1:6" s="25" customFormat="1" ht="12.75" customHeight="1">
      <c r="A83" s="661"/>
      <c r="B83" s="739"/>
      <c r="C83" s="740"/>
      <c r="D83" s="672"/>
      <c r="E83" s="741"/>
      <c r="F83" s="742"/>
    </row>
    <row r="84" spans="1:6" s="25" customFormat="1" ht="12.75">
      <c r="A84" s="173" t="s">
        <v>95</v>
      </c>
      <c r="B84" s="105"/>
      <c r="C84" s="173"/>
      <c r="D84" s="194"/>
      <c r="E84" s="743"/>
      <c r="F84" s="171" t="s">
        <v>1681</v>
      </c>
    </row>
    <row r="85" spans="1:6" s="25" customFormat="1" ht="12.75">
      <c r="A85" s="173"/>
      <c r="B85" s="105"/>
      <c r="C85" s="173"/>
      <c r="D85" s="194"/>
      <c r="E85" s="743"/>
      <c r="F85" s="171"/>
    </row>
    <row r="86" spans="1:6" s="25" customFormat="1" ht="12.75">
      <c r="A86" s="173"/>
      <c r="B86" s="105"/>
      <c r="C86" s="173"/>
      <c r="D86" s="194"/>
      <c r="E86" s="743"/>
      <c r="F86" s="171"/>
    </row>
    <row r="87" spans="1:6" s="25" customFormat="1" ht="12.75">
      <c r="A87" s="173"/>
      <c r="B87" s="105"/>
      <c r="C87" s="173"/>
      <c r="D87" s="194"/>
      <c r="E87" s="743"/>
      <c r="F87" s="171"/>
    </row>
    <row r="88" s="25" customFormat="1" ht="12.75"/>
    <row r="89" s="25" customFormat="1" ht="12.75"/>
    <row r="90" spans="1:6" s="25" customFormat="1" ht="12.75" customHeight="1">
      <c r="A90" s="196"/>
      <c r="B90" s="668"/>
      <c r="C90" s="173"/>
      <c r="D90" s="194"/>
      <c r="E90" s="743"/>
      <c r="F90" s="464"/>
    </row>
    <row r="91" spans="1:6" s="25" customFormat="1" ht="12.75">
      <c r="A91" s="56" t="s">
        <v>865</v>
      </c>
      <c r="B91" s="278"/>
      <c r="C91" s="173"/>
      <c r="D91" s="171"/>
      <c r="E91" s="743"/>
      <c r="F91" s="171"/>
    </row>
    <row r="92" spans="1:6" s="25" customFormat="1" ht="12.75">
      <c r="A92" s="606"/>
      <c r="B92" s="278"/>
      <c r="C92" s="173"/>
      <c r="D92" s="171"/>
      <c r="E92" s="744"/>
      <c r="F92" s="476"/>
    </row>
    <row r="93" spans="1:6" s="25" customFormat="1" ht="12.75">
      <c r="A93" s="661"/>
      <c r="B93" s="27"/>
      <c r="D93" s="534"/>
      <c r="E93" s="745"/>
      <c r="F93" s="599"/>
    </row>
    <row r="94" spans="1:6" s="25" customFormat="1" ht="12.75">
      <c r="A94" s="661"/>
      <c r="B94" s="23"/>
      <c r="D94" s="534"/>
      <c r="E94" s="745"/>
      <c r="F94" s="599"/>
    </row>
    <row r="95" spans="1:6" s="25" customFormat="1" ht="12.75">
      <c r="A95" s="23"/>
      <c r="B95" s="23"/>
      <c r="D95" s="534"/>
      <c r="E95" s="745"/>
      <c r="F95" s="599"/>
    </row>
    <row r="96" spans="1:6" s="25" customFormat="1" ht="12.75">
      <c r="A96" s="675"/>
      <c r="B96" s="662"/>
      <c r="C96" s="661"/>
      <c r="D96" s="746"/>
      <c r="E96" s="707"/>
      <c r="F96" s="663"/>
    </row>
    <row r="97" spans="1:6" s="25" customFormat="1" ht="12.75">
      <c r="A97" s="661"/>
      <c r="B97" s="662"/>
      <c r="C97" s="661"/>
      <c r="D97" s="746"/>
      <c r="E97" s="707"/>
      <c r="F97" s="663"/>
    </row>
    <row r="98" spans="1:6" s="25" customFormat="1" ht="12.75">
      <c r="A98" s="661"/>
      <c r="B98" s="662"/>
      <c r="C98" s="661"/>
      <c r="D98" s="746"/>
      <c r="E98" s="707"/>
      <c r="F98" s="663"/>
    </row>
    <row r="99" spans="1:6" s="25" customFormat="1" ht="12.75">
      <c r="A99" s="661"/>
      <c r="B99" s="662"/>
      <c r="C99" s="661"/>
      <c r="D99" s="746"/>
      <c r="E99" s="707"/>
      <c r="F99" s="663"/>
    </row>
    <row r="100" spans="1:6" s="25" customFormat="1" ht="12.75">
      <c r="A100" s="661"/>
      <c r="B100" s="662"/>
      <c r="C100" s="661"/>
      <c r="D100" s="746"/>
      <c r="E100" s="707"/>
      <c r="F100" s="663"/>
    </row>
    <row r="101" spans="1:6" s="25" customFormat="1" ht="12.75">
      <c r="A101" s="661"/>
      <c r="B101" s="662"/>
      <c r="C101" s="661"/>
      <c r="D101" s="746"/>
      <c r="E101" s="707"/>
      <c r="F101" s="663"/>
    </row>
    <row r="102" spans="1:6" s="25" customFormat="1" ht="12.75">
      <c r="A102" s="661"/>
      <c r="B102" s="662"/>
      <c r="C102" s="661"/>
      <c r="D102" s="746"/>
      <c r="E102" s="707"/>
      <c r="F102" s="663"/>
    </row>
    <row r="103" spans="1:6" s="25" customFormat="1" ht="12.75">
      <c r="A103" s="661"/>
      <c r="B103" s="703"/>
      <c r="C103" s="661"/>
      <c r="D103" s="746"/>
      <c r="E103" s="707"/>
      <c r="F103" s="663"/>
    </row>
    <row r="104" spans="1:6" s="25" customFormat="1" ht="12.75">
      <c r="A104" s="661"/>
      <c r="B104" s="662"/>
      <c r="C104" s="661"/>
      <c r="D104" s="746"/>
      <c r="E104" s="707"/>
      <c r="F104" s="663"/>
    </row>
    <row r="105" spans="1:6" s="25" customFormat="1" ht="12.75">
      <c r="A105" s="661"/>
      <c r="B105" s="662"/>
      <c r="C105" s="661"/>
      <c r="D105" s="746"/>
      <c r="E105" s="707"/>
      <c r="F105" s="663"/>
    </row>
    <row r="106" spans="1:6" s="25" customFormat="1" ht="12.75">
      <c r="A106" s="661"/>
      <c r="B106" s="662"/>
      <c r="C106" s="661"/>
      <c r="D106" s="746"/>
      <c r="E106" s="707"/>
      <c r="F106" s="663"/>
    </row>
    <row r="107" spans="1:6" s="25" customFormat="1" ht="12.75">
      <c r="A107" s="661"/>
      <c r="B107" s="662"/>
      <c r="C107" s="661"/>
      <c r="D107" s="746"/>
      <c r="E107" s="707"/>
      <c r="F107" s="663"/>
    </row>
    <row r="108" spans="1:6" s="25" customFormat="1" ht="12.75">
      <c r="A108" s="661"/>
      <c r="B108" s="662"/>
      <c r="C108" s="661"/>
      <c r="D108" s="746"/>
      <c r="E108" s="707"/>
      <c r="F108" s="663"/>
    </row>
    <row r="109" spans="1:6" s="25" customFormat="1" ht="12.75">
      <c r="A109" s="661"/>
      <c r="B109" s="662"/>
      <c r="C109" s="661"/>
      <c r="D109" s="746"/>
      <c r="E109" s="707"/>
      <c r="F109" s="663"/>
    </row>
    <row r="110" spans="1:6" s="25" customFormat="1" ht="12.75">
      <c r="A110" s="661"/>
      <c r="B110" s="703"/>
      <c r="C110" s="661"/>
      <c r="D110" s="746"/>
      <c r="E110" s="707"/>
      <c r="F110" s="663"/>
    </row>
    <row r="111" spans="1:6" s="25" customFormat="1" ht="12.75">
      <c r="A111" s="661"/>
      <c r="B111" s="662"/>
      <c r="C111" s="661"/>
      <c r="D111" s="746"/>
      <c r="E111" s="707"/>
      <c r="F111" s="663"/>
    </row>
    <row r="112" spans="1:6" s="25" customFormat="1" ht="12.75">
      <c r="A112" s="661"/>
      <c r="B112" s="662"/>
      <c r="C112" s="661"/>
      <c r="D112" s="746"/>
      <c r="E112" s="707"/>
      <c r="F112" s="663"/>
    </row>
    <row r="113" spans="1:6" s="25" customFormat="1" ht="12.75">
      <c r="A113" s="661"/>
      <c r="B113" s="662"/>
      <c r="C113" s="661"/>
      <c r="D113" s="746"/>
      <c r="E113" s="707"/>
      <c r="F113" s="663"/>
    </row>
    <row r="114" spans="1:6" s="25" customFormat="1" ht="12.75">
      <c r="A114" s="661"/>
      <c r="B114" s="703"/>
      <c r="C114" s="661"/>
      <c r="D114" s="746"/>
      <c r="E114" s="707"/>
      <c r="F114" s="663"/>
    </row>
    <row r="115" spans="1:6" s="25" customFormat="1" ht="12.75">
      <c r="A115" s="661"/>
      <c r="B115" s="662"/>
      <c r="C115" s="661"/>
      <c r="D115" s="746"/>
      <c r="E115" s="707"/>
      <c r="F115" s="663"/>
    </row>
    <row r="116" spans="1:6" s="25" customFormat="1" ht="12.75">
      <c r="A116" s="661"/>
      <c r="B116" s="662"/>
      <c r="C116" s="661"/>
      <c r="D116" s="746"/>
      <c r="E116" s="707"/>
      <c r="F116" s="663"/>
    </row>
    <row r="117" spans="1:6" s="25" customFormat="1" ht="12.75">
      <c r="A117" s="661"/>
      <c r="B117" s="662"/>
      <c r="C117" s="661"/>
      <c r="D117" s="746"/>
      <c r="E117" s="707"/>
      <c r="F117" s="663"/>
    </row>
    <row r="118" spans="1:6" s="25" customFormat="1" ht="12.75">
      <c r="A118" s="661"/>
      <c r="B118" s="662"/>
      <c r="C118" s="661"/>
      <c r="D118" s="746"/>
      <c r="E118" s="707"/>
      <c r="F118" s="663"/>
    </row>
    <row r="119" spans="1:6" s="25" customFormat="1" ht="12.75">
      <c r="A119" s="661"/>
      <c r="B119" s="662"/>
      <c r="C119" s="661"/>
      <c r="D119" s="746"/>
      <c r="E119" s="707"/>
      <c r="F119" s="663"/>
    </row>
    <row r="120" spans="1:6" s="25" customFormat="1" ht="12.75">
      <c r="A120" s="661"/>
      <c r="B120" s="662"/>
      <c r="C120" s="661"/>
      <c r="D120" s="746"/>
      <c r="E120" s="707"/>
      <c r="F120" s="663"/>
    </row>
    <row r="121" spans="1:6" s="25" customFormat="1" ht="12.75">
      <c r="A121" s="661"/>
      <c r="B121" s="703"/>
      <c r="C121" s="661"/>
      <c r="D121" s="746"/>
      <c r="E121" s="707"/>
      <c r="F121" s="663"/>
    </row>
    <row r="122" spans="1:6" s="25" customFormat="1" ht="12.75">
      <c r="A122" s="661"/>
      <c r="B122" s="662"/>
      <c r="C122" s="661"/>
      <c r="D122" s="746"/>
      <c r="E122" s="707"/>
      <c r="F122" s="663"/>
    </row>
    <row r="123" spans="1:6" s="25" customFormat="1" ht="12.75">
      <c r="A123" s="661"/>
      <c r="B123" s="662"/>
      <c r="C123" s="661"/>
      <c r="D123" s="746"/>
      <c r="E123" s="707"/>
      <c r="F123" s="663"/>
    </row>
    <row r="124" spans="1:6" s="25" customFormat="1" ht="12.75">
      <c r="A124" s="661"/>
      <c r="B124" s="662"/>
      <c r="C124" s="661"/>
      <c r="D124" s="746"/>
      <c r="E124" s="707"/>
      <c r="F124" s="663"/>
    </row>
    <row r="125" spans="1:6" s="25" customFormat="1" ht="12.75">
      <c r="A125" s="661"/>
      <c r="B125" s="662"/>
      <c r="C125" s="661"/>
      <c r="D125" s="746"/>
      <c r="E125" s="707"/>
      <c r="F125" s="663"/>
    </row>
    <row r="126" spans="1:6" s="25" customFormat="1" ht="12.75">
      <c r="A126" s="661"/>
      <c r="B126" s="662"/>
      <c r="C126" s="661"/>
      <c r="D126" s="746"/>
      <c r="E126" s="707"/>
      <c r="F126" s="663"/>
    </row>
    <row r="127" spans="1:6" s="25" customFormat="1" ht="12.75">
      <c r="A127" s="661"/>
      <c r="B127" s="662"/>
      <c r="C127" s="661"/>
      <c r="D127" s="746"/>
      <c r="E127" s="707"/>
      <c r="F127" s="663"/>
    </row>
    <row r="128" spans="1:6" s="25" customFormat="1" ht="12.75">
      <c r="A128" s="661"/>
      <c r="B128" s="703"/>
      <c r="C128" s="661"/>
      <c r="D128" s="746"/>
      <c r="E128" s="707"/>
      <c r="F128" s="663"/>
    </row>
    <row r="129" spans="1:6" s="25" customFormat="1" ht="12.75">
      <c r="A129" s="661"/>
      <c r="B129" s="662"/>
      <c r="C129" s="661"/>
      <c r="D129" s="746"/>
      <c r="E129" s="707"/>
      <c r="F129" s="663"/>
    </row>
    <row r="130" spans="1:6" s="25" customFormat="1" ht="12.75">
      <c r="A130" s="661"/>
      <c r="B130" s="703"/>
      <c r="C130" s="661"/>
      <c r="D130" s="746"/>
      <c r="E130" s="707"/>
      <c r="F130" s="663"/>
    </row>
    <row r="131" spans="1:6" s="25" customFormat="1" ht="12.75">
      <c r="A131" s="661"/>
      <c r="B131" s="662"/>
      <c r="C131" s="661"/>
      <c r="D131" s="746"/>
      <c r="E131" s="707"/>
      <c r="F131" s="663"/>
    </row>
    <row r="132" spans="1:6" s="25" customFormat="1" ht="12.75">
      <c r="A132" s="661"/>
      <c r="B132" s="703"/>
      <c r="C132" s="661"/>
      <c r="D132" s="746"/>
      <c r="E132" s="707"/>
      <c r="F132" s="663"/>
    </row>
    <row r="133" spans="1:6" s="25" customFormat="1" ht="12.75">
      <c r="A133" s="661"/>
      <c r="B133" s="662"/>
      <c r="C133" s="661"/>
      <c r="D133" s="746"/>
      <c r="E133" s="707"/>
      <c r="F133" s="663"/>
    </row>
    <row r="134" spans="1:6" s="25" customFormat="1" ht="12.75">
      <c r="A134" s="661"/>
      <c r="B134" s="703"/>
      <c r="C134" s="661"/>
      <c r="D134" s="746"/>
      <c r="E134" s="707"/>
      <c r="F134" s="663"/>
    </row>
    <row r="135" spans="1:6" s="25" customFormat="1" ht="12.75">
      <c r="A135" s="661"/>
      <c r="B135" s="662"/>
      <c r="C135" s="661"/>
      <c r="D135" s="746"/>
      <c r="E135" s="707"/>
      <c r="F135" s="663"/>
    </row>
    <row r="136" spans="1:6" s="25" customFormat="1" ht="12.75">
      <c r="A136" s="661"/>
      <c r="B136" s="703"/>
      <c r="C136" s="661"/>
      <c r="D136" s="746"/>
      <c r="E136" s="707"/>
      <c r="F136" s="663"/>
    </row>
    <row r="137" spans="1:6" s="25" customFormat="1" ht="12.75">
      <c r="A137" s="661"/>
      <c r="B137" s="662"/>
      <c r="C137" s="661"/>
      <c r="D137" s="746"/>
      <c r="E137" s="707"/>
      <c r="F137" s="663"/>
    </row>
    <row r="138" spans="1:6" s="25" customFormat="1" ht="12.75">
      <c r="A138" s="661"/>
      <c r="B138" s="703"/>
      <c r="C138" s="661"/>
      <c r="D138" s="746"/>
      <c r="E138" s="707"/>
      <c r="F138" s="663"/>
    </row>
    <row r="139" spans="1:6" s="25" customFormat="1" ht="12.75">
      <c r="A139" s="661"/>
      <c r="B139" s="662"/>
      <c r="C139" s="661"/>
      <c r="D139" s="746"/>
      <c r="E139" s="707"/>
      <c r="F139" s="663"/>
    </row>
    <row r="140" spans="1:6" s="25" customFormat="1" ht="12.75">
      <c r="A140" s="661"/>
      <c r="B140" s="703"/>
      <c r="C140" s="661"/>
      <c r="D140" s="746"/>
      <c r="E140" s="707"/>
      <c r="F140" s="663"/>
    </row>
    <row r="141" spans="1:6" s="25" customFormat="1" ht="12.75">
      <c r="A141" s="661"/>
      <c r="B141" s="662"/>
      <c r="C141" s="661"/>
      <c r="D141" s="746"/>
      <c r="E141" s="707"/>
      <c r="F141" s="663"/>
    </row>
    <row r="142" spans="1:6" s="25" customFormat="1" ht="12.75">
      <c r="A142" s="661"/>
      <c r="B142" s="662"/>
      <c r="C142" s="661"/>
      <c r="D142" s="746"/>
      <c r="E142" s="707"/>
      <c r="F142" s="663"/>
    </row>
    <row r="143" spans="1:6" s="25" customFormat="1" ht="12.75">
      <c r="A143" s="661"/>
      <c r="B143" s="662"/>
      <c r="C143" s="661"/>
      <c r="D143" s="746"/>
      <c r="E143" s="707"/>
      <c r="F143" s="663"/>
    </row>
    <row r="144" spans="1:6" s="25" customFormat="1" ht="12.75">
      <c r="A144" s="661"/>
      <c r="B144" s="662"/>
      <c r="C144" s="661"/>
      <c r="D144" s="746"/>
      <c r="E144" s="707"/>
      <c r="F144" s="663"/>
    </row>
    <row r="145" spans="1:6" s="25" customFormat="1" ht="12.75">
      <c r="A145" s="661"/>
      <c r="B145" s="662"/>
      <c r="C145" s="661"/>
      <c r="D145" s="746"/>
      <c r="E145" s="707"/>
      <c r="F145" s="663"/>
    </row>
    <row r="146" spans="1:6" s="25" customFormat="1" ht="12.75">
      <c r="A146" s="661"/>
      <c r="B146" s="703"/>
      <c r="C146" s="661"/>
      <c r="D146" s="746"/>
      <c r="E146" s="707"/>
      <c r="F146" s="663"/>
    </row>
    <row r="147" spans="1:6" s="25" customFormat="1" ht="12.75">
      <c r="A147" s="661"/>
      <c r="B147" s="662"/>
      <c r="C147" s="661"/>
      <c r="D147" s="746"/>
      <c r="E147" s="707"/>
      <c r="F147" s="663"/>
    </row>
    <row r="148" spans="1:6" s="25" customFormat="1" ht="12.75">
      <c r="A148" s="661"/>
      <c r="B148" s="662"/>
      <c r="C148" s="661"/>
      <c r="D148" s="746"/>
      <c r="E148" s="707"/>
      <c r="F148" s="663"/>
    </row>
    <row r="149" spans="1:6" s="25" customFormat="1" ht="12.75">
      <c r="A149" s="661"/>
      <c r="B149" s="662"/>
      <c r="C149" s="661"/>
      <c r="D149" s="746"/>
      <c r="E149" s="707"/>
      <c r="F149" s="663"/>
    </row>
    <row r="150" spans="1:6" s="25" customFormat="1" ht="12.75">
      <c r="A150" s="661"/>
      <c r="B150" s="662"/>
      <c r="C150" s="661"/>
      <c r="D150" s="746"/>
      <c r="E150" s="707"/>
      <c r="F150" s="663"/>
    </row>
    <row r="151" spans="1:6" s="25" customFormat="1" ht="12.75">
      <c r="A151" s="661"/>
      <c r="B151" s="662"/>
      <c r="C151" s="661"/>
      <c r="D151" s="746"/>
      <c r="E151" s="707"/>
      <c r="F151" s="663"/>
    </row>
    <row r="152" spans="1:6" s="25" customFormat="1" ht="12.75">
      <c r="A152" s="661"/>
      <c r="B152" s="662"/>
      <c r="C152" s="661"/>
      <c r="D152" s="746"/>
      <c r="E152" s="707"/>
      <c r="F152" s="663"/>
    </row>
    <row r="153" spans="1:6" s="25" customFormat="1" ht="12.75">
      <c r="A153" s="661"/>
      <c r="B153" s="662"/>
      <c r="C153" s="661"/>
      <c r="D153" s="746"/>
      <c r="E153" s="707"/>
      <c r="F153" s="663"/>
    </row>
    <row r="154" spans="1:6" s="25" customFormat="1" ht="12.75">
      <c r="A154" s="661"/>
      <c r="B154" s="662"/>
      <c r="C154" s="661"/>
      <c r="D154" s="746"/>
      <c r="E154" s="707"/>
      <c r="F154" s="663"/>
    </row>
    <row r="155" spans="1:6" s="25" customFormat="1" ht="12.75">
      <c r="A155" s="661"/>
      <c r="B155" s="662"/>
      <c r="C155" s="661"/>
      <c r="D155" s="746"/>
      <c r="E155" s="707"/>
      <c r="F155" s="663"/>
    </row>
    <row r="156" spans="1:6" s="25" customFormat="1" ht="12.75">
      <c r="A156" s="661"/>
      <c r="B156" s="662"/>
      <c r="C156" s="661"/>
      <c r="D156" s="746"/>
      <c r="E156" s="707"/>
      <c r="F156" s="663"/>
    </row>
    <row r="157" spans="1:6" s="25" customFormat="1" ht="12.75">
      <c r="A157" s="661"/>
      <c r="B157" s="662"/>
      <c r="C157" s="661"/>
      <c r="D157" s="746"/>
      <c r="E157" s="707"/>
      <c r="F157" s="663"/>
    </row>
    <row r="158" spans="1:6" s="25" customFormat="1" ht="12.75">
      <c r="A158" s="661"/>
      <c r="B158" s="662"/>
      <c r="C158" s="661"/>
      <c r="D158" s="746"/>
      <c r="E158" s="707"/>
      <c r="F158" s="663"/>
    </row>
    <row r="159" spans="1:6" s="25" customFormat="1" ht="12.75">
      <c r="A159" s="661"/>
      <c r="B159" s="662"/>
      <c r="C159" s="661"/>
      <c r="D159" s="746"/>
      <c r="E159" s="707"/>
      <c r="F159" s="663"/>
    </row>
    <row r="160" spans="1:6" s="25" customFormat="1" ht="12.75">
      <c r="A160" s="661"/>
      <c r="B160" s="662"/>
      <c r="C160" s="661"/>
      <c r="D160" s="746"/>
      <c r="E160" s="707"/>
      <c r="F160" s="663"/>
    </row>
    <row r="161" spans="1:6" s="25" customFormat="1" ht="12.75">
      <c r="A161" s="661"/>
      <c r="B161" s="662"/>
      <c r="C161" s="661"/>
      <c r="D161" s="746"/>
      <c r="E161" s="707"/>
      <c r="F161" s="663"/>
    </row>
    <row r="162" spans="1:6" s="25" customFormat="1" ht="12.75">
      <c r="A162" s="661"/>
      <c r="B162" s="662"/>
      <c r="C162" s="661"/>
      <c r="D162" s="746"/>
      <c r="E162" s="707"/>
      <c r="F162" s="663"/>
    </row>
    <row r="163" spans="1:6" s="25" customFormat="1" ht="12.75">
      <c r="A163" s="661"/>
      <c r="B163" s="662"/>
      <c r="C163" s="661"/>
      <c r="D163" s="746"/>
      <c r="E163" s="707"/>
      <c r="F163" s="663"/>
    </row>
    <row r="164" spans="1:6" s="25" customFormat="1" ht="12.75">
      <c r="A164" s="661"/>
      <c r="B164" s="662"/>
      <c r="C164" s="661"/>
      <c r="D164" s="746"/>
      <c r="E164" s="707"/>
      <c r="F164" s="663"/>
    </row>
    <row r="165" spans="1:6" s="25" customFormat="1" ht="12.75">
      <c r="A165" s="661"/>
      <c r="B165" s="662"/>
      <c r="C165" s="661"/>
      <c r="D165" s="746"/>
      <c r="E165" s="707"/>
      <c r="F165" s="663"/>
    </row>
    <row r="166" spans="1:6" s="25" customFormat="1" ht="12.75">
      <c r="A166" s="661"/>
      <c r="B166" s="662"/>
      <c r="C166" s="661"/>
      <c r="D166" s="746"/>
      <c r="E166" s="707"/>
      <c r="F166" s="663"/>
    </row>
    <row r="167" spans="1:6" s="25" customFormat="1" ht="12.75">
      <c r="A167" s="661"/>
      <c r="B167" s="662"/>
      <c r="C167" s="661"/>
      <c r="D167" s="746"/>
      <c r="E167" s="707"/>
      <c r="F167" s="663"/>
    </row>
    <row r="168" spans="1:6" s="25" customFormat="1" ht="12.75">
      <c r="A168" s="661"/>
      <c r="B168" s="662"/>
      <c r="C168" s="661"/>
      <c r="D168" s="746"/>
      <c r="E168" s="707"/>
      <c r="F168" s="663"/>
    </row>
    <row r="169" spans="1:6" s="25" customFormat="1" ht="12.75">
      <c r="A169" s="661"/>
      <c r="B169" s="662"/>
      <c r="C169" s="661"/>
      <c r="D169" s="746"/>
      <c r="E169" s="707"/>
      <c r="F169" s="663"/>
    </row>
    <row r="170" spans="1:6" s="25" customFormat="1" ht="12.75">
      <c r="A170" s="661"/>
      <c r="B170" s="662"/>
      <c r="C170" s="661"/>
      <c r="D170" s="746"/>
      <c r="E170" s="707"/>
      <c r="F170" s="663"/>
    </row>
    <row r="171" spans="1:6" s="25" customFormat="1" ht="12.75">
      <c r="A171" s="661"/>
      <c r="B171" s="662"/>
      <c r="C171" s="661"/>
      <c r="D171" s="746"/>
      <c r="E171" s="707"/>
      <c r="F171" s="663"/>
    </row>
    <row r="172" ht="15.75">
      <c r="A172" s="661"/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/>
  <pageMargins left="0.75" right="0.75" top="1" bottom="0.74" header="0.5" footer="0.5"/>
  <pageSetup firstPageNumber="43" useFirstPageNumber="1" horizontalDpi="600" verticalDpi="600" orientation="portrait" paperSize="9" scale="85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74"/>
  <sheetViews>
    <sheetView workbookViewId="0" topLeftCell="A1">
      <selection activeCell="H33" sqref="H33"/>
    </sheetView>
  </sheetViews>
  <sheetFormatPr defaultColWidth="9.140625" defaultRowHeight="12.75"/>
  <cols>
    <col min="1" max="1" width="8.00390625" style="751" customWidth="1"/>
    <col min="2" max="2" width="47.140625" style="15" customWidth="1"/>
    <col min="3" max="3" width="11.00390625" style="25" customWidth="1"/>
    <col min="4" max="4" width="10.8515625" style="25" customWidth="1"/>
    <col min="5" max="5" width="11.7109375" style="774" customWidth="1"/>
    <col min="6" max="6" width="11.8515625" style="15" customWidth="1"/>
    <col min="7" max="16384" width="9.140625" style="15" customWidth="1"/>
  </cols>
  <sheetData>
    <row r="1" spans="1:6" ht="15.75">
      <c r="A1" s="1148" t="s">
        <v>1626</v>
      </c>
      <c r="B1" s="1148"/>
      <c r="C1" s="1148"/>
      <c r="D1" s="1148"/>
      <c r="E1" s="1148"/>
      <c r="F1" s="1148"/>
    </row>
    <row r="2" spans="1:6" ht="15.75">
      <c r="A2" s="1145" t="s">
        <v>1627</v>
      </c>
      <c r="B2" s="1145"/>
      <c r="C2" s="1145"/>
      <c r="D2" s="1145"/>
      <c r="E2" s="1145"/>
      <c r="F2" s="1145"/>
    </row>
    <row r="3" spans="1:6" ht="3.75" customHeight="1">
      <c r="A3" s="747"/>
      <c r="B3" s="748"/>
      <c r="C3" s="7"/>
      <c r="D3" s="7"/>
      <c r="E3" s="749"/>
      <c r="F3" s="748"/>
    </row>
    <row r="4" spans="1:6" ht="15.75">
      <c r="A4" s="1150" t="s">
        <v>1628</v>
      </c>
      <c r="B4" s="1150"/>
      <c r="C4" s="1150"/>
      <c r="D4" s="1150"/>
      <c r="E4" s="1150"/>
      <c r="F4" s="1150"/>
    </row>
    <row r="6" spans="1:6" ht="17.25" customHeight="1">
      <c r="A6" s="1151" t="s">
        <v>1629</v>
      </c>
      <c r="B6" s="1151"/>
      <c r="C6" s="1151"/>
      <c r="D6" s="1151"/>
      <c r="E6" s="1151"/>
      <c r="F6" s="1151"/>
    </row>
    <row r="7" spans="1:6" s="25" customFormat="1" ht="15.75">
      <c r="A7" s="1166" t="s">
        <v>101</v>
      </c>
      <c r="B7" s="1166"/>
      <c r="C7" s="1166"/>
      <c r="D7" s="1166"/>
      <c r="E7" s="1166"/>
      <c r="F7" s="1166"/>
    </row>
    <row r="8" spans="1:6" s="25" customFormat="1" ht="15.75">
      <c r="A8" s="1168" t="s">
        <v>1631</v>
      </c>
      <c r="B8" s="1168"/>
      <c r="C8" s="1168"/>
      <c r="D8" s="1168"/>
      <c r="E8" s="1168"/>
      <c r="F8" s="1168"/>
    </row>
    <row r="9" spans="1:6" s="25" customFormat="1" ht="12.75">
      <c r="A9" s="1147" t="s">
        <v>1632</v>
      </c>
      <c r="B9" s="1147"/>
      <c r="C9" s="1147"/>
      <c r="D9" s="1147"/>
      <c r="E9" s="1147"/>
      <c r="F9" s="1147"/>
    </row>
    <row r="10" spans="1:6" s="25" customFormat="1" ht="12.75">
      <c r="A10" s="18"/>
      <c r="B10" s="18"/>
      <c r="C10" s="18"/>
      <c r="D10" s="18"/>
      <c r="E10" s="18"/>
      <c r="F10" s="18"/>
    </row>
    <row r="11" spans="1:6" s="25" customFormat="1" ht="12.75">
      <c r="A11" s="23" t="s">
        <v>102</v>
      </c>
      <c r="B11" s="24"/>
      <c r="C11" s="20"/>
      <c r="D11" s="18"/>
      <c r="E11" s="19"/>
      <c r="F11" s="21" t="s">
        <v>867</v>
      </c>
    </row>
    <row r="12" spans="1:6" s="25" customFormat="1" ht="15" customHeight="1">
      <c r="A12" s="18"/>
      <c r="B12" s="18"/>
      <c r="C12" s="18"/>
      <c r="D12" s="18"/>
      <c r="E12" s="18"/>
      <c r="F12" s="750" t="s">
        <v>103</v>
      </c>
    </row>
    <row r="13" spans="1:6" s="25" customFormat="1" ht="12.75">
      <c r="A13" s="751"/>
      <c r="E13" s="752"/>
      <c r="F13" s="753" t="s">
        <v>1686</v>
      </c>
    </row>
    <row r="14" spans="1:6" s="25" customFormat="1" ht="38.25">
      <c r="A14" s="754" t="s">
        <v>396</v>
      </c>
      <c r="B14" s="754" t="s">
        <v>1636</v>
      </c>
      <c r="C14" s="754" t="s">
        <v>804</v>
      </c>
      <c r="D14" s="754" t="s">
        <v>1689</v>
      </c>
      <c r="E14" s="619" t="s">
        <v>871</v>
      </c>
      <c r="F14" s="617" t="s">
        <v>1640</v>
      </c>
    </row>
    <row r="15" spans="1:6" s="25" customFormat="1" ht="12.75">
      <c r="A15" s="755" t="s">
        <v>104</v>
      </c>
      <c r="B15" s="755" t="s">
        <v>105</v>
      </c>
      <c r="C15" s="755" t="s">
        <v>106</v>
      </c>
      <c r="D15" s="755" t="s">
        <v>107</v>
      </c>
      <c r="E15" s="756" t="s">
        <v>108</v>
      </c>
      <c r="F15" s="755" t="s">
        <v>109</v>
      </c>
    </row>
    <row r="16" spans="1:6" s="25" customFormat="1" ht="12.75">
      <c r="A16" s="1167" t="s">
        <v>110</v>
      </c>
      <c r="B16" s="1167"/>
      <c r="C16" s="651">
        <v>102287871</v>
      </c>
      <c r="D16" s="651">
        <v>107571687</v>
      </c>
      <c r="E16" s="684">
        <v>105.1656329810599</v>
      </c>
      <c r="F16" s="651">
        <v>8626622</v>
      </c>
    </row>
    <row r="17" spans="1:6" s="25" customFormat="1" ht="12.75">
      <c r="A17" s="517"/>
      <c r="B17" s="757" t="s">
        <v>111</v>
      </c>
      <c r="C17" s="651">
        <v>36154500</v>
      </c>
      <c r="D17" s="651">
        <v>37655048</v>
      </c>
      <c r="E17" s="684">
        <v>104.15037685488666</v>
      </c>
      <c r="F17" s="651">
        <v>2644099</v>
      </c>
    </row>
    <row r="18" spans="1:6" s="25" customFormat="1" ht="12.75">
      <c r="A18" s="517"/>
      <c r="B18" s="92" t="s">
        <v>112</v>
      </c>
      <c r="C18" s="651">
        <v>12324101</v>
      </c>
      <c r="D18" s="651">
        <v>15894971</v>
      </c>
      <c r="E18" s="684">
        <v>128.97468951284964</v>
      </c>
      <c r="F18" s="651">
        <v>577973</v>
      </c>
    </row>
    <row r="19" spans="1:6" s="25" customFormat="1" ht="12.75">
      <c r="A19" s="517"/>
      <c r="B19" s="92" t="s">
        <v>138</v>
      </c>
      <c r="C19" s="651">
        <v>359216</v>
      </c>
      <c r="D19" s="651">
        <v>270391</v>
      </c>
      <c r="E19" s="684">
        <v>75.27253797158255</v>
      </c>
      <c r="F19" s="651">
        <v>28786</v>
      </c>
    </row>
    <row r="20" spans="1:6" s="25" customFormat="1" ht="25.5" customHeight="1">
      <c r="A20" s="517"/>
      <c r="B20" s="758" t="s">
        <v>113</v>
      </c>
      <c r="C20" s="759">
        <v>146412</v>
      </c>
      <c r="D20" s="759">
        <v>165535</v>
      </c>
      <c r="E20" s="684">
        <v>113.06108788897085</v>
      </c>
      <c r="F20" s="759">
        <v>20532</v>
      </c>
    </row>
    <row r="21" spans="1:6" s="25" customFormat="1" ht="27">
      <c r="A21" s="517"/>
      <c r="B21" s="758" t="s">
        <v>114</v>
      </c>
      <c r="C21" s="759">
        <v>83241</v>
      </c>
      <c r="D21" s="759">
        <v>70404</v>
      </c>
      <c r="E21" s="684">
        <v>84.57851299239557</v>
      </c>
      <c r="F21" s="759">
        <v>15839</v>
      </c>
    </row>
    <row r="22" spans="1:6" s="25" customFormat="1" ht="12.75" customHeight="1">
      <c r="A22" s="517"/>
      <c r="B22" s="758" t="s">
        <v>115</v>
      </c>
      <c r="C22" s="759">
        <v>38343314</v>
      </c>
      <c r="D22" s="759">
        <v>38474064</v>
      </c>
      <c r="E22" s="684">
        <v>100.34099817245843</v>
      </c>
      <c r="F22" s="759">
        <v>3682945</v>
      </c>
    </row>
    <row r="23" spans="1:6" s="25" customFormat="1" ht="27.75" customHeight="1">
      <c r="A23" s="760"/>
      <c r="B23" s="758" t="s">
        <v>116</v>
      </c>
      <c r="C23" s="759">
        <v>13950513</v>
      </c>
      <c r="D23" s="759">
        <v>14164711</v>
      </c>
      <c r="E23" s="684">
        <v>101.53541307047276</v>
      </c>
      <c r="F23" s="759">
        <v>1551366</v>
      </c>
    </row>
    <row r="24" spans="1:6" s="25" customFormat="1" ht="16.5" customHeight="1">
      <c r="A24" s="760"/>
      <c r="B24" s="758" t="s">
        <v>117</v>
      </c>
      <c r="C24" s="759">
        <v>691042</v>
      </c>
      <c r="D24" s="759">
        <v>631150</v>
      </c>
      <c r="E24" s="684">
        <v>91.33308829275211</v>
      </c>
      <c r="F24" s="759">
        <v>101664</v>
      </c>
    </row>
    <row r="25" spans="1:6" s="25" customFormat="1" ht="27">
      <c r="A25" s="761"/>
      <c r="B25" s="758" t="s">
        <v>118</v>
      </c>
      <c r="C25" s="759">
        <v>235532</v>
      </c>
      <c r="D25" s="759">
        <v>245413</v>
      </c>
      <c r="E25" s="684">
        <v>104.19518366931032</v>
      </c>
      <c r="F25" s="759">
        <v>3418</v>
      </c>
    </row>
    <row r="26" spans="1:6" s="25" customFormat="1" ht="12.75">
      <c r="A26" s="1167" t="s">
        <v>119</v>
      </c>
      <c r="B26" s="1167"/>
      <c r="C26" s="762">
        <v>102287871</v>
      </c>
      <c r="D26" s="762">
        <v>107571687</v>
      </c>
      <c r="E26" s="684">
        <v>105.1656329810599</v>
      </c>
      <c r="F26" s="762">
        <v>8626622</v>
      </c>
    </row>
    <row r="27" spans="1:6" s="25" customFormat="1" ht="12.75">
      <c r="A27" s="1167" t="s">
        <v>120</v>
      </c>
      <c r="B27" s="1167"/>
      <c r="C27" s="651">
        <v>25155160</v>
      </c>
      <c r="D27" s="651">
        <v>27170887</v>
      </c>
      <c r="E27" s="684">
        <v>108.01317503049077</v>
      </c>
      <c r="F27" s="651">
        <v>1382133</v>
      </c>
    </row>
    <row r="28" spans="1:6" s="25" customFormat="1" ht="12.75">
      <c r="A28" s="763" t="s">
        <v>955</v>
      </c>
      <c r="B28" s="764" t="s">
        <v>121</v>
      </c>
      <c r="C28" s="636">
        <v>22771681</v>
      </c>
      <c r="D28" s="636">
        <v>24747418</v>
      </c>
      <c r="E28" s="688">
        <v>108.6762896423852</v>
      </c>
      <c r="F28" s="50">
        <v>1360051</v>
      </c>
    </row>
    <row r="29" spans="1:6" s="25" customFormat="1" ht="12.75">
      <c r="A29" s="763" t="s">
        <v>1859</v>
      </c>
      <c r="B29" s="765" t="s">
        <v>810</v>
      </c>
      <c r="C29" s="636">
        <v>2229421</v>
      </c>
      <c r="D29" s="636">
        <v>2269411</v>
      </c>
      <c r="E29" s="688">
        <v>101.79373927131753</v>
      </c>
      <c r="F29" s="50">
        <v>22081</v>
      </c>
    </row>
    <row r="30" spans="1:6" s="25" customFormat="1" ht="12.75" customHeight="1">
      <c r="A30" s="763" t="s">
        <v>1008</v>
      </c>
      <c r="B30" s="766" t="s">
        <v>122</v>
      </c>
      <c r="C30" s="629">
        <v>154058</v>
      </c>
      <c r="D30" s="629">
        <v>154058</v>
      </c>
      <c r="E30" s="693">
        <v>100</v>
      </c>
      <c r="F30" s="694">
        <v>1</v>
      </c>
    </row>
    <row r="31" spans="1:6" s="25" customFormat="1" ht="12.75">
      <c r="A31" s="1167" t="s">
        <v>123</v>
      </c>
      <c r="B31" s="1167"/>
      <c r="C31" s="651">
        <v>2703907</v>
      </c>
      <c r="D31" s="651">
        <v>2585026</v>
      </c>
      <c r="E31" s="684">
        <v>95.60336209788281</v>
      </c>
      <c r="F31" s="651">
        <v>142819</v>
      </c>
    </row>
    <row r="32" spans="1:6" s="25" customFormat="1" ht="12.75">
      <c r="A32" s="517" t="s">
        <v>1806</v>
      </c>
      <c r="B32" s="764" t="s">
        <v>121</v>
      </c>
      <c r="C32" s="636">
        <v>2497209</v>
      </c>
      <c r="D32" s="636">
        <v>2534798</v>
      </c>
      <c r="E32" s="688">
        <v>101.50524045043888</v>
      </c>
      <c r="F32" s="50">
        <v>137463</v>
      </c>
    </row>
    <row r="33" spans="1:6" s="25" customFormat="1" ht="12.75">
      <c r="A33" s="517" t="s">
        <v>1859</v>
      </c>
      <c r="B33" s="765" t="s">
        <v>810</v>
      </c>
      <c r="C33" s="636">
        <v>206698</v>
      </c>
      <c r="D33" s="636">
        <v>50228</v>
      </c>
      <c r="E33" s="688">
        <v>24.300186745880463</v>
      </c>
      <c r="F33" s="50">
        <v>5356</v>
      </c>
    </row>
    <row r="34" spans="1:6" s="25" customFormat="1" ht="12.75">
      <c r="A34" s="1167" t="s">
        <v>124</v>
      </c>
      <c r="B34" s="1167"/>
      <c r="C34" s="651">
        <v>47107252</v>
      </c>
      <c r="D34" s="651">
        <v>47397962</v>
      </c>
      <c r="E34" s="684">
        <v>100.6171236649508</v>
      </c>
      <c r="F34" s="651">
        <v>4602519</v>
      </c>
    </row>
    <row r="35" spans="1:6" s="25" customFormat="1" ht="12.75">
      <c r="A35" s="763" t="s">
        <v>955</v>
      </c>
      <c r="B35" s="764" t="s">
        <v>121</v>
      </c>
      <c r="C35" s="636">
        <v>582575</v>
      </c>
      <c r="D35" s="636">
        <v>587544</v>
      </c>
      <c r="E35" s="688">
        <v>100.85293739003562</v>
      </c>
      <c r="F35" s="50">
        <v>60810</v>
      </c>
    </row>
    <row r="36" spans="1:6" s="25" customFormat="1" ht="12.75">
      <c r="A36" s="763" t="s">
        <v>1859</v>
      </c>
      <c r="B36" s="765" t="s">
        <v>810</v>
      </c>
      <c r="C36" s="636">
        <v>51632</v>
      </c>
      <c r="D36" s="636">
        <v>56240</v>
      </c>
      <c r="E36" s="688">
        <v>108.92469786179113</v>
      </c>
      <c r="F36" s="50">
        <v>8847</v>
      </c>
    </row>
    <row r="37" spans="1:6" s="25" customFormat="1" ht="12.75">
      <c r="A37" s="763" t="s">
        <v>1862</v>
      </c>
      <c r="B37" s="765" t="s">
        <v>811</v>
      </c>
      <c r="C37" s="636">
        <v>0</v>
      </c>
      <c r="D37" s="636">
        <v>0</v>
      </c>
      <c r="E37" s="688">
        <v>0</v>
      </c>
      <c r="F37" s="50">
        <v>0</v>
      </c>
    </row>
    <row r="38" spans="1:6" s="25" customFormat="1" ht="12.75" customHeight="1">
      <c r="A38" s="763" t="s">
        <v>1014</v>
      </c>
      <c r="B38" s="766" t="s">
        <v>125</v>
      </c>
      <c r="C38" s="629">
        <v>0</v>
      </c>
      <c r="D38" s="629">
        <v>0</v>
      </c>
      <c r="E38" s="693">
        <v>0</v>
      </c>
      <c r="F38" s="694">
        <v>0</v>
      </c>
    </row>
    <row r="39" spans="1:6" s="25" customFormat="1" ht="12.75" customHeight="1">
      <c r="A39" s="763" t="s">
        <v>968</v>
      </c>
      <c r="B39" s="766" t="s">
        <v>126</v>
      </c>
      <c r="C39" s="629">
        <v>0</v>
      </c>
      <c r="D39" s="629">
        <v>0</v>
      </c>
      <c r="E39" s="693">
        <v>0</v>
      </c>
      <c r="F39" s="694">
        <v>0</v>
      </c>
    </row>
    <row r="40" spans="1:6" s="25" customFormat="1" ht="12.75" customHeight="1">
      <c r="A40" s="763" t="s">
        <v>1002</v>
      </c>
      <c r="B40" s="766" t="s">
        <v>127</v>
      </c>
      <c r="C40" s="629">
        <v>31793948</v>
      </c>
      <c r="D40" s="629">
        <v>31921825</v>
      </c>
      <c r="E40" s="693">
        <v>100.40220547633783</v>
      </c>
      <c r="F40" s="694">
        <v>2882871</v>
      </c>
    </row>
    <row r="41" spans="1:6" s="25" customFormat="1" ht="25.5">
      <c r="A41" s="763" t="s">
        <v>968</v>
      </c>
      <c r="B41" s="766" t="s">
        <v>128</v>
      </c>
      <c r="C41" s="629">
        <v>13934402</v>
      </c>
      <c r="D41" s="629">
        <v>14148600</v>
      </c>
      <c r="E41" s="693">
        <v>101.53718831995803</v>
      </c>
      <c r="F41" s="694">
        <v>1549862</v>
      </c>
    </row>
    <row r="42" spans="1:6" s="25" customFormat="1" ht="12.75">
      <c r="A42" s="763" t="s">
        <v>968</v>
      </c>
      <c r="B42" s="766" t="s">
        <v>129</v>
      </c>
      <c r="C42" s="629">
        <v>684198</v>
      </c>
      <c r="D42" s="629">
        <v>623256</v>
      </c>
      <c r="E42" s="693">
        <v>91.09292923978145</v>
      </c>
      <c r="F42" s="694">
        <v>99052</v>
      </c>
    </row>
    <row r="43" spans="1:6" s="25" customFormat="1" ht="12.75">
      <c r="A43" s="763" t="s">
        <v>1016</v>
      </c>
      <c r="B43" s="766" t="s">
        <v>130</v>
      </c>
      <c r="C43" s="629">
        <v>60497</v>
      </c>
      <c r="D43" s="629">
        <v>60497</v>
      </c>
      <c r="E43" s="693">
        <v>100</v>
      </c>
      <c r="F43" s="694">
        <v>1077</v>
      </c>
    </row>
    <row r="44" spans="1:6" s="25" customFormat="1" ht="15" customHeight="1">
      <c r="A44" s="1169" t="s">
        <v>131</v>
      </c>
      <c r="B44" s="1169"/>
      <c r="C44" s="651">
        <v>6625648</v>
      </c>
      <c r="D44" s="651">
        <v>6632188</v>
      </c>
      <c r="E44" s="684">
        <v>100.0987073264381</v>
      </c>
      <c r="F44" s="651">
        <v>808209</v>
      </c>
    </row>
    <row r="45" spans="1:6" s="25" customFormat="1" ht="12.75">
      <c r="A45" s="763" t="s">
        <v>955</v>
      </c>
      <c r="B45" s="764" t="s">
        <v>121</v>
      </c>
      <c r="C45" s="636">
        <v>500</v>
      </c>
      <c r="D45" s="636">
        <v>145</v>
      </c>
      <c r="E45" s="688">
        <v>29</v>
      </c>
      <c r="F45" s="50">
        <v>6</v>
      </c>
    </row>
    <row r="46" spans="1:6" s="25" customFormat="1" ht="12.75">
      <c r="A46" s="763" t="s">
        <v>1859</v>
      </c>
      <c r="B46" s="765" t="s">
        <v>810</v>
      </c>
      <c r="C46" s="636">
        <v>59671</v>
      </c>
      <c r="D46" s="636">
        <v>53557</v>
      </c>
      <c r="E46" s="688">
        <v>89.75381676191114</v>
      </c>
      <c r="F46" s="50">
        <v>4789</v>
      </c>
    </row>
    <row r="47" spans="1:6" s="25" customFormat="1" ht="25.5">
      <c r="A47" s="763" t="s">
        <v>1002</v>
      </c>
      <c r="B47" s="766" t="s">
        <v>132</v>
      </c>
      <c r="C47" s="629">
        <v>6549366</v>
      </c>
      <c r="D47" s="629">
        <v>6552239</v>
      </c>
      <c r="E47" s="693">
        <v>100.0438668414622</v>
      </c>
      <c r="F47" s="694">
        <v>800074</v>
      </c>
    </row>
    <row r="48" spans="1:6" s="25" customFormat="1" ht="25.5">
      <c r="A48" s="763" t="s">
        <v>968</v>
      </c>
      <c r="B48" s="766" t="s">
        <v>133</v>
      </c>
      <c r="C48" s="629">
        <v>16111</v>
      </c>
      <c r="D48" s="629">
        <v>16111</v>
      </c>
      <c r="E48" s="693">
        <v>0</v>
      </c>
      <c r="F48" s="694">
        <v>1504</v>
      </c>
    </row>
    <row r="49" spans="1:6" s="25" customFormat="1" ht="12.75">
      <c r="A49" s="763" t="s">
        <v>968</v>
      </c>
      <c r="B49" s="766" t="s">
        <v>129</v>
      </c>
      <c r="C49" s="629">
        <v>0</v>
      </c>
      <c r="D49" s="629">
        <v>0</v>
      </c>
      <c r="E49" s="693">
        <v>0</v>
      </c>
      <c r="F49" s="694">
        <v>0</v>
      </c>
    </row>
    <row r="50" spans="1:6" s="25" customFormat="1" ht="12.75">
      <c r="A50" s="763" t="s">
        <v>1016</v>
      </c>
      <c r="B50" s="766" t="s">
        <v>130</v>
      </c>
      <c r="C50" s="629">
        <v>0</v>
      </c>
      <c r="D50" s="629">
        <v>10136</v>
      </c>
      <c r="E50" s="693">
        <v>0</v>
      </c>
      <c r="F50" s="694">
        <v>1836</v>
      </c>
    </row>
    <row r="51" spans="1:6" s="25" customFormat="1" ht="12.75">
      <c r="A51" s="1169" t="s">
        <v>134</v>
      </c>
      <c r="B51" s="1169"/>
      <c r="C51" s="651">
        <v>20695904</v>
      </c>
      <c r="D51" s="651">
        <v>23785624</v>
      </c>
      <c r="E51" s="684">
        <v>114.9291376689803</v>
      </c>
      <c r="F51" s="651">
        <v>1690942</v>
      </c>
    </row>
    <row r="52" spans="1:6" s="25" customFormat="1" ht="12.75">
      <c r="A52" s="763" t="s">
        <v>955</v>
      </c>
      <c r="B52" s="764" t="s">
        <v>121</v>
      </c>
      <c r="C52" s="636">
        <v>10302535</v>
      </c>
      <c r="D52" s="636">
        <v>9785143</v>
      </c>
      <c r="E52" s="688">
        <v>94.97801269299255</v>
      </c>
      <c r="F52" s="50">
        <v>1085769</v>
      </c>
    </row>
    <row r="53" spans="1:6" s="25" customFormat="1" ht="12.75">
      <c r="A53" s="763" t="s">
        <v>1859</v>
      </c>
      <c r="B53" s="765" t="s">
        <v>810</v>
      </c>
      <c r="C53" s="636">
        <v>9776679</v>
      </c>
      <c r="D53" s="636">
        <v>13465535</v>
      </c>
      <c r="E53" s="688">
        <v>137.73117640458483</v>
      </c>
      <c r="F53" s="50">
        <v>536900</v>
      </c>
    </row>
    <row r="54" spans="1:6" s="25" customFormat="1" ht="12.75">
      <c r="A54" s="763" t="s">
        <v>1862</v>
      </c>
      <c r="B54" s="765" t="s">
        <v>811</v>
      </c>
      <c r="C54" s="636">
        <v>359216</v>
      </c>
      <c r="D54" s="636">
        <v>270391</v>
      </c>
      <c r="E54" s="688">
        <v>75.27253797158255</v>
      </c>
      <c r="F54" s="50">
        <v>28786</v>
      </c>
    </row>
    <row r="55" spans="1:6" s="25" customFormat="1" ht="12.75" customHeight="1">
      <c r="A55" s="763" t="s">
        <v>1014</v>
      </c>
      <c r="B55" s="766" t="s">
        <v>125</v>
      </c>
      <c r="C55" s="629">
        <v>146412</v>
      </c>
      <c r="D55" s="629">
        <v>165535</v>
      </c>
      <c r="E55" s="693">
        <v>113.06108788897085</v>
      </c>
      <c r="F55" s="694">
        <v>20532</v>
      </c>
    </row>
    <row r="56" spans="1:6" s="25" customFormat="1" ht="12.75" customHeight="1">
      <c r="A56" s="763" t="s">
        <v>968</v>
      </c>
      <c r="B56" s="766" t="s">
        <v>126</v>
      </c>
      <c r="C56" s="629">
        <v>83241</v>
      </c>
      <c r="D56" s="629">
        <v>70404</v>
      </c>
      <c r="E56" s="693">
        <v>84.57851299239557</v>
      </c>
      <c r="F56" s="694">
        <v>15839</v>
      </c>
    </row>
    <row r="57" spans="1:6" s="25" customFormat="1" ht="12.75">
      <c r="A57" s="763" t="s">
        <v>968</v>
      </c>
      <c r="B57" s="766" t="s">
        <v>129</v>
      </c>
      <c r="C57" s="629">
        <v>6844</v>
      </c>
      <c r="D57" s="629">
        <v>7894</v>
      </c>
      <c r="E57" s="693">
        <v>115.34190531852717</v>
      </c>
      <c r="F57" s="694">
        <v>2612</v>
      </c>
    </row>
    <row r="58" spans="1:6" s="25" customFormat="1" ht="12.75">
      <c r="A58" s="763" t="s">
        <v>1016</v>
      </c>
      <c r="B58" s="766" t="s">
        <v>135</v>
      </c>
      <c r="C58" s="629">
        <v>20977</v>
      </c>
      <c r="D58" s="629">
        <v>20722</v>
      </c>
      <c r="E58" s="693">
        <v>98.78438289555227</v>
      </c>
      <c r="F58" s="694">
        <v>504</v>
      </c>
    </row>
    <row r="59" spans="1:6" s="25" customFormat="1" ht="12.75">
      <c r="A59" s="768"/>
      <c r="B59" s="769"/>
      <c r="C59" s="770"/>
      <c r="D59" s="770"/>
      <c r="E59" s="771"/>
      <c r="F59" s="770"/>
    </row>
    <row r="60" spans="1:6" s="25" customFormat="1" ht="12.75">
      <c r="A60" s="768"/>
      <c r="B60" s="769"/>
      <c r="C60" s="770"/>
      <c r="D60" s="770"/>
      <c r="E60" s="771"/>
      <c r="F60" s="770"/>
    </row>
    <row r="61" spans="1:6" s="595" customFormat="1" ht="12.75" customHeight="1">
      <c r="A61" s="25"/>
      <c r="B61" s="363"/>
      <c r="C61" s="25"/>
      <c r="D61" s="26"/>
      <c r="E61" s="667"/>
      <c r="F61" s="672"/>
    </row>
    <row r="62" spans="1:6" s="173" customFormat="1" ht="12.75">
      <c r="A62" s="105" t="s">
        <v>295</v>
      </c>
      <c r="C62" s="193"/>
      <c r="D62" s="193"/>
      <c r="F62" s="194" t="s">
        <v>1681</v>
      </c>
    </row>
    <row r="63" spans="1:6" s="772" customFormat="1" ht="12.75" customHeight="1" hidden="1">
      <c r="A63" s="105" t="s">
        <v>136</v>
      </c>
      <c r="B63" s="193"/>
      <c r="C63" s="193"/>
      <c r="D63" s="193"/>
      <c r="E63" s="105"/>
      <c r="F63" s="194" t="s">
        <v>137</v>
      </c>
    </row>
    <row r="64" spans="1:6" s="772" customFormat="1" ht="12.75" customHeight="1">
      <c r="A64" s="105"/>
      <c r="B64" s="193"/>
      <c r="C64" s="193"/>
      <c r="D64" s="193"/>
      <c r="E64" s="105"/>
      <c r="F64" s="194"/>
    </row>
    <row r="65" spans="1:6" s="772" customFormat="1" ht="12.75" customHeight="1">
      <c r="A65" s="105"/>
      <c r="B65" s="193"/>
      <c r="C65" s="193"/>
      <c r="D65" s="193"/>
      <c r="E65" s="105"/>
      <c r="F65" s="194"/>
    </row>
    <row r="66" spans="1:6" s="772" customFormat="1" ht="12.75" customHeight="1">
      <c r="A66" s="105"/>
      <c r="B66" s="193"/>
      <c r="C66" s="193"/>
      <c r="D66" s="193"/>
      <c r="E66" s="105"/>
      <c r="F66" s="194"/>
    </row>
    <row r="67" spans="1:6" s="772" customFormat="1" ht="12.75" customHeight="1">
      <c r="A67" s="105"/>
      <c r="B67" s="193"/>
      <c r="C67" s="193"/>
      <c r="D67" s="193"/>
      <c r="E67" s="105"/>
      <c r="F67" s="194"/>
    </row>
    <row r="68" spans="1:6" s="772" customFormat="1" ht="12.75" customHeight="1">
      <c r="A68" s="105"/>
      <c r="B68" s="193"/>
      <c r="C68" s="193"/>
      <c r="D68" s="193"/>
      <c r="E68" s="105"/>
      <c r="F68" s="194"/>
    </row>
    <row r="69" spans="2:6" s="772" customFormat="1" ht="12.75" customHeight="1">
      <c r="B69" s="193"/>
      <c r="C69" s="193"/>
      <c r="D69" s="193"/>
      <c r="E69" s="773"/>
      <c r="F69" s="198"/>
    </row>
    <row r="70" spans="1:2" s="173" customFormat="1" ht="12.75">
      <c r="A70" s="56" t="s">
        <v>865</v>
      </c>
      <c r="B70" s="278"/>
    </row>
    <row r="71" spans="1:5" s="25" customFormat="1" ht="12.75">
      <c r="A71" s="751"/>
      <c r="E71" s="752"/>
    </row>
    <row r="72" spans="1:6" s="25" customFormat="1" ht="12.75">
      <c r="A72" s="751"/>
      <c r="B72" s="665"/>
      <c r="C72" s="665"/>
      <c r="D72" s="665"/>
      <c r="E72" s="665"/>
      <c r="F72" s="665"/>
    </row>
    <row r="73" spans="1:6" ht="15.75">
      <c r="A73" s="23"/>
      <c r="B73" s="25"/>
      <c r="E73" s="752"/>
      <c r="F73" s="25"/>
    </row>
    <row r="74" spans="1:6" ht="15.75">
      <c r="A74" s="675"/>
      <c r="B74" s="25"/>
      <c r="E74" s="752"/>
      <c r="F74" s="25"/>
    </row>
  </sheetData>
  <mergeCells count="14">
    <mergeCell ref="A27:B27"/>
    <mergeCell ref="A34:B34"/>
    <mergeCell ref="A44:B44"/>
    <mergeCell ref="A51:B51"/>
    <mergeCell ref="A31:B31"/>
    <mergeCell ref="A1:F1"/>
    <mergeCell ref="A2:F2"/>
    <mergeCell ref="A6:F6"/>
    <mergeCell ref="A4:F4"/>
    <mergeCell ref="A26:B26"/>
    <mergeCell ref="A9:F9"/>
    <mergeCell ref="A7:F7"/>
    <mergeCell ref="A8:F8"/>
    <mergeCell ref="A16:B16"/>
  </mergeCells>
  <printOptions horizontalCentered="1"/>
  <pageMargins left="0.7480314960629921" right="0.52" top="0.984251968503937" bottom="0.984251968503937" header="0.5118110236220472" footer="0.5118110236220472"/>
  <pageSetup firstPageNumber="45" useFirstPageNumber="1" horizontalDpi="300" verticalDpi="300" orientation="portrait" paperSize="9" scale="87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68"/>
  <sheetViews>
    <sheetView zoomScaleSheetLayoutView="100" workbookViewId="0" topLeftCell="A1">
      <selection activeCell="I21" sqref="I21"/>
    </sheetView>
  </sheetViews>
  <sheetFormatPr defaultColWidth="9.140625" defaultRowHeight="12.75"/>
  <cols>
    <col min="1" max="1" width="8.00390625" style="775" customWidth="1"/>
    <col min="2" max="2" width="43.28125" style="15" customWidth="1"/>
    <col min="3" max="3" width="11.00390625" style="15" customWidth="1"/>
    <col min="4" max="4" width="10.8515625" style="15" customWidth="1"/>
    <col min="5" max="5" width="11.7109375" style="792" customWidth="1"/>
    <col min="6" max="6" width="11.28125" style="15" customWidth="1"/>
    <col min="7" max="16384" width="9.140625" style="15" customWidth="1"/>
  </cols>
  <sheetData>
    <row r="1" spans="1:6" ht="15.75">
      <c r="A1" s="1148" t="s">
        <v>1626</v>
      </c>
      <c r="B1" s="1148"/>
      <c r="C1" s="1148"/>
      <c r="D1" s="1148"/>
      <c r="E1" s="1148"/>
      <c r="F1" s="1148"/>
    </row>
    <row r="2" spans="1:6" ht="15.75">
      <c r="A2" s="1145" t="s">
        <v>1627</v>
      </c>
      <c r="B2" s="1145"/>
      <c r="C2" s="1145"/>
      <c r="D2" s="1145"/>
      <c r="E2" s="1145"/>
      <c r="F2" s="1145"/>
    </row>
    <row r="3" spans="1:6" ht="4.5" customHeight="1">
      <c r="A3" s="747"/>
      <c r="B3" s="748"/>
      <c r="C3" s="748"/>
      <c r="D3" s="748"/>
      <c r="E3" s="749"/>
      <c r="F3" s="748"/>
    </row>
    <row r="4" spans="1:6" ht="15.75">
      <c r="A4" s="1150" t="s">
        <v>1628</v>
      </c>
      <c r="B4" s="1172"/>
      <c r="C4" s="1172"/>
      <c r="D4" s="1172"/>
      <c r="E4" s="1172"/>
      <c r="F4" s="1172"/>
    </row>
    <row r="6" spans="1:6" ht="15.75">
      <c r="A6" s="1151" t="s">
        <v>1629</v>
      </c>
      <c r="B6" s="1170"/>
      <c r="C6" s="1170"/>
      <c r="D6" s="1170"/>
      <c r="E6" s="1170"/>
      <c r="F6" s="1170"/>
    </row>
    <row r="7" spans="1:6" ht="15.75">
      <c r="A7" s="1166" t="s">
        <v>139</v>
      </c>
      <c r="B7" s="1170"/>
      <c r="C7" s="1170"/>
      <c r="D7" s="1170"/>
      <c r="E7" s="1170"/>
      <c r="F7" s="1170"/>
    </row>
    <row r="8" spans="1:6" ht="15.75">
      <c r="A8" s="1171" t="s">
        <v>1631</v>
      </c>
      <c r="B8" s="1171"/>
      <c r="C8" s="1171"/>
      <c r="D8" s="1171"/>
      <c r="E8" s="1171"/>
      <c r="F8" s="1171"/>
    </row>
    <row r="9" spans="1:6" ht="15.75">
      <c r="A9" s="1147" t="s">
        <v>1632</v>
      </c>
      <c r="B9" s="1147"/>
      <c r="C9" s="1147"/>
      <c r="D9" s="1147"/>
      <c r="E9" s="1147"/>
      <c r="F9" s="1147"/>
    </row>
    <row r="10" spans="1:6" ht="15.75">
      <c r="A10" s="23" t="s">
        <v>1633</v>
      </c>
      <c r="B10" s="24"/>
      <c r="C10" s="20"/>
      <c r="D10" s="18"/>
      <c r="E10" s="19"/>
      <c r="F10" s="21" t="s">
        <v>867</v>
      </c>
    </row>
    <row r="11" spans="1:6" s="25" customFormat="1" ht="12.75">
      <c r="A11" s="775"/>
      <c r="E11" s="776"/>
      <c r="F11" s="26" t="s">
        <v>140</v>
      </c>
    </row>
    <row r="12" spans="1:6" s="25" customFormat="1" ht="12.75">
      <c r="A12" s="775"/>
      <c r="E12" s="776"/>
      <c r="F12" s="753" t="s">
        <v>1686</v>
      </c>
    </row>
    <row r="13" spans="1:6" s="25" customFormat="1" ht="45.75" customHeight="1">
      <c r="A13" s="754" t="s">
        <v>396</v>
      </c>
      <c r="B13" s="754" t="s">
        <v>1636</v>
      </c>
      <c r="C13" s="754" t="s">
        <v>804</v>
      </c>
      <c r="D13" s="754" t="s">
        <v>1689</v>
      </c>
      <c r="E13" s="777" t="s">
        <v>871</v>
      </c>
      <c r="F13" s="617" t="s">
        <v>1640</v>
      </c>
    </row>
    <row r="14" spans="1:6" s="25" customFormat="1" ht="12.75">
      <c r="A14" s="719" t="s">
        <v>104</v>
      </c>
      <c r="B14" s="719" t="s">
        <v>105</v>
      </c>
      <c r="C14" s="719" t="s">
        <v>106</v>
      </c>
      <c r="D14" s="719" t="s">
        <v>107</v>
      </c>
      <c r="E14" s="719" t="s">
        <v>108</v>
      </c>
      <c r="F14" s="719" t="s">
        <v>109</v>
      </c>
    </row>
    <row r="15" spans="1:6" s="25" customFormat="1" ht="25.5">
      <c r="A15" s="778" t="s">
        <v>141</v>
      </c>
      <c r="B15" s="779" t="s">
        <v>156</v>
      </c>
      <c r="C15" s="643">
        <v>108616910</v>
      </c>
      <c r="D15" s="643">
        <v>84928839</v>
      </c>
      <c r="E15" s="625">
        <v>78.19117575707133</v>
      </c>
      <c r="F15" s="643">
        <v>15542446</v>
      </c>
    </row>
    <row r="16" spans="1:6" s="25" customFormat="1" ht="15.75" customHeight="1">
      <c r="A16" s="780" t="s">
        <v>142</v>
      </c>
      <c r="B16" s="779" t="s">
        <v>120</v>
      </c>
      <c r="C16" s="624">
        <v>19877565</v>
      </c>
      <c r="D16" s="624">
        <v>13100605</v>
      </c>
      <c r="E16" s="625">
        <v>65.90648804317833</v>
      </c>
      <c r="F16" s="624">
        <v>5440387</v>
      </c>
    </row>
    <row r="17" spans="1:6" s="25" customFormat="1" ht="15.75" customHeight="1">
      <c r="A17" s="780"/>
      <c r="B17" s="729" t="s">
        <v>143</v>
      </c>
      <c r="C17" s="636">
        <v>19807072</v>
      </c>
      <c r="D17" s="636">
        <v>13030112</v>
      </c>
      <c r="E17" s="637">
        <v>65.7851498697031</v>
      </c>
      <c r="F17" s="636">
        <v>5440174</v>
      </c>
    </row>
    <row r="18" spans="1:6" s="25" customFormat="1" ht="15.75" customHeight="1">
      <c r="A18" s="780"/>
      <c r="B18" s="729" t="s">
        <v>144</v>
      </c>
      <c r="C18" s="636">
        <v>70493</v>
      </c>
      <c r="D18" s="636">
        <v>70493</v>
      </c>
      <c r="E18" s="637">
        <v>100</v>
      </c>
      <c r="F18" s="636">
        <v>213</v>
      </c>
    </row>
    <row r="19" spans="1:6" s="25" customFormat="1" ht="15.75" customHeight="1">
      <c r="A19" s="780" t="s">
        <v>145</v>
      </c>
      <c r="B19" s="779" t="s">
        <v>123</v>
      </c>
      <c r="C19" s="624">
        <v>4155898</v>
      </c>
      <c r="D19" s="624">
        <v>2279354</v>
      </c>
      <c r="E19" s="625">
        <v>54.846245023337914</v>
      </c>
      <c r="F19" s="624">
        <v>291381</v>
      </c>
    </row>
    <row r="20" spans="1:6" s="25" customFormat="1" ht="15.75" customHeight="1">
      <c r="A20" s="780"/>
      <c r="B20" s="729" t="s">
        <v>143</v>
      </c>
      <c r="C20" s="636">
        <v>4155898</v>
      </c>
      <c r="D20" s="636">
        <v>2279354</v>
      </c>
      <c r="E20" s="637">
        <v>54.846245023337914</v>
      </c>
      <c r="F20" s="636">
        <v>291381</v>
      </c>
    </row>
    <row r="21" spans="1:6" s="25" customFormat="1" ht="15.75" customHeight="1">
      <c r="A21" s="780"/>
      <c r="B21" s="729" t="s">
        <v>144</v>
      </c>
      <c r="C21" s="636">
        <v>0</v>
      </c>
      <c r="D21" s="636">
        <v>0</v>
      </c>
      <c r="E21" s="637">
        <v>0</v>
      </c>
      <c r="F21" s="636">
        <v>0</v>
      </c>
    </row>
    <row r="22" spans="1:6" s="25" customFormat="1" ht="15.75" customHeight="1">
      <c r="A22" s="780" t="s">
        <v>146</v>
      </c>
      <c r="B22" s="779" t="s">
        <v>124</v>
      </c>
      <c r="C22" s="624">
        <v>49406400</v>
      </c>
      <c r="D22" s="624">
        <v>45216561</v>
      </c>
      <c r="E22" s="625">
        <v>91.5196432041193</v>
      </c>
      <c r="F22" s="624">
        <v>5663618</v>
      </c>
    </row>
    <row r="23" spans="1:6" s="25" customFormat="1" ht="15.75" customHeight="1">
      <c r="A23" s="780"/>
      <c r="B23" s="729" t="s">
        <v>143</v>
      </c>
      <c r="C23" s="636">
        <v>33892100</v>
      </c>
      <c r="D23" s="636">
        <v>29776463</v>
      </c>
      <c r="E23" s="637">
        <v>87.85664800941812</v>
      </c>
      <c r="F23" s="636">
        <v>3918750</v>
      </c>
    </row>
    <row r="24" spans="1:6" s="25" customFormat="1" ht="15.75" customHeight="1">
      <c r="A24" s="780"/>
      <c r="B24" s="729" t="s">
        <v>144</v>
      </c>
      <c r="C24" s="636">
        <v>15514300</v>
      </c>
      <c r="D24" s="636">
        <v>15440098</v>
      </c>
      <c r="E24" s="637">
        <v>99.52171867245058</v>
      </c>
      <c r="F24" s="636">
        <v>1744868</v>
      </c>
    </row>
    <row r="25" spans="1:6" s="25" customFormat="1" ht="15.75" customHeight="1">
      <c r="A25" s="780" t="s">
        <v>147</v>
      </c>
      <c r="B25" s="215" t="s">
        <v>148</v>
      </c>
      <c r="C25" s="624">
        <v>6567818</v>
      </c>
      <c r="D25" s="624">
        <v>6504306</v>
      </c>
      <c r="E25" s="625">
        <v>99.0329817300053</v>
      </c>
      <c r="F25" s="624">
        <v>1066138</v>
      </c>
    </row>
    <row r="26" spans="1:6" s="25" customFormat="1" ht="15.75" customHeight="1">
      <c r="A26" s="780"/>
      <c r="B26" s="729" t="s">
        <v>143</v>
      </c>
      <c r="C26" s="636">
        <v>6567818</v>
      </c>
      <c r="D26" s="636">
        <v>6504306</v>
      </c>
      <c r="E26" s="637">
        <v>99.0329817300053</v>
      </c>
      <c r="F26" s="636">
        <v>1066138</v>
      </c>
    </row>
    <row r="27" spans="1:6" s="25" customFormat="1" ht="15.75" customHeight="1">
      <c r="A27" s="780"/>
      <c r="B27" s="729" t="s">
        <v>144</v>
      </c>
      <c r="C27" s="636">
        <v>0</v>
      </c>
      <c r="D27" s="636">
        <v>0</v>
      </c>
      <c r="E27" s="637">
        <v>0</v>
      </c>
      <c r="F27" s="636">
        <v>0</v>
      </c>
    </row>
    <row r="28" spans="1:6" s="25" customFormat="1" ht="15.75" customHeight="1">
      <c r="A28" s="780" t="s">
        <v>149</v>
      </c>
      <c r="B28" s="215" t="s">
        <v>134</v>
      </c>
      <c r="C28" s="624">
        <v>28609229</v>
      </c>
      <c r="D28" s="624">
        <v>17828013</v>
      </c>
      <c r="E28" s="625">
        <v>62.31560102510977</v>
      </c>
      <c r="F28" s="624">
        <v>3080922</v>
      </c>
    </row>
    <row r="29" spans="1:6" s="25" customFormat="1" ht="15.75" customHeight="1">
      <c r="A29" s="780"/>
      <c r="B29" s="729" t="s">
        <v>143</v>
      </c>
      <c r="C29" s="636">
        <v>28136965</v>
      </c>
      <c r="D29" s="636">
        <v>17421337</v>
      </c>
      <c r="E29" s="637">
        <v>61.916191031975195</v>
      </c>
      <c r="F29" s="636">
        <v>3000107</v>
      </c>
    </row>
    <row r="30" spans="1:6" s="25" customFormat="1" ht="15.75" customHeight="1">
      <c r="A30" s="780"/>
      <c r="B30" s="729" t="s">
        <v>144</v>
      </c>
      <c r="C30" s="636">
        <v>472264</v>
      </c>
      <c r="D30" s="636">
        <v>406676</v>
      </c>
      <c r="E30" s="637">
        <v>86.11200514966205</v>
      </c>
      <c r="F30" s="636">
        <v>80815</v>
      </c>
    </row>
    <row r="31" spans="1:6" s="25" customFormat="1" ht="15.75" customHeight="1">
      <c r="A31" s="780"/>
      <c r="B31" s="729"/>
      <c r="C31" s="636"/>
      <c r="D31" s="636"/>
      <c r="E31" s="781"/>
      <c r="F31" s="636"/>
    </row>
    <row r="32" spans="1:6" s="25" customFormat="1" ht="25.5">
      <c r="A32" s="778" t="s">
        <v>150</v>
      </c>
      <c r="B32" s="782" t="s">
        <v>151</v>
      </c>
      <c r="C32" s="624">
        <v>108616910</v>
      </c>
      <c r="D32" s="624">
        <v>84928839</v>
      </c>
      <c r="E32" s="625">
        <v>78.19117575707133</v>
      </c>
      <c r="F32" s="624">
        <v>15542446</v>
      </c>
    </row>
    <row r="33" spans="1:6" s="25" customFormat="1" ht="15.75" customHeight="1">
      <c r="A33" s="783" t="s">
        <v>152</v>
      </c>
      <c r="B33" s="782" t="s">
        <v>153</v>
      </c>
      <c r="C33" s="624">
        <v>92559853</v>
      </c>
      <c r="D33" s="624">
        <v>69011572</v>
      </c>
      <c r="E33" s="625">
        <v>74.55886084866621</v>
      </c>
      <c r="F33" s="624">
        <v>13716550</v>
      </c>
    </row>
    <row r="34" spans="1:6" s="25" customFormat="1" ht="15.75" customHeight="1">
      <c r="A34" s="784" t="s">
        <v>1050</v>
      </c>
      <c r="B34" s="784" t="s">
        <v>1051</v>
      </c>
      <c r="C34" s="636">
        <v>10612104</v>
      </c>
      <c r="D34" s="636">
        <v>7630524</v>
      </c>
      <c r="E34" s="637">
        <v>71.90396927885365</v>
      </c>
      <c r="F34" s="636">
        <v>4073522</v>
      </c>
    </row>
    <row r="35" spans="1:6" s="25" customFormat="1" ht="15.75" customHeight="1">
      <c r="A35" s="784" t="s">
        <v>1052</v>
      </c>
      <c r="B35" s="784" t="s">
        <v>1053</v>
      </c>
      <c r="C35" s="636">
        <v>1250</v>
      </c>
      <c r="D35" s="636">
        <v>780</v>
      </c>
      <c r="E35" s="637">
        <v>62.4</v>
      </c>
      <c r="F35" s="636">
        <v>0</v>
      </c>
    </row>
    <row r="36" spans="1:6" s="25" customFormat="1" ht="15.75" customHeight="1">
      <c r="A36" s="784" t="s">
        <v>1054</v>
      </c>
      <c r="B36" s="784" t="s">
        <v>1055</v>
      </c>
      <c r="C36" s="636">
        <v>438408</v>
      </c>
      <c r="D36" s="636">
        <v>381468</v>
      </c>
      <c r="E36" s="637">
        <v>87.01209831937373</v>
      </c>
      <c r="F36" s="636">
        <v>47386</v>
      </c>
    </row>
    <row r="37" spans="1:6" s="25" customFormat="1" ht="15.75" customHeight="1">
      <c r="A37" s="784" t="s">
        <v>1056</v>
      </c>
      <c r="B37" s="784" t="s">
        <v>1057</v>
      </c>
      <c r="C37" s="636">
        <v>7094764</v>
      </c>
      <c r="D37" s="636">
        <v>5122040</v>
      </c>
      <c r="E37" s="637">
        <v>72.19464946261779</v>
      </c>
      <c r="F37" s="636">
        <v>1420947</v>
      </c>
    </row>
    <row r="38" spans="1:6" s="25" customFormat="1" ht="15.75" customHeight="1">
      <c r="A38" s="784" t="s">
        <v>1058</v>
      </c>
      <c r="B38" s="784" t="s">
        <v>1059</v>
      </c>
      <c r="C38" s="636">
        <v>524215</v>
      </c>
      <c r="D38" s="636">
        <v>310473</v>
      </c>
      <c r="E38" s="637">
        <v>59.22627166334424</v>
      </c>
      <c r="F38" s="636">
        <v>75993</v>
      </c>
    </row>
    <row r="39" spans="1:6" s="25" customFormat="1" ht="15.75" customHeight="1">
      <c r="A39" s="784" t="s">
        <v>1060</v>
      </c>
      <c r="B39" s="784" t="s">
        <v>1061</v>
      </c>
      <c r="C39" s="636">
        <v>935574</v>
      </c>
      <c r="D39" s="636">
        <v>572120</v>
      </c>
      <c r="E39" s="637">
        <v>61.15176351630123</v>
      </c>
      <c r="F39" s="636">
        <v>75728</v>
      </c>
    </row>
    <row r="40" spans="1:6" s="25" customFormat="1" ht="38.25">
      <c r="A40" s="784" t="s">
        <v>1062</v>
      </c>
      <c r="B40" s="784" t="s">
        <v>1621</v>
      </c>
      <c r="C40" s="636">
        <v>31121546</v>
      </c>
      <c r="D40" s="636">
        <v>19111182</v>
      </c>
      <c r="E40" s="637">
        <v>61.408202535953706</v>
      </c>
      <c r="F40" s="636">
        <v>2841603</v>
      </c>
    </row>
    <row r="41" spans="1:6" s="25" customFormat="1" ht="15.75" customHeight="1">
      <c r="A41" s="784" t="s">
        <v>1064</v>
      </c>
      <c r="B41" s="784" t="s">
        <v>1031</v>
      </c>
      <c r="C41" s="636">
        <v>3133087</v>
      </c>
      <c r="D41" s="636">
        <v>1681337</v>
      </c>
      <c r="E41" s="637">
        <v>53.66391038614632</v>
      </c>
      <c r="F41" s="636">
        <v>361925</v>
      </c>
    </row>
    <row r="42" spans="1:6" s="25" customFormat="1" ht="15.75" customHeight="1">
      <c r="A42" s="784" t="s">
        <v>1066</v>
      </c>
      <c r="B42" s="784" t="s">
        <v>1067</v>
      </c>
      <c r="C42" s="636">
        <v>67648</v>
      </c>
      <c r="D42" s="636">
        <v>26903</v>
      </c>
      <c r="E42" s="637">
        <v>39.76909886471145</v>
      </c>
      <c r="F42" s="636">
        <v>-39303</v>
      </c>
    </row>
    <row r="43" spans="1:6" s="25" customFormat="1" ht="15.75" customHeight="1">
      <c r="A43" s="784" t="s">
        <v>1068</v>
      </c>
      <c r="B43" s="784" t="s">
        <v>1032</v>
      </c>
      <c r="C43" s="636">
        <v>3342087</v>
      </c>
      <c r="D43" s="636">
        <v>2950591</v>
      </c>
      <c r="E43" s="637">
        <v>88.28588244411351</v>
      </c>
      <c r="F43" s="636">
        <v>265128</v>
      </c>
    </row>
    <row r="44" spans="1:6" s="25" customFormat="1" ht="25.5">
      <c r="A44" s="784" t="s">
        <v>1070</v>
      </c>
      <c r="B44" s="784" t="s">
        <v>1071</v>
      </c>
      <c r="C44" s="636">
        <v>17308</v>
      </c>
      <c r="D44" s="636">
        <v>14776</v>
      </c>
      <c r="E44" s="637">
        <v>85.3709267390802</v>
      </c>
      <c r="F44" s="636">
        <v>2408</v>
      </c>
    </row>
    <row r="45" spans="1:6" s="25" customFormat="1" ht="15.75" customHeight="1">
      <c r="A45" s="784" t="s">
        <v>1072</v>
      </c>
      <c r="B45" s="784" t="s">
        <v>1073</v>
      </c>
      <c r="C45" s="636">
        <v>29616042</v>
      </c>
      <c r="D45" s="636">
        <v>26715570</v>
      </c>
      <c r="E45" s="637">
        <v>90.20641583368906</v>
      </c>
      <c r="F45" s="636">
        <v>3682194</v>
      </c>
    </row>
    <row r="46" spans="1:6" s="25" customFormat="1" ht="15.75" customHeight="1">
      <c r="A46" s="784" t="s">
        <v>1074</v>
      </c>
      <c r="B46" s="784" t="s">
        <v>1075</v>
      </c>
      <c r="C46" s="636">
        <v>4906386</v>
      </c>
      <c r="D46" s="636">
        <v>3885947</v>
      </c>
      <c r="E46" s="637">
        <v>79.20181983235726</v>
      </c>
      <c r="F46" s="636">
        <v>751653</v>
      </c>
    </row>
    <row r="47" spans="1:6" s="25" customFormat="1" ht="15.75" customHeight="1">
      <c r="A47" s="784" t="s">
        <v>1033</v>
      </c>
      <c r="B47" s="785" t="s">
        <v>0</v>
      </c>
      <c r="C47" s="636">
        <v>70593</v>
      </c>
      <c r="D47" s="636">
        <v>64996</v>
      </c>
      <c r="E47" s="637">
        <v>92.07145184366722</v>
      </c>
      <c r="F47" s="636">
        <v>1594</v>
      </c>
    </row>
    <row r="48" spans="1:6" s="25" customFormat="1" ht="15.75" customHeight="1">
      <c r="A48" s="784" t="s">
        <v>1</v>
      </c>
      <c r="B48" s="785" t="s">
        <v>2</v>
      </c>
      <c r="C48" s="636">
        <v>85399</v>
      </c>
      <c r="D48" s="636">
        <v>0</v>
      </c>
      <c r="E48" s="637">
        <v>0</v>
      </c>
      <c r="F48" s="636">
        <v>0</v>
      </c>
    </row>
    <row r="49" spans="1:6" s="25" customFormat="1" ht="15.75" customHeight="1">
      <c r="A49" s="784" t="s">
        <v>3</v>
      </c>
      <c r="B49" s="784" t="s">
        <v>4</v>
      </c>
      <c r="C49" s="636">
        <v>593442</v>
      </c>
      <c r="D49" s="636">
        <v>542865</v>
      </c>
      <c r="E49" s="637">
        <v>91.47734740716025</v>
      </c>
      <c r="F49" s="636">
        <v>155772</v>
      </c>
    </row>
    <row r="50" spans="1:6" s="25" customFormat="1" ht="15.75" customHeight="1">
      <c r="A50" s="786" t="s">
        <v>154</v>
      </c>
      <c r="B50" s="779" t="s">
        <v>155</v>
      </c>
      <c r="C50" s="624">
        <v>16057057</v>
      </c>
      <c r="D50" s="624">
        <v>15917267</v>
      </c>
      <c r="E50" s="625">
        <v>99.12941705319972</v>
      </c>
      <c r="F50" s="624">
        <v>1825896</v>
      </c>
    </row>
    <row r="51" spans="1:6" s="25" customFormat="1" ht="15.75" customHeight="1">
      <c r="A51" s="787" t="s">
        <v>5</v>
      </c>
      <c r="B51" s="788" t="s">
        <v>6</v>
      </c>
      <c r="C51" s="636">
        <v>357871</v>
      </c>
      <c r="D51" s="636">
        <v>348257</v>
      </c>
      <c r="E51" s="637">
        <v>97.31355711974426</v>
      </c>
      <c r="F51" s="636">
        <v>52916</v>
      </c>
    </row>
    <row r="52" spans="1:6" s="25" customFormat="1" ht="15.75" customHeight="1">
      <c r="A52" s="787" t="s">
        <v>7</v>
      </c>
      <c r="B52" s="788" t="s">
        <v>8</v>
      </c>
      <c r="C52" s="636">
        <v>15699186</v>
      </c>
      <c r="D52" s="636">
        <v>15569010</v>
      </c>
      <c r="E52" s="637">
        <v>99.17081051208643</v>
      </c>
      <c r="F52" s="636">
        <v>1772980</v>
      </c>
    </row>
    <row r="53" spans="1:6" s="25" customFormat="1" ht="12.75" customHeight="1">
      <c r="A53" s="789"/>
      <c r="B53" s="790"/>
      <c r="C53" s="616"/>
      <c r="D53" s="616"/>
      <c r="E53" s="791"/>
      <c r="F53" s="616"/>
    </row>
    <row r="54" spans="1:6" s="25" customFormat="1" ht="12.75" customHeight="1">
      <c r="A54" s="789"/>
      <c r="B54" s="790"/>
      <c r="C54" s="616"/>
      <c r="D54" s="616"/>
      <c r="E54" s="791"/>
      <c r="F54" s="616"/>
    </row>
    <row r="55" spans="1:6" s="25" customFormat="1" ht="12.75" customHeight="1">
      <c r="A55" s="789"/>
      <c r="B55" s="790"/>
      <c r="C55" s="616"/>
      <c r="D55" s="616"/>
      <c r="E55" s="791"/>
      <c r="F55" s="616"/>
    </row>
    <row r="56" spans="1:6" s="173" customFormat="1" ht="12.75">
      <c r="A56" s="105" t="s">
        <v>295</v>
      </c>
      <c r="C56" s="193"/>
      <c r="D56" s="193"/>
      <c r="F56" s="194" t="s">
        <v>1681</v>
      </c>
    </row>
    <row r="57" spans="1:6" s="772" customFormat="1" ht="12.75" customHeight="1" hidden="1">
      <c r="A57" s="105" t="s">
        <v>136</v>
      </c>
      <c r="B57" s="193"/>
      <c r="C57" s="193"/>
      <c r="D57" s="193"/>
      <c r="E57" s="173"/>
      <c r="F57" s="194" t="s">
        <v>137</v>
      </c>
    </row>
    <row r="58" spans="1:6" s="772" customFormat="1" ht="12.75" customHeight="1">
      <c r="A58" s="105"/>
      <c r="B58" s="193"/>
      <c r="C58" s="193"/>
      <c r="D58" s="193"/>
      <c r="E58" s="173"/>
      <c r="F58" s="194"/>
    </row>
    <row r="59" spans="1:6" s="772" customFormat="1" ht="12.75" customHeight="1">
      <c r="A59" s="105"/>
      <c r="B59" s="193"/>
      <c r="C59" s="193"/>
      <c r="D59" s="193"/>
      <c r="E59" s="173"/>
      <c r="F59" s="194"/>
    </row>
    <row r="60" spans="1:6" s="772" customFormat="1" ht="12.75" customHeight="1">
      <c r="A60" s="105"/>
      <c r="B60" s="193"/>
      <c r="C60" s="193"/>
      <c r="D60" s="193"/>
      <c r="E60" s="173"/>
      <c r="F60" s="194"/>
    </row>
    <row r="61" spans="1:6" s="772" customFormat="1" ht="12.75" customHeight="1">
      <c r="A61" s="105"/>
      <c r="B61" s="193"/>
      <c r="C61" s="193"/>
      <c r="D61" s="193"/>
      <c r="E61" s="173"/>
      <c r="F61" s="194"/>
    </row>
    <row r="62" spans="1:6" s="772" customFormat="1" ht="12.75" customHeight="1">
      <c r="A62" s="105"/>
      <c r="B62" s="193"/>
      <c r="C62" s="193"/>
      <c r="D62" s="193"/>
      <c r="E62" s="173"/>
      <c r="F62" s="194"/>
    </row>
    <row r="63" spans="1:6" s="772" customFormat="1" ht="12.75" customHeight="1">
      <c r="A63" s="668"/>
      <c r="B63" s="202"/>
      <c r="C63" s="202"/>
      <c r="D63" s="202"/>
      <c r="E63" s="196"/>
      <c r="F63" s="198"/>
    </row>
    <row r="64" spans="1:2" s="173" customFormat="1" ht="12.75">
      <c r="A64" s="56" t="s">
        <v>865</v>
      </c>
      <c r="B64" s="278"/>
    </row>
    <row r="65" spans="1:5" s="25" customFormat="1" ht="12.75">
      <c r="A65" s="675"/>
      <c r="B65" s="23"/>
      <c r="C65" s="23"/>
      <c r="D65" s="23"/>
      <c r="E65" s="745"/>
    </row>
    <row r="66" spans="2:5" s="25" customFormat="1" ht="12.75">
      <c r="B66" s="23"/>
      <c r="C66" s="23"/>
      <c r="D66" s="23"/>
      <c r="E66" s="745"/>
    </row>
    <row r="67" spans="1:6" ht="15.75">
      <c r="A67" s="15"/>
      <c r="B67" s="23"/>
      <c r="C67" s="23"/>
      <c r="D67" s="23"/>
      <c r="E67" s="745"/>
      <c r="F67" s="25"/>
    </row>
    <row r="68" spans="3:6" ht="15.75">
      <c r="C68" s="25"/>
      <c r="D68" s="25"/>
      <c r="E68" s="776"/>
      <c r="F68" s="25"/>
    </row>
  </sheetData>
  <mergeCells count="7">
    <mergeCell ref="A7:F7"/>
    <mergeCell ref="A9:F9"/>
    <mergeCell ref="A8:F8"/>
    <mergeCell ref="A1:F1"/>
    <mergeCell ref="A2:F2"/>
    <mergeCell ref="A4:F4"/>
    <mergeCell ref="A6:F6"/>
  </mergeCells>
  <printOptions horizontalCentered="1"/>
  <pageMargins left="0.9448818897637796" right="0.35433070866141736" top="0.5905511811023623" bottom="0.4724409448818898" header="0.2755905511811024" footer="0.1968503937007874"/>
  <pageSetup firstPageNumber="47" useFirstPageNumber="1" horizontalDpi="300" verticalDpi="300" orientation="portrait" paperSize="9" scale="76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104"/>
  <sheetViews>
    <sheetView zoomScaleSheetLayoutView="75" workbookViewId="0" topLeftCell="A1">
      <selection activeCell="I14" sqref="I14"/>
    </sheetView>
  </sheetViews>
  <sheetFormatPr defaultColWidth="9.140625" defaultRowHeight="12.75"/>
  <cols>
    <col min="1" max="1" width="8.00390625" style="775" customWidth="1"/>
    <col min="2" max="2" width="47.140625" style="15" customWidth="1"/>
    <col min="3" max="3" width="11.00390625" style="15" customWidth="1"/>
    <col min="4" max="4" width="10.8515625" style="15" customWidth="1"/>
    <col min="5" max="5" width="11.7109375" style="13" customWidth="1"/>
    <col min="6" max="6" width="10.57421875" style="196" bestFit="1" customWidth="1"/>
    <col min="7" max="16384" width="9.140625" style="15" customWidth="1"/>
  </cols>
  <sheetData>
    <row r="1" spans="1:6" ht="15.75">
      <c r="A1" s="1148" t="s">
        <v>1626</v>
      </c>
      <c r="B1" s="1148"/>
      <c r="C1" s="1148"/>
      <c r="D1" s="1148"/>
      <c r="E1" s="1148"/>
      <c r="F1" s="1148"/>
    </row>
    <row r="2" spans="1:6" ht="15.75">
      <c r="A2" s="1145" t="s">
        <v>1627</v>
      </c>
      <c r="B2" s="1145"/>
      <c r="C2" s="1145"/>
      <c r="D2" s="1145"/>
      <c r="E2" s="1145"/>
      <c r="F2" s="1145"/>
    </row>
    <row r="3" spans="1:6" ht="2.25" customHeight="1">
      <c r="A3" s="747"/>
      <c r="B3" s="748"/>
      <c r="C3" s="748"/>
      <c r="D3" s="748"/>
      <c r="E3" s="749"/>
      <c r="F3" s="748"/>
    </row>
    <row r="4" spans="1:6" ht="15.75">
      <c r="A4" s="1150" t="s">
        <v>1628</v>
      </c>
      <c r="B4" s="1150"/>
      <c r="C4" s="1150"/>
      <c r="D4" s="1150"/>
      <c r="E4" s="1150"/>
      <c r="F4" s="1150"/>
    </row>
    <row r="5" spans="1:6" ht="0.75" customHeight="1">
      <c r="A5" s="10"/>
      <c r="B5" s="10"/>
      <c r="C5" s="10"/>
      <c r="D5" s="10"/>
      <c r="E5" s="10"/>
      <c r="F5" s="10"/>
    </row>
    <row r="6" spans="1:6" ht="15.75">
      <c r="A6" s="12"/>
      <c r="B6" s="11"/>
      <c r="C6" s="11"/>
      <c r="D6" s="11"/>
      <c r="E6" s="11"/>
      <c r="F6" s="11"/>
    </row>
    <row r="7" spans="1:6" ht="15.75">
      <c r="A7" s="1151" t="s">
        <v>1629</v>
      </c>
      <c r="B7" s="1151"/>
      <c r="C7" s="1151"/>
      <c r="D7" s="1151"/>
      <c r="E7" s="1151"/>
      <c r="F7" s="1151"/>
    </row>
    <row r="8" spans="1:6" ht="15.75">
      <c r="A8" s="1166" t="s">
        <v>157</v>
      </c>
      <c r="B8" s="1166"/>
      <c r="C8" s="1166"/>
      <c r="D8" s="1166"/>
      <c r="E8" s="1166"/>
      <c r="F8" s="1166"/>
    </row>
    <row r="9" spans="1:6" ht="15.75">
      <c r="A9" s="1173" t="s">
        <v>1631</v>
      </c>
      <c r="B9" s="1173"/>
      <c r="C9" s="1173"/>
      <c r="D9" s="1173"/>
      <c r="E9" s="1173"/>
      <c r="F9" s="1173"/>
    </row>
    <row r="11" spans="1:6" ht="15.75">
      <c r="A11" s="23" t="s">
        <v>1633</v>
      </c>
      <c r="B11" s="24"/>
      <c r="C11" s="20"/>
      <c r="D11" s="18"/>
      <c r="E11" s="19"/>
      <c r="F11" s="21" t="s">
        <v>867</v>
      </c>
    </row>
    <row r="12" spans="2:6" ht="15.75">
      <c r="B12" s="25"/>
      <c r="C12" s="25"/>
      <c r="D12" s="25"/>
      <c r="E12" s="12"/>
      <c r="F12" s="194" t="s">
        <v>158</v>
      </c>
    </row>
    <row r="13" spans="1:6" s="25" customFormat="1" ht="12.75">
      <c r="A13" s="775"/>
      <c r="E13" s="12"/>
      <c r="F13" s="793" t="s">
        <v>1686</v>
      </c>
    </row>
    <row r="14" spans="1:6" s="25" customFormat="1" ht="45.75" customHeight="1">
      <c r="A14" s="754" t="s">
        <v>396</v>
      </c>
      <c r="B14" s="754" t="s">
        <v>1636</v>
      </c>
      <c r="C14" s="754" t="s">
        <v>804</v>
      </c>
      <c r="D14" s="754" t="s">
        <v>1689</v>
      </c>
      <c r="E14" s="617" t="s">
        <v>871</v>
      </c>
      <c r="F14" s="794" t="s">
        <v>1640</v>
      </c>
    </row>
    <row r="15" spans="1:6" s="25" customFormat="1" ht="12.75">
      <c r="A15" s="755" t="s">
        <v>104</v>
      </c>
      <c r="B15" s="755" t="s">
        <v>105</v>
      </c>
      <c r="C15" s="755" t="s">
        <v>106</v>
      </c>
      <c r="D15" s="755" t="s">
        <v>107</v>
      </c>
      <c r="E15" s="755" t="s">
        <v>108</v>
      </c>
      <c r="F15" s="719" t="s">
        <v>109</v>
      </c>
    </row>
    <row r="16" spans="1:6" s="25" customFormat="1" ht="12.75">
      <c r="A16" s="795" t="s">
        <v>399</v>
      </c>
      <c r="B16" s="92" t="s">
        <v>159</v>
      </c>
      <c r="C16" s="651">
        <v>102287871</v>
      </c>
      <c r="D16" s="651">
        <v>107571687</v>
      </c>
      <c r="E16" s="684">
        <v>105.1656329810599</v>
      </c>
      <c r="F16" s="211">
        <v>8626622</v>
      </c>
    </row>
    <row r="17" spans="1:6" s="25" customFormat="1" ht="12.75">
      <c r="A17" s="795" t="s">
        <v>160</v>
      </c>
      <c r="B17" s="92" t="s">
        <v>161</v>
      </c>
      <c r="C17" s="651">
        <v>108656849</v>
      </c>
      <c r="D17" s="651">
        <v>85114908</v>
      </c>
      <c r="E17" s="684">
        <v>78.3336796376269</v>
      </c>
      <c r="F17" s="211">
        <v>15614649</v>
      </c>
    </row>
    <row r="18" spans="1:6" s="25" customFormat="1" ht="12.75">
      <c r="A18" s="682"/>
      <c r="B18" s="757" t="s">
        <v>192</v>
      </c>
      <c r="C18" s="651">
        <v>63832346</v>
      </c>
      <c r="D18" s="651">
        <v>53642248</v>
      </c>
      <c r="E18" s="684">
        <v>84.03615308138605</v>
      </c>
      <c r="F18" s="211">
        <v>7277461</v>
      </c>
    </row>
    <row r="19" spans="1:6" s="25" customFormat="1" ht="12.75">
      <c r="A19" s="797">
        <v>1000</v>
      </c>
      <c r="B19" s="757" t="s">
        <v>406</v>
      </c>
      <c r="C19" s="651">
        <v>38557782</v>
      </c>
      <c r="D19" s="651">
        <v>29294087</v>
      </c>
      <c r="E19" s="684">
        <v>75.97451274557234</v>
      </c>
      <c r="F19" s="211">
        <v>4121621</v>
      </c>
    </row>
    <row r="20" spans="1:6" s="25" customFormat="1" ht="12.75">
      <c r="A20" s="798">
        <v>1100</v>
      </c>
      <c r="B20" s="519" t="s">
        <v>162</v>
      </c>
      <c r="C20" s="636">
        <v>5533764</v>
      </c>
      <c r="D20" s="636">
        <v>4280734</v>
      </c>
      <c r="E20" s="688">
        <v>77.35664188064398</v>
      </c>
      <c r="F20" s="187">
        <v>688639</v>
      </c>
    </row>
    <row r="21" spans="1:6" s="25" customFormat="1" ht="14.25" customHeight="1">
      <c r="A21" s="798">
        <v>1200</v>
      </c>
      <c r="B21" s="519" t="s">
        <v>163</v>
      </c>
      <c r="C21" s="636">
        <v>1293305</v>
      </c>
      <c r="D21" s="636">
        <v>873519</v>
      </c>
      <c r="E21" s="688">
        <v>67.54160851461953</v>
      </c>
      <c r="F21" s="187">
        <v>133312</v>
      </c>
    </row>
    <row r="22" spans="1:6" s="25" customFormat="1" ht="12.75">
      <c r="A22" s="798">
        <v>1300</v>
      </c>
      <c r="B22" s="519" t="s">
        <v>164</v>
      </c>
      <c r="C22" s="636">
        <v>313830</v>
      </c>
      <c r="D22" s="636">
        <v>215131</v>
      </c>
      <c r="E22" s="688">
        <v>68.55017047446069</v>
      </c>
      <c r="F22" s="187">
        <v>43379</v>
      </c>
    </row>
    <row r="23" spans="1:6" s="25" customFormat="1" ht="12.75">
      <c r="A23" s="798">
        <v>1400</v>
      </c>
      <c r="B23" s="519" t="s">
        <v>165</v>
      </c>
      <c r="C23" s="636">
        <v>28668170</v>
      </c>
      <c r="D23" s="636">
        <v>21670022</v>
      </c>
      <c r="E23" s="688">
        <v>75.58913596507904</v>
      </c>
      <c r="F23" s="187">
        <v>2988460</v>
      </c>
    </row>
    <row r="24" spans="1:6" s="12" customFormat="1" ht="25.5">
      <c r="A24" s="316">
        <v>1455</v>
      </c>
      <c r="B24" s="429" t="s">
        <v>29</v>
      </c>
      <c r="C24" s="653" t="s">
        <v>1643</v>
      </c>
      <c r="D24" s="653">
        <v>2837</v>
      </c>
      <c r="E24" s="688" t="s">
        <v>1643</v>
      </c>
      <c r="F24" s="231">
        <v>122</v>
      </c>
    </row>
    <row r="25" spans="1:6" s="12" customFormat="1" ht="51">
      <c r="A25" s="316">
        <v>1456</v>
      </c>
      <c r="B25" s="429" t="s">
        <v>30</v>
      </c>
      <c r="C25" s="653" t="s">
        <v>1643</v>
      </c>
      <c r="D25" s="653" t="s">
        <v>1643</v>
      </c>
      <c r="E25" s="693" t="s">
        <v>1643</v>
      </c>
      <c r="F25" s="231" t="s">
        <v>1643</v>
      </c>
    </row>
    <row r="26" spans="1:6" s="13" customFormat="1" ht="15.75">
      <c r="A26" s="714">
        <v>1491</v>
      </c>
      <c r="B26" s="715" t="s">
        <v>166</v>
      </c>
      <c r="C26" s="629" t="s">
        <v>1643</v>
      </c>
      <c r="D26" s="629">
        <v>0</v>
      </c>
      <c r="E26" s="693" t="s">
        <v>1643</v>
      </c>
      <c r="F26" s="231">
        <v>0</v>
      </c>
    </row>
    <row r="27" spans="1:6" s="13" customFormat="1" ht="15.75">
      <c r="A27" s="714">
        <v>1492</v>
      </c>
      <c r="B27" s="715" t="s">
        <v>32</v>
      </c>
      <c r="C27" s="629" t="s">
        <v>1643</v>
      </c>
      <c r="D27" s="629">
        <v>12620</v>
      </c>
      <c r="E27" s="688" t="s">
        <v>1643</v>
      </c>
      <c r="F27" s="231">
        <v>-625544</v>
      </c>
    </row>
    <row r="28" spans="1:6" s="13" customFormat="1" ht="15.75">
      <c r="A28" s="714">
        <v>1493</v>
      </c>
      <c r="B28" s="715" t="s">
        <v>33</v>
      </c>
      <c r="C28" s="629" t="s">
        <v>1643</v>
      </c>
      <c r="D28" s="629">
        <v>91642</v>
      </c>
      <c r="E28" s="688" t="s">
        <v>1643</v>
      </c>
      <c r="F28" s="231">
        <v>-12759</v>
      </c>
    </row>
    <row r="29" spans="1:6" s="13" customFormat="1" ht="15.75">
      <c r="A29" s="714">
        <v>1499</v>
      </c>
      <c r="B29" s="715" t="s">
        <v>34</v>
      </c>
      <c r="C29" s="629" t="s">
        <v>1643</v>
      </c>
      <c r="D29" s="629">
        <v>6510</v>
      </c>
      <c r="E29" s="688" t="s">
        <v>1643</v>
      </c>
      <c r="F29" s="231">
        <v>-1042</v>
      </c>
    </row>
    <row r="30" spans="1:6" s="25" customFormat="1" ht="25.5">
      <c r="A30" s="798">
        <v>1500</v>
      </c>
      <c r="B30" s="519" t="s">
        <v>167</v>
      </c>
      <c r="C30" s="636">
        <v>2719669</v>
      </c>
      <c r="D30" s="636">
        <v>2227374</v>
      </c>
      <c r="E30" s="688">
        <v>81.8987163511442</v>
      </c>
      <c r="F30" s="187">
        <v>262881</v>
      </c>
    </row>
    <row r="31" spans="1:6" s="25" customFormat="1" ht="12.75">
      <c r="A31" s="316">
        <v>1564</v>
      </c>
      <c r="B31" s="429" t="s">
        <v>37</v>
      </c>
      <c r="C31" s="653" t="s">
        <v>1643</v>
      </c>
      <c r="D31" s="653">
        <v>0</v>
      </c>
      <c r="E31" s="693" t="s">
        <v>1643</v>
      </c>
      <c r="F31" s="231">
        <v>0</v>
      </c>
    </row>
    <row r="32" spans="1:6" s="25" customFormat="1" ht="12.75">
      <c r="A32" s="316">
        <v>1565</v>
      </c>
      <c r="B32" s="718" t="s">
        <v>38</v>
      </c>
      <c r="C32" s="653" t="s">
        <v>1643</v>
      </c>
      <c r="D32" s="653">
        <v>0</v>
      </c>
      <c r="E32" s="693" t="s">
        <v>1643</v>
      </c>
      <c r="F32" s="231">
        <v>0</v>
      </c>
    </row>
    <row r="33" spans="1:6" s="25" customFormat="1" ht="12.75">
      <c r="A33" s="798">
        <v>1600</v>
      </c>
      <c r="B33" s="519" t="s">
        <v>168</v>
      </c>
      <c r="C33" s="636">
        <v>29044</v>
      </c>
      <c r="D33" s="636">
        <v>27307</v>
      </c>
      <c r="E33" s="688">
        <v>94.0194188128357</v>
      </c>
      <c r="F33" s="187">
        <v>4950</v>
      </c>
    </row>
    <row r="34" spans="1:6" s="25" customFormat="1" ht="12.75">
      <c r="A34" s="797">
        <v>2000</v>
      </c>
      <c r="B34" s="799" t="s">
        <v>169</v>
      </c>
      <c r="C34" s="651">
        <v>81373</v>
      </c>
      <c r="D34" s="651">
        <v>76484</v>
      </c>
      <c r="E34" s="684">
        <v>93.99186462340087</v>
      </c>
      <c r="F34" s="211">
        <v>4327</v>
      </c>
    </row>
    <row r="35" spans="1:6" s="25" customFormat="1" ht="12.75">
      <c r="A35" s="719" t="s">
        <v>40</v>
      </c>
      <c r="B35" s="519" t="s">
        <v>41</v>
      </c>
      <c r="C35" s="636">
        <v>80074</v>
      </c>
      <c r="D35" s="636">
        <v>75231</v>
      </c>
      <c r="E35" s="688">
        <v>93.951844543797</v>
      </c>
      <c r="F35" s="187">
        <v>4127</v>
      </c>
    </row>
    <row r="36" spans="1:6" s="25" customFormat="1" ht="12" customHeight="1">
      <c r="A36" s="691" t="s">
        <v>42</v>
      </c>
      <c r="B36" s="723" t="s">
        <v>170</v>
      </c>
      <c r="C36" s="629" t="s">
        <v>1643</v>
      </c>
      <c r="D36" s="629">
        <v>1212</v>
      </c>
      <c r="E36" s="688" t="s">
        <v>1643</v>
      </c>
      <c r="F36" s="231">
        <v>0</v>
      </c>
    </row>
    <row r="37" spans="1:6" ht="25.5">
      <c r="A37" s="691" t="s">
        <v>171</v>
      </c>
      <c r="B37" s="723" t="s">
        <v>172</v>
      </c>
      <c r="C37" s="629" t="s">
        <v>1643</v>
      </c>
      <c r="D37" s="629">
        <v>52220</v>
      </c>
      <c r="E37" s="688" t="s">
        <v>1643</v>
      </c>
      <c r="F37" s="231">
        <v>152</v>
      </c>
    </row>
    <row r="38" spans="1:6" s="25" customFormat="1" ht="12.75">
      <c r="A38" s="691" t="s">
        <v>45</v>
      </c>
      <c r="B38" s="723" t="s">
        <v>173</v>
      </c>
      <c r="C38" s="629" t="s">
        <v>1643</v>
      </c>
      <c r="D38" s="629">
        <v>21799</v>
      </c>
      <c r="E38" s="688" t="s">
        <v>1643</v>
      </c>
      <c r="F38" s="231">
        <v>3975</v>
      </c>
    </row>
    <row r="39" spans="1:6" s="25" customFormat="1" ht="12.75">
      <c r="A39" s="719" t="s">
        <v>47</v>
      </c>
      <c r="B39" s="519" t="s">
        <v>48</v>
      </c>
      <c r="C39" s="636">
        <v>0</v>
      </c>
      <c r="D39" s="636">
        <v>0</v>
      </c>
      <c r="E39" s="688">
        <v>0</v>
      </c>
      <c r="F39" s="187">
        <v>0</v>
      </c>
    </row>
    <row r="40" spans="1:6" s="25" customFormat="1" ht="14.25" customHeight="1">
      <c r="A40" s="719" t="s">
        <v>49</v>
      </c>
      <c r="B40" s="519" t="s">
        <v>50</v>
      </c>
      <c r="C40" s="636">
        <v>1299</v>
      </c>
      <c r="D40" s="636">
        <v>1253</v>
      </c>
      <c r="E40" s="688">
        <v>0</v>
      </c>
      <c r="F40" s="187">
        <v>200</v>
      </c>
    </row>
    <row r="41" spans="1:6" s="25" customFormat="1" ht="12.75">
      <c r="A41" s="797">
        <v>3000</v>
      </c>
      <c r="B41" s="799" t="s">
        <v>174</v>
      </c>
      <c r="C41" s="651">
        <v>25193191</v>
      </c>
      <c r="D41" s="651">
        <v>24271677</v>
      </c>
      <c r="E41" s="684">
        <v>96.34221008366903</v>
      </c>
      <c r="F41" s="211">
        <v>3151513</v>
      </c>
    </row>
    <row r="42" spans="1:6" s="25" customFormat="1" ht="12.75">
      <c r="A42" s="798">
        <v>3100</v>
      </c>
      <c r="B42" s="519" t="s">
        <v>419</v>
      </c>
      <c r="C42" s="636">
        <v>117067</v>
      </c>
      <c r="D42" s="636">
        <v>103351</v>
      </c>
      <c r="E42" s="688">
        <v>88.2836324497937</v>
      </c>
      <c r="F42" s="187">
        <v>38126</v>
      </c>
    </row>
    <row r="43" spans="1:6" s="25" customFormat="1" ht="12.75" customHeight="1">
      <c r="A43" s="798">
        <v>3400</v>
      </c>
      <c r="B43" s="519" t="s">
        <v>175</v>
      </c>
      <c r="C43" s="636">
        <v>8682028</v>
      </c>
      <c r="D43" s="636">
        <v>7937604</v>
      </c>
      <c r="E43" s="688">
        <v>91.42568994248809</v>
      </c>
      <c r="F43" s="187">
        <v>1215370</v>
      </c>
    </row>
    <row r="44" spans="1:6" s="25" customFormat="1" ht="12.75">
      <c r="A44" s="798">
        <v>3500</v>
      </c>
      <c r="B44" s="519" t="s">
        <v>429</v>
      </c>
      <c r="C44" s="636">
        <v>339531</v>
      </c>
      <c r="D44" s="636">
        <v>316592</v>
      </c>
      <c r="E44" s="688">
        <v>93.2439158721884</v>
      </c>
      <c r="F44" s="187">
        <v>73703</v>
      </c>
    </row>
    <row r="45" spans="1:6" s="25" customFormat="1" ht="12.75">
      <c r="A45" s="691" t="s">
        <v>55</v>
      </c>
      <c r="B45" s="723" t="s">
        <v>56</v>
      </c>
      <c r="C45" s="653" t="s">
        <v>1643</v>
      </c>
      <c r="D45" s="653">
        <v>0</v>
      </c>
      <c r="E45" s="693" t="s">
        <v>1643</v>
      </c>
      <c r="F45" s="231">
        <v>0</v>
      </c>
    </row>
    <row r="46" spans="1:6" s="25" customFormat="1" ht="12.75">
      <c r="A46" s="691" t="s">
        <v>57</v>
      </c>
      <c r="B46" s="726" t="s">
        <v>58</v>
      </c>
      <c r="C46" s="653" t="s">
        <v>1643</v>
      </c>
      <c r="D46" s="653">
        <v>0</v>
      </c>
      <c r="E46" s="693" t="s">
        <v>1643</v>
      </c>
      <c r="F46" s="231">
        <v>0</v>
      </c>
    </row>
    <row r="47" spans="1:6" s="25" customFormat="1" ht="12.75">
      <c r="A47" s="691" t="s">
        <v>59</v>
      </c>
      <c r="B47" s="726" t="s">
        <v>60</v>
      </c>
      <c r="C47" s="653" t="s">
        <v>1643</v>
      </c>
      <c r="D47" s="653">
        <v>0</v>
      </c>
      <c r="E47" s="693" t="s">
        <v>1643</v>
      </c>
      <c r="F47" s="231">
        <v>0</v>
      </c>
    </row>
    <row r="48" spans="1:6" ht="15.75">
      <c r="A48" s="719">
        <v>3600</v>
      </c>
      <c r="B48" s="519" t="s">
        <v>434</v>
      </c>
      <c r="C48" s="636">
        <v>14218</v>
      </c>
      <c r="D48" s="636">
        <v>13571</v>
      </c>
      <c r="E48" s="688">
        <v>95.4494302996202</v>
      </c>
      <c r="F48" s="187">
        <v>718</v>
      </c>
    </row>
    <row r="49" spans="1:6" s="25" customFormat="1" ht="15.75" customHeight="1">
      <c r="A49" s="719" t="s">
        <v>176</v>
      </c>
      <c r="B49" s="519" t="s">
        <v>177</v>
      </c>
      <c r="C49" s="636">
        <v>16040087</v>
      </c>
      <c r="D49" s="636">
        <v>15900299</v>
      </c>
      <c r="E49" s="688">
        <v>99.12850846756629</v>
      </c>
      <c r="F49" s="187">
        <v>1823596</v>
      </c>
    </row>
    <row r="50" spans="1:6" s="25" customFormat="1" ht="38.25">
      <c r="A50" s="691" t="s">
        <v>178</v>
      </c>
      <c r="B50" s="723" t="s">
        <v>179</v>
      </c>
      <c r="C50" s="629" t="s">
        <v>1643</v>
      </c>
      <c r="D50" s="629">
        <v>348257</v>
      </c>
      <c r="E50" s="693" t="s">
        <v>1643</v>
      </c>
      <c r="F50" s="231">
        <v>52916</v>
      </c>
    </row>
    <row r="51" spans="1:6" s="25" customFormat="1" ht="12.75">
      <c r="A51" s="719">
        <v>3900</v>
      </c>
      <c r="B51" s="519" t="s">
        <v>439</v>
      </c>
      <c r="C51" s="636">
        <v>260</v>
      </c>
      <c r="D51" s="636">
        <v>260</v>
      </c>
      <c r="E51" s="688">
        <v>0</v>
      </c>
      <c r="F51" s="187">
        <v>0</v>
      </c>
    </row>
    <row r="52" spans="1:6" s="25" customFormat="1" ht="12.75">
      <c r="A52" s="727">
        <v>3910</v>
      </c>
      <c r="B52" s="728" t="s">
        <v>64</v>
      </c>
      <c r="C52" s="694" t="s">
        <v>1643</v>
      </c>
      <c r="D52" s="800">
        <v>0</v>
      </c>
      <c r="E52" s="693" t="s">
        <v>1643</v>
      </c>
      <c r="F52" s="231">
        <v>0</v>
      </c>
    </row>
    <row r="53" spans="1:6" s="25" customFormat="1" ht="15.75" customHeight="1">
      <c r="A53" s="797"/>
      <c r="B53" s="757" t="s">
        <v>96</v>
      </c>
      <c r="C53" s="651">
        <v>44824503</v>
      </c>
      <c r="D53" s="651">
        <v>31472660</v>
      </c>
      <c r="E53" s="684">
        <v>70.21307073945694</v>
      </c>
      <c r="F53" s="211">
        <v>8337188</v>
      </c>
    </row>
    <row r="54" spans="1:6" s="25" customFormat="1" ht="12.75">
      <c r="A54" s="797">
        <v>4000</v>
      </c>
      <c r="B54" s="799" t="s">
        <v>66</v>
      </c>
      <c r="C54" s="624">
        <v>36422801</v>
      </c>
      <c r="D54" s="624">
        <v>27921981</v>
      </c>
      <c r="E54" s="684">
        <v>76.66071865258249</v>
      </c>
      <c r="F54" s="211">
        <v>7812318</v>
      </c>
    </row>
    <row r="55" spans="1:6" s="25" customFormat="1" ht="25.5">
      <c r="A55" s="801" t="s">
        <v>180</v>
      </c>
      <c r="B55" s="723" t="s">
        <v>181</v>
      </c>
      <c r="C55" s="629">
        <v>16970</v>
      </c>
      <c r="D55" s="629">
        <v>16968</v>
      </c>
      <c r="E55" s="693">
        <v>0</v>
      </c>
      <c r="F55" s="231">
        <v>2300</v>
      </c>
    </row>
    <row r="56" spans="1:6" s="25" customFormat="1" ht="38.25">
      <c r="A56" s="691" t="s">
        <v>182</v>
      </c>
      <c r="B56" s="721" t="s">
        <v>183</v>
      </c>
      <c r="C56" s="629">
        <v>0</v>
      </c>
      <c r="D56" s="629">
        <v>0</v>
      </c>
      <c r="E56" s="693">
        <v>0</v>
      </c>
      <c r="F56" s="231">
        <v>0</v>
      </c>
    </row>
    <row r="57" spans="1:6" s="25" customFormat="1" ht="14.25" customHeight="1">
      <c r="A57" s="682">
        <v>6000</v>
      </c>
      <c r="B57" s="799" t="s">
        <v>69</v>
      </c>
      <c r="C57" s="624">
        <v>3447744</v>
      </c>
      <c r="D57" s="624">
        <v>179507</v>
      </c>
      <c r="E57" s="684">
        <v>5.206506051493382</v>
      </c>
      <c r="F57" s="211">
        <v>45838</v>
      </c>
    </row>
    <row r="58" spans="1:6" s="25" customFormat="1" ht="12.75">
      <c r="A58" s="682">
        <v>7000</v>
      </c>
      <c r="B58" s="799" t="s">
        <v>70</v>
      </c>
      <c r="C58" s="624">
        <v>4953958</v>
      </c>
      <c r="D58" s="624">
        <v>3371172</v>
      </c>
      <c r="E58" s="684">
        <v>68.05007228563504</v>
      </c>
      <c r="F58" s="211">
        <v>479032</v>
      </c>
    </row>
    <row r="59" spans="1:6" s="25" customFormat="1" ht="16.5" customHeight="1">
      <c r="A59" s="801" t="s">
        <v>184</v>
      </c>
      <c r="B59" s="723" t="s">
        <v>71</v>
      </c>
      <c r="C59" s="694">
        <v>0</v>
      </c>
      <c r="D59" s="694">
        <v>0</v>
      </c>
      <c r="E59" s="693">
        <v>0</v>
      </c>
      <c r="F59" s="231">
        <v>0</v>
      </c>
    </row>
    <row r="60" spans="1:6" s="25" customFormat="1" ht="38.25">
      <c r="A60" s="691" t="s">
        <v>185</v>
      </c>
      <c r="B60" s="721" t="s">
        <v>186</v>
      </c>
      <c r="C60" s="694">
        <v>0</v>
      </c>
      <c r="D60" s="694">
        <v>0</v>
      </c>
      <c r="E60" s="693">
        <v>0</v>
      </c>
      <c r="F60" s="231">
        <v>0</v>
      </c>
    </row>
    <row r="61" spans="1:6" s="25" customFormat="1" ht="25.5">
      <c r="A61" s="797" t="s">
        <v>73</v>
      </c>
      <c r="B61" s="757" t="s">
        <v>193</v>
      </c>
      <c r="C61" s="651">
        <v>-39939</v>
      </c>
      <c r="D61" s="651">
        <v>-186069</v>
      </c>
      <c r="E61" s="684">
        <v>465.8829715315857</v>
      </c>
      <c r="F61" s="211">
        <v>-72203</v>
      </c>
    </row>
    <row r="62" spans="1:6" s="25" customFormat="1" ht="12.75">
      <c r="A62" s="798">
        <v>8100</v>
      </c>
      <c r="B62" s="764" t="s">
        <v>187</v>
      </c>
      <c r="C62" s="50">
        <v>758654</v>
      </c>
      <c r="D62" s="50">
        <v>461055</v>
      </c>
      <c r="E62" s="688">
        <v>60.77276334139147</v>
      </c>
      <c r="F62" s="187">
        <v>16316</v>
      </c>
    </row>
    <row r="63" spans="1:6" s="99" customFormat="1" ht="12.75">
      <c r="A63" s="303">
        <v>8112</v>
      </c>
      <c r="B63" s="802" t="s">
        <v>188</v>
      </c>
      <c r="C63" s="231" t="s">
        <v>1643</v>
      </c>
      <c r="D63" s="231">
        <v>35000</v>
      </c>
      <c r="E63" s="693" t="s">
        <v>1643</v>
      </c>
      <c r="F63" s="231">
        <v>5900</v>
      </c>
    </row>
    <row r="64" spans="1:6" s="25" customFormat="1" ht="13.5" customHeight="1">
      <c r="A64" s="798">
        <v>8200</v>
      </c>
      <c r="B64" s="87" t="s">
        <v>77</v>
      </c>
      <c r="C64" s="803">
        <v>798593</v>
      </c>
      <c r="D64" s="803">
        <v>647124</v>
      </c>
      <c r="E64" s="688">
        <v>81.03301681832924</v>
      </c>
      <c r="F64" s="187">
        <v>88519</v>
      </c>
    </row>
    <row r="65" spans="1:6" s="25" customFormat="1" ht="13.5" customHeight="1">
      <c r="A65" s="303">
        <v>8212</v>
      </c>
      <c r="B65" s="802" t="s">
        <v>189</v>
      </c>
      <c r="C65" s="804" t="s">
        <v>1643</v>
      </c>
      <c r="D65" s="804">
        <v>29765</v>
      </c>
      <c r="E65" s="693" t="s">
        <v>1643</v>
      </c>
      <c r="F65" s="231">
        <v>-7334</v>
      </c>
    </row>
    <row r="66" spans="1:6" s="25" customFormat="1" ht="13.5" customHeight="1">
      <c r="A66" s="710" t="s">
        <v>80</v>
      </c>
      <c r="B66" s="253" t="s">
        <v>194</v>
      </c>
      <c r="C66" s="805">
        <v>108616910</v>
      </c>
      <c r="D66" s="805">
        <v>84928839</v>
      </c>
      <c r="E66" s="684">
        <v>78.19117575707133</v>
      </c>
      <c r="F66" s="806">
        <v>15542446</v>
      </c>
    </row>
    <row r="67" spans="1:6" s="25" customFormat="1" ht="14.25" customHeight="1">
      <c r="A67" s="797" t="s">
        <v>82</v>
      </c>
      <c r="B67" s="291" t="s">
        <v>195</v>
      </c>
      <c r="C67" s="805">
        <v>-6329039</v>
      </c>
      <c r="D67" s="805">
        <v>22642848</v>
      </c>
      <c r="E67" s="684">
        <v>-357.7612335774831</v>
      </c>
      <c r="F67" s="806">
        <v>-6915824</v>
      </c>
    </row>
    <row r="68" spans="1:6" s="25" customFormat="1" ht="12.75">
      <c r="A68" s="797" t="s">
        <v>84</v>
      </c>
      <c r="B68" s="767" t="s">
        <v>196</v>
      </c>
      <c r="C68" s="805">
        <v>6329039</v>
      </c>
      <c r="D68" s="805">
        <v>-22642848</v>
      </c>
      <c r="E68" s="684">
        <v>-357.7612335774831</v>
      </c>
      <c r="F68" s="806">
        <v>6915824</v>
      </c>
    </row>
    <row r="69" spans="1:6" s="25" customFormat="1" ht="12.75">
      <c r="A69" s="710" t="s">
        <v>872</v>
      </c>
      <c r="B69" s="551" t="s">
        <v>99</v>
      </c>
      <c r="C69" s="651">
        <v>-47690</v>
      </c>
      <c r="D69" s="651">
        <v>-47690</v>
      </c>
      <c r="E69" s="684">
        <v>100</v>
      </c>
      <c r="F69" s="211">
        <v>-11047</v>
      </c>
    </row>
    <row r="70" spans="1:6" s="25" customFormat="1" ht="12.75">
      <c r="A70" s="737" t="s">
        <v>872</v>
      </c>
      <c r="B70" s="717" t="s">
        <v>87</v>
      </c>
      <c r="C70" s="636">
        <v>9724</v>
      </c>
      <c r="D70" s="636">
        <v>9724</v>
      </c>
      <c r="E70" s="688">
        <v>100</v>
      </c>
      <c r="F70" s="187">
        <v>8724</v>
      </c>
    </row>
    <row r="71" spans="1:6" s="25" customFormat="1" ht="12.75">
      <c r="A71" s="737" t="s">
        <v>872</v>
      </c>
      <c r="B71" s="717" t="s">
        <v>190</v>
      </c>
      <c r="C71" s="636">
        <v>-57414</v>
      </c>
      <c r="D71" s="636">
        <v>-57414</v>
      </c>
      <c r="E71" s="688">
        <v>100</v>
      </c>
      <c r="F71" s="187">
        <v>-19771</v>
      </c>
    </row>
    <row r="72" spans="1:6" s="25" customFormat="1" ht="14.25" customHeight="1">
      <c r="A72" s="710" t="s">
        <v>872</v>
      </c>
      <c r="B72" s="551" t="s">
        <v>100</v>
      </c>
      <c r="C72" s="651">
        <v>6376281</v>
      </c>
      <c r="D72" s="651">
        <v>-22595606</v>
      </c>
      <c r="E72" s="684">
        <v>-354.3696709727818</v>
      </c>
      <c r="F72" s="211">
        <v>6923685</v>
      </c>
    </row>
    <row r="73" spans="1:6" s="25" customFormat="1" ht="12.75">
      <c r="A73" s="738" t="s">
        <v>872</v>
      </c>
      <c r="B73" s="552" t="s">
        <v>89</v>
      </c>
      <c r="C73" s="50">
        <v>23763276</v>
      </c>
      <c r="D73" s="50">
        <v>14464923</v>
      </c>
      <c r="E73" s="688">
        <v>60.87091274788881</v>
      </c>
      <c r="F73" s="187">
        <v>-12</v>
      </c>
    </row>
    <row r="74" spans="1:6" s="25" customFormat="1" ht="12.75">
      <c r="A74" s="738" t="s">
        <v>872</v>
      </c>
      <c r="B74" s="552" t="s">
        <v>191</v>
      </c>
      <c r="C74" s="50">
        <v>17386995</v>
      </c>
      <c r="D74" s="50">
        <v>37060529</v>
      </c>
      <c r="E74" s="688">
        <v>213.15085786819404</v>
      </c>
      <c r="F74" s="187">
        <v>-6923697</v>
      </c>
    </row>
    <row r="75" spans="1:6" s="25" customFormat="1" ht="13.5" customHeight="1">
      <c r="A75" s="738" t="s">
        <v>872</v>
      </c>
      <c r="B75" s="551" t="s">
        <v>91</v>
      </c>
      <c r="C75" s="651">
        <v>-3251</v>
      </c>
      <c r="D75" s="651">
        <v>-3251</v>
      </c>
      <c r="E75" s="684">
        <v>100</v>
      </c>
      <c r="F75" s="211">
        <v>-124</v>
      </c>
    </row>
    <row r="76" spans="1:6" s="25" customFormat="1" ht="13.5" customHeight="1">
      <c r="A76" s="738" t="s">
        <v>872</v>
      </c>
      <c r="B76" s="551" t="s">
        <v>92</v>
      </c>
      <c r="C76" s="651">
        <v>3699</v>
      </c>
      <c r="D76" s="651">
        <v>3699</v>
      </c>
      <c r="E76" s="684">
        <v>100</v>
      </c>
      <c r="F76" s="211">
        <v>3310</v>
      </c>
    </row>
    <row r="77" spans="1:6" s="25" customFormat="1" ht="12.75" customHeight="1">
      <c r="A77" s="807"/>
      <c r="B77" s="808"/>
      <c r="C77" s="809"/>
      <c r="D77" s="809"/>
      <c r="E77" s="810"/>
      <c r="F77" s="443"/>
    </row>
    <row r="78" spans="1:6" s="25" customFormat="1" ht="12.75" customHeight="1">
      <c r="A78" s="811"/>
      <c r="B78" s="812"/>
      <c r="C78" s="736"/>
      <c r="D78" s="736"/>
      <c r="E78" s="813"/>
      <c r="F78" s="796"/>
    </row>
    <row r="79" spans="1:6" s="25" customFormat="1" ht="12.75" customHeight="1">
      <c r="A79" s="811"/>
      <c r="B79" s="812"/>
      <c r="C79" s="543"/>
      <c r="D79" s="543"/>
      <c r="E79" s="543"/>
      <c r="F79" s="229"/>
    </row>
    <row r="80" spans="1:6" s="173" customFormat="1" ht="12.75" customHeight="1">
      <c r="A80" s="270" t="s">
        <v>295</v>
      </c>
      <c r="B80" s="107"/>
      <c r="C80" s="606"/>
      <c r="D80" s="606"/>
      <c r="E80" s="107"/>
      <c r="F80" s="275" t="s">
        <v>1681</v>
      </c>
    </row>
    <row r="81" spans="1:6" s="772" customFormat="1" ht="12.75" customHeight="1" hidden="1">
      <c r="A81" s="105" t="s">
        <v>136</v>
      </c>
      <c r="B81" s="193"/>
      <c r="C81" s="193"/>
      <c r="D81" s="193"/>
      <c r="E81" s="173"/>
      <c r="F81" s="194" t="s">
        <v>137</v>
      </c>
    </row>
    <row r="82" spans="1:6" s="772" customFormat="1" ht="12.75" customHeight="1">
      <c r="A82" s="105"/>
      <c r="B82" s="193"/>
      <c r="C82" s="193"/>
      <c r="D82" s="193"/>
      <c r="E82" s="173"/>
      <c r="F82" s="194"/>
    </row>
    <row r="83" spans="1:6" s="772" customFormat="1" ht="12.75" customHeight="1">
      <c r="A83" s="105"/>
      <c r="B83" s="193"/>
      <c r="C83" s="193"/>
      <c r="D83" s="193"/>
      <c r="E83" s="173"/>
      <c r="F83" s="194"/>
    </row>
    <row r="84" spans="1:6" s="772" customFormat="1" ht="12.75" customHeight="1">
      <c r="A84" s="105"/>
      <c r="B84" s="193"/>
      <c r="C84" s="193"/>
      <c r="D84" s="193"/>
      <c r="E84" s="173"/>
      <c r="F84" s="194"/>
    </row>
    <row r="85" spans="1:6" s="772" customFormat="1" ht="12.75" customHeight="1">
      <c r="A85" s="105"/>
      <c r="B85" s="193"/>
      <c r="C85" s="193"/>
      <c r="D85" s="193"/>
      <c r="E85" s="173"/>
      <c r="F85" s="194"/>
    </row>
    <row r="86" spans="1:6" s="772" customFormat="1" ht="12.75" customHeight="1">
      <c r="A86" s="105"/>
      <c r="B86" s="193"/>
      <c r="C86" s="193"/>
      <c r="D86" s="193"/>
      <c r="E86" s="173"/>
      <c r="F86" s="194"/>
    </row>
    <row r="87" spans="2:6" s="772" customFormat="1" ht="12.75" customHeight="1">
      <c r="B87" s="193"/>
      <c r="C87" s="193"/>
      <c r="D87" s="193"/>
      <c r="E87" s="773"/>
      <c r="F87" s="198"/>
    </row>
    <row r="88" spans="1:2" s="173" customFormat="1" ht="12.75" customHeight="1">
      <c r="A88" s="170" t="s">
        <v>865</v>
      </c>
      <c r="B88" s="278"/>
    </row>
    <row r="89" spans="1:2" s="173" customFormat="1" ht="12.75" customHeight="1">
      <c r="A89" s="814"/>
      <c r="B89" s="278"/>
    </row>
    <row r="90" spans="1:6" s="196" customFormat="1" ht="12.75" customHeight="1">
      <c r="A90" s="814"/>
      <c r="C90" s="173"/>
      <c r="D90" s="173"/>
      <c r="E90" s="173"/>
      <c r="F90" s="173"/>
    </row>
    <row r="91" spans="1:6" s="196" customFormat="1" ht="15.75">
      <c r="A91" s="814"/>
      <c r="C91" s="173"/>
      <c r="D91" s="173"/>
      <c r="E91" s="173"/>
      <c r="F91" s="173"/>
    </row>
    <row r="92" spans="1:6" s="196" customFormat="1" ht="15.75">
      <c r="A92" s="814"/>
      <c r="B92" s="815"/>
      <c r="E92" s="283"/>
      <c r="F92" s="283"/>
    </row>
    <row r="93" spans="2:6" ht="15.75">
      <c r="B93" s="816"/>
      <c r="E93" s="817"/>
      <c r="F93" s="818"/>
    </row>
    <row r="94" spans="1:6" s="739" customFormat="1" ht="15.75">
      <c r="A94" s="775"/>
      <c r="D94" s="15"/>
      <c r="E94" s="13"/>
      <c r="F94" s="283"/>
    </row>
    <row r="96" spans="5:6" ht="15.75">
      <c r="E96" s="817"/>
      <c r="F96" s="668"/>
    </row>
    <row r="97" spans="1:6" s="739" customFormat="1" ht="15.75">
      <c r="A97" s="775"/>
      <c r="C97" s="15"/>
      <c r="D97" s="15"/>
      <c r="E97" s="13"/>
      <c r="F97" s="196"/>
    </row>
    <row r="98" ht="15.75">
      <c r="B98" s="819"/>
    </row>
    <row r="100" ht="15.75">
      <c r="B100" s="820"/>
    </row>
    <row r="103" ht="15.75">
      <c r="A103" s="821"/>
    </row>
    <row r="104" ht="15.75">
      <c r="A104" s="821"/>
    </row>
  </sheetData>
  <mergeCells count="6">
    <mergeCell ref="A1:F1"/>
    <mergeCell ref="A2:F2"/>
    <mergeCell ref="A9:F9"/>
    <mergeCell ref="A7:F7"/>
    <mergeCell ref="A8:F8"/>
    <mergeCell ref="A4:F4"/>
  </mergeCells>
  <printOptions horizontalCentered="1"/>
  <pageMargins left="0.85" right="0.2755905511811024" top="0.6692913385826772" bottom="0.5511811023622047" header="0.3937007874015748" footer="0.2755905511811024"/>
  <pageSetup firstPageNumber="48" useFirstPageNumber="1" horizontalDpi="600" verticalDpi="600" orientation="portrait" paperSize="9" scale="92" r:id="rId1"/>
  <headerFooter alignWithMargins="0">
    <oddFooter>&amp;C&amp;P</oddFooter>
  </headerFooter>
  <rowBreaks count="1" manualBreakCount="1">
    <brk id="51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Y72"/>
  <sheetViews>
    <sheetView zoomScaleSheetLayoutView="100" workbookViewId="0" topLeftCell="A1">
      <selection activeCell="C15" sqref="C15"/>
    </sheetView>
  </sheetViews>
  <sheetFormatPr defaultColWidth="9.140625" defaultRowHeight="17.25" customHeight="1"/>
  <cols>
    <col min="1" max="1" width="7.421875" style="25" customWidth="1"/>
    <col min="2" max="2" width="39.8515625" style="23" customWidth="1"/>
    <col min="3" max="3" width="10.57421875" style="534" customWidth="1"/>
    <col min="4" max="4" width="10.8515625" style="23" customWidth="1"/>
    <col min="5" max="5" width="11.140625" style="534" customWidth="1"/>
    <col min="6" max="6" width="10.00390625" style="194" customWidth="1"/>
    <col min="7" max="16384" width="9.140625" style="25" customWidth="1"/>
  </cols>
  <sheetData>
    <row r="1" spans="1:25" ht="12.75">
      <c r="A1" s="1148" t="s">
        <v>1626</v>
      </c>
      <c r="B1" s="1148"/>
      <c r="C1" s="1148"/>
      <c r="D1" s="1148"/>
      <c r="E1" s="1148"/>
      <c r="F1" s="1148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 customHeight="1">
      <c r="A2" s="1149" t="s">
        <v>1627</v>
      </c>
      <c r="B2" s="1149"/>
      <c r="C2" s="1149"/>
      <c r="D2" s="1149"/>
      <c r="E2" s="1149"/>
      <c r="F2" s="114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3.75" customHeight="1">
      <c r="A3" s="7"/>
      <c r="B3" s="8"/>
      <c r="C3" s="9"/>
      <c r="D3" s="9"/>
      <c r="E3" s="7"/>
      <c r="F3" s="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6" s="3" customFormat="1" ht="12.75">
      <c r="A4" s="1150" t="s">
        <v>1628</v>
      </c>
      <c r="B4" s="1150"/>
      <c r="C4" s="1150"/>
      <c r="D4" s="1150"/>
      <c r="E4" s="1150"/>
      <c r="F4" s="1150"/>
    </row>
    <row r="5" spans="1:6" s="3" customFormat="1" ht="12.75">
      <c r="A5" s="12"/>
      <c r="B5" s="11"/>
      <c r="C5" s="11"/>
      <c r="D5" s="11"/>
      <c r="E5" s="11"/>
      <c r="F5" s="11"/>
    </row>
    <row r="6" spans="1:6" s="15" customFormat="1" ht="17.25" customHeight="1">
      <c r="A6" s="1151" t="s">
        <v>1629</v>
      </c>
      <c r="B6" s="1151"/>
      <c r="C6" s="1151"/>
      <c r="D6" s="1151"/>
      <c r="E6" s="1151"/>
      <c r="F6" s="1151"/>
    </row>
    <row r="7" spans="1:6" s="15" customFormat="1" ht="30" customHeight="1">
      <c r="A7" s="1174" t="s">
        <v>197</v>
      </c>
      <c r="B7" s="1174"/>
      <c r="C7" s="1174"/>
      <c r="D7" s="1174"/>
      <c r="E7" s="1174"/>
      <c r="F7" s="1174"/>
    </row>
    <row r="8" spans="1:6" ht="17.25" customHeight="1">
      <c r="A8" s="1175" t="s">
        <v>1631</v>
      </c>
      <c r="B8" s="1175"/>
      <c r="C8" s="1175"/>
      <c r="D8" s="1175"/>
      <c r="E8" s="1175"/>
      <c r="F8" s="1175"/>
    </row>
    <row r="9" spans="1:6" ht="17.25" customHeight="1">
      <c r="A9" s="1147" t="s">
        <v>1632</v>
      </c>
      <c r="B9" s="1147"/>
      <c r="C9" s="1147"/>
      <c r="D9" s="1147"/>
      <c r="E9" s="1147"/>
      <c r="F9" s="1147"/>
    </row>
    <row r="10" spans="1:6" ht="17.25" customHeight="1">
      <c r="A10" s="23" t="s">
        <v>1633</v>
      </c>
      <c r="B10" s="24"/>
      <c r="C10" s="20"/>
      <c r="D10" s="18"/>
      <c r="E10" s="19"/>
      <c r="F10" s="21" t="s">
        <v>867</v>
      </c>
    </row>
    <row r="11" spans="1:6" ht="17.25" customHeight="1">
      <c r="A11" s="608"/>
      <c r="B11" s="609"/>
      <c r="C11" s="15"/>
      <c r="D11" s="610"/>
      <c r="E11" s="15"/>
      <c r="F11" s="611" t="s">
        <v>198</v>
      </c>
    </row>
    <row r="12" ht="17.25" customHeight="1">
      <c r="F12" s="793" t="s">
        <v>1686</v>
      </c>
    </row>
    <row r="13" spans="1:6" ht="45.75" customHeight="1">
      <c r="A13" s="719" t="s">
        <v>396</v>
      </c>
      <c r="B13" s="754" t="s">
        <v>1636</v>
      </c>
      <c r="C13" s="754" t="s">
        <v>804</v>
      </c>
      <c r="D13" s="754" t="s">
        <v>1689</v>
      </c>
      <c r="E13" s="617" t="s">
        <v>871</v>
      </c>
      <c r="F13" s="794" t="s">
        <v>1640</v>
      </c>
    </row>
    <row r="14" spans="1:6" ht="12.75">
      <c r="A14" s="755" t="s">
        <v>104</v>
      </c>
      <c r="B14" s="755" t="s">
        <v>105</v>
      </c>
      <c r="C14" s="755" t="s">
        <v>106</v>
      </c>
      <c r="D14" s="755" t="s">
        <v>107</v>
      </c>
      <c r="E14" s="755" t="s">
        <v>108</v>
      </c>
      <c r="F14" s="755" t="s">
        <v>109</v>
      </c>
    </row>
    <row r="15" spans="1:6" ht="12.75">
      <c r="A15" s="797" t="s">
        <v>399</v>
      </c>
      <c r="B15" s="92" t="s">
        <v>210</v>
      </c>
      <c r="C15" s="38">
        <v>4043622</v>
      </c>
      <c r="D15" s="38">
        <v>3962531</v>
      </c>
      <c r="E15" s="822">
        <v>97.99459494482916</v>
      </c>
      <c r="F15" s="211">
        <v>654104</v>
      </c>
    </row>
    <row r="16" spans="1:6" ht="25.5">
      <c r="A16" s="778"/>
      <c r="B16" s="757" t="s">
        <v>211</v>
      </c>
      <c r="C16" s="38">
        <v>4043622</v>
      </c>
      <c r="D16" s="38">
        <v>3962339</v>
      </c>
      <c r="E16" s="822">
        <v>97.9898467265239</v>
      </c>
      <c r="F16" s="211">
        <v>654104</v>
      </c>
    </row>
    <row r="17" spans="1:6" ht="25.5">
      <c r="A17" s="823"/>
      <c r="B17" s="824" t="s">
        <v>199</v>
      </c>
      <c r="C17" s="694">
        <v>3329217</v>
      </c>
      <c r="D17" s="694">
        <v>3245462</v>
      </c>
      <c r="E17" s="693">
        <v>97.48424329204134</v>
      </c>
      <c r="F17" s="231">
        <v>151613</v>
      </c>
    </row>
    <row r="18" spans="1:6" ht="25.5">
      <c r="A18" s="823"/>
      <c r="B18" s="824" t="s">
        <v>200</v>
      </c>
      <c r="C18" s="694">
        <v>714405</v>
      </c>
      <c r="D18" s="694">
        <v>716877</v>
      </c>
      <c r="E18" s="693">
        <v>100.34602221429022</v>
      </c>
      <c r="F18" s="231">
        <v>502491</v>
      </c>
    </row>
    <row r="19" spans="1:6" ht="29.25" customHeight="1">
      <c r="A19" s="778"/>
      <c r="B19" s="92" t="s">
        <v>201</v>
      </c>
      <c r="C19" s="651">
        <v>0</v>
      </c>
      <c r="D19" s="651">
        <v>192</v>
      </c>
      <c r="E19" s="684">
        <v>0</v>
      </c>
      <c r="F19" s="211">
        <v>0</v>
      </c>
    </row>
    <row r="20" spans="1:6" ht="16.5" customHeight="1">
      <c r="A20" s="825" t="s">
        <v>404</v>
      </c>
      <c r="B20" s="92" t="s">
        <v>212</v>
      </c>
      <c r="C20" s="38">
        <v>4506867</v>
      </c>
      <c r="D20" s="38">
        <v>3496161</v>
      </c>
      <c r="E20" s="822">
        <v>77.5740886074517</v>
      </c>
      <c r="F20" s="211">
        <v>586068</v>
      </c>
    </row>
    <row r="21" spans="1:6" ht="12.75">
      <c r="A21" s="826"/>
      <c r="B21" s="757" t="s">
        <v>213</v>
      </c>
      <c r="C21" s="38">
        <v>2887077</v>
      </c>
      <c r="D21" s="38">
        <v>2062074</v>
      </c>
      <c r="E21" s="822">
        <v>71.42428137524563</v>
      </c>
      <c r="F21" s="211">
        <v>304324</v>
      </c>
    </row>
    <row r="22" spans="1:6" ht="12.75">
      <c r="A22" s="797">
        <v>1000</v>
      </c>
      <c r="B22" s="757" t="s">
        <v>799</v>
      </c>
      <c r="C22" s="38">
        <v>2632029</v>
      </c>
      <c r="D22" s="38">
        <v>1853654</v>
      </c>
      <c r="E22" s="822">
        <v>70.42680760736299</v>
      </c>
      <c r="F22" s="211">
        <v>276656</v>
      </c>
    </row>
    <row r="23" spans="1:6" ht="12.75">
      <c r="A23" s="798">
        <v>1100</v>
      </c>
      <c r="B23" s="519" t="s">
        <v>202</v>
      </c>
      <c r="C23" s="50">
        <v>321380</v>
      </c>
      <c r="D23" s="50">
        <v>195666</v>
      </c>
      <c r="E23" s="688">
        <v>60.88306677453482</v>
      </c>
      <c r="F23" s="187">
        <v>29817</v>
      </c>
    </row>
    <row r="24" spans="1:6" ht="13.5" customHeight="1">
      <c r="A24" s="798">
        <v>1200</v>
      </c>
      <c r="B24" s="519" t="s">
        <v>24</v>
      </c>
      <c r="C24" s="50">
        <v>66414</v>
      </c>
      <c r="D24" s="50">
        <v>37528</v>
      </c>
      <c r="E24" s="688">
        <v>56.50615834010901</v>
      </c>
      <c r="F24" s="187">
        <v>4893</v>
      </c>
    </row>
    <row r="25" spans="1:6" ht="12.75">
      <c r="A25" s="798">
        <v>1300</v>
      </c>
      <c r="B25" s="519" t="s">
        <v>26</v>
      </c>
      <c r="C25" s="50">
        <v>157459</v>
      </c>
      <c r="D25" s="50">
        <v>87315</v>
      </c>
      <c r="E25" s="688">
        <v>55.45253050000318</v>
      </c>
      <c r="F25" s="187">
        <v>2663</v>
      </c>
    </row>
    <row r="26" spans="1:6" ht="12.75">
      <c r="A26" s="798">
        <v>1400</v>
      </c>
      <c r="B26" s="519" t="s">
        <v>28</v>
      </c>
      <c r="C26" s="50">
        <v>1584849</v>
      </c>
      <c r="D26" s="50">
        <v>1207177</v>
      </c>
      <c r="E26" s="688">
        <v>76.16984330999357</v>
      </c>
      <c r="F26" s="187">
        <v>175174</v>
      </c>
    </row>
    <row r="27" spans="1:6" s="107" customFormat="1" ht="24" customHeight="1">
      <c r="A27" s="316">
        <v>1455</v>
      </c>
      <c r="B27" s="429" t="s">
        <v>29</v>
      </c>
      <c r="C27" s="231">
        <v>0</v>
      </c>
      <c r="D27" s="231">
        <v>0</v>
      </c>
      <c r="E27" s="827">
        <v>0</v>
      </c>
      <c r="F27" s="231">
        <v>0</v>
      </c>
    </row>
    <row r="28" spans="1:6" s="12" customFormat="1" ht="51" customHeight="1">
      <c r="A28" s="316">
        <v>1456</v>
      </c>
      <c r="B28" s="429" t="s">
        <v>30</v>
      </c>
      <c r="C28" s="231">
        <v>0</v>
      </c>
      <c r="D28" s="231">
        <v>0</v>
      </c>
      <c r="E28" s="827">
        <v>0</v>
      </c>
      <c r="F28" s="231">
        <v>0</v>
      </c>
    </row>
    <row r="29" spans="1:6" s="13" customFormat="1" ht="12.75" customHeight="1">
      <c r="A29" s="714">
        <v>1491</v>
      </c>
      <c r="B29" s="715" t="s">
        <v>31</v>
      </c>
      <c r="C29" s="694" t="s">
        <v>1643</v>
      </c>
      <c r="D29" s="694">
        <v>0</v>
      </c>
      <c r="E29" s="693" t="s">
        <v>1643</v>
      </c>
      <c r="F29" s="231">
        <v>0</v>
      </c>
    </row>
    <row r="30" spans="1:6" s="283" customFormat="1" ht="12.75" customHeight="1">
      <c r="A30" s="714">
        <v>1492</v>
      </c>
      <c r="B30" s="715" t="s">
        <v>32</v>
      </c>
      <c r="C30" s="694" t="s">
        <v>1643</v>
      </c>
      <c r="D30" s="694">
        <v>0</v>
      </c>
      <c r="E30" s="693" t="s">
        <v>1643</v>
      </c>
      <c r="F30" s="231">
        <v>0</v>
      </c>
    </row>
    <row r="31" spans="1:6" s="283" customFormat="1" ht="12.75" customHeight="1">
      <c r="A31" s="714">
        <v>1493</v>
      </c>
      <c r="B31" s="715" t="s">
        <v>33</v>
      </c>
      <c r="C31" s="694" t="s">
        <v>1643</v>
      </c>
      <c r="D31" s="694">
        <v>0</v>
      </c>
      <c r="E31" s="693" t="s">
        <v>1643</v>
      </c>
      <c r="F31" s="231">
        <v>-25</v>
      </c>
    </row>
    <row r="32" spans="1:6" s="283" customFormat="1" ht="12.75" customHeight="1">
      <c r="A32" s="714">
        <v>1499</v>
      </c>
      <c r="B32" s="715" t="s">
        <v>34</v>
      </c>
      <c r="C32" s="694" t="s">
        <v>1643</v>
      </c>
      <c r="D32" s="694">
        <v>0</v>
      </c>
      <c r="E32" s="693" t="s">
        <v>1643</v>
      </c>
      <c r="F32" s="231">
        <v>-63</v>
      </c>
    </row>
    <row r="33" spans="1:6" ht="25.5">
      <c r="A33" s="828">
        <v>1500</v>
      </c>
      <c r="B33" s="519" t="s">
        <v>203</v>
      </c>
      <c r="C33" s="50">
        <v>460058</v>
      </c>
      <c r="D33" s="50">
        <v>293754</v>
      </c>
      <c r="E33" s="688">
        <v>63.85151437427455</v>
      </c>
      <c r="F33" s="187">
        <v>57466</v>
      </c>
    </row>
    <row r="34" spans="1:6" s="107" customFormat="1" ht="12.75">
      <c r="A34" s="316">
        <v>1564</v>
      </c>
      <c r="B34" s="429" t="s">
        <v>37</v>
      </c>
      <c r="C34" s="231" t="s">
        <v>1643</v>
      </c>
      <c r="D34" s="231">
        <v>0</v>
      </c>
      <c r="E34" s="827" t="s">
        <v>1643</v>
      </c>
      <c r="F34" s="231">
        <v>0</v>
      </c>
    </row>
    <row r="35" spans="1:6" s="12" customFormat="1" ht="12.75">
      <c r="A35" s="316">
        <v>1565</v>
      </c>
      <c r="B35" s="718" t="s">
        <v>38</v>
      </c>
      <c r="C35" s="231" t="s">
        <v>1643</v>
      </c>
      <c r="D35" s="231">
        <v>0</v>
      </c>
      <c r="E35" s="827" t="s">
        <v>1643</v>
      </c>
      <c r="F35" s="231">
        <v>0</v>
      </c>
    </row>
    <row r="36" spans="1:6" ht="12.75">
      <c r="A36" s="798">
        <v>1600</v>
      </c>
      <c r="B36" s="519" t="s">
        <v>39</v>
      </c>
      <c r="C36" s="50">
        <v>41869</v>
      </c>
      <c r="D36" s="50">
        <v>32214</v>
      </c>
      <c r="E36" s="688">
        <v>76.93997945974348</v>
      </c>
      <c r="F36" s="187">
        <v>6643</v>
      </c>
    </row>
    <row r="37" spans="1:6" ht="12.75">
      <c r="A37" s="797">
        <v>3000</v>
      </c>
      <c r="B37" s="799" t="s">
        <v>174</v>
      </c>
      <c r="C37" s="38">
        <v>255048</v>
      </c>
      <c r="D37" s="38">
        <v>208420</v>
      </c>
      <c r="E37" s="822">
        <v>81.71795113076755</v>
      </c>
      <c r="F37" s="211">
        <v>27668</v>
      </c>
    </row>
    <row r="38" spans="1:6" ht="12.75">
      <c r="A38" s="823">
        <v>3100</v>
      </c>
      <c r="B38" s="519" t="s">
        <v>419</v>
      </c>
      <c r="C38" s="50">
        <v>0</v>
      </c>
      <c r="D38" s="182">
        <v>0</v>
      </c>
      <c r="E38" s="829">
        <v>0</v>
      </c>
      <c r="F38" s="187">
        <v>0</v>
      </c>
    </row>
    <row r="39" spans="1:6" ht="14.25" customHeight="1">
      <c r="A39" s="823">
        <v>3400</v>
      </c>
      <c r="B39" s="519" t="s">
        <v>427</v>
      </c>
      <c r="C39" s="50">
        <v>174306</v>
      </c>
      <c r="D39" s="50">
        <v>142762</v>
      </c>
      <c r="E39" s="688">
        <v>81.90308996821682</v>
      </c>
      <c r="F39" s="187">
        <v>8869</v>
      </c>
    </row>
    <row r="40" spans="1:6" ht="12.75">
      <c r="A40" s="823">
        <v>3500</v>
      </c>
      <c r="B40" s="519" t="s">
        <v>429</v>
      </c>
      <c r="C40" s="50">
        <v>66861</v>
      </c>
      <c r="D40" s="50">
        <v>54380</v>
      </c>
      <c r="E40" s="688">
        <v>81.33291455407488</v>
      </c>
      <c r="F40" s="187">
        <v>16799</v>
      </c>
    </row>
    <row r="41" spans="1:6" s="107" customFormat="1" ht="12.75">
      <c r="A41" s="691" t="s">
        <v>55</v>
      </c>
      <c r="B41" s="723" t="s">
        <v>56</v>
      </c>
      <c r="C41" s="231" t="s">
        <v>1643</v>
      </c>
      <c r="D41" s="231">
        <v>0</v>
      </c>
      <c r="E41" s="827" t="s">
        <v>1643</v>
      </c>
      <c r="F41" s="187">
        <v>0</v>
      </c>
    </row>
    <row r="42" spans="1:6" s="12" customFormat="1" ht="12.75">
      <c r="A42" s="691" t="s">
        <v>57</v>
      </c>
      <c r="B42" s="726" t="s">
        <v>58</v>
      </c>
      <c r="C42" s="231" t="s">
        <v>1643</v>
      </c>
      <c r="D42" s="231">
        <v>300</v>
      </c>
      <c r="E42" s="827" t="s">
        <v>1643</v>
      </c>
      <c r="F42" s="231">
        <v>300</v>
      </c>
    </row>
    <row r="43" spans="1:6" s="12" customFormat="1" ht="14.25" customHeight="1">
      <c r="A43" s="691" t="s">
        <v>59</v>
      </c>
      <c r="B43" s="726" t="s">
        <v>60</v>
      </c>
      <c r="C43" s="231" t="s">
        <v>1643</v>
      </c>
      <c r="D43" s="231">
        <v>572</v>
      </c>
      <c r="E43" s="827" t="s">
        <v>1643</v>
      </c>
      <c r="F43" s="231">
        <v>40</v>
      </c>
    </row>
    <row r="44" spans="1:6" s="283" customFormat="1" ht="15.75">
      <c r="A44" s="517">
        <v>3600</v>
      </c>
      <c r="B44" s="519" t="s">
        <v>434</v>
      </c>
      <c r="C44" s="50">
        <v>3123</v>
      </c>
      <c r="D44" s="50">
        <v>2800</v>
      </c>
      <c r="E44" s="688">
        <v>89.65738072366314</v>
      </c>
      <c r="F44" s="187">
        <v>1000</v>
      </c>
    </row>
    <row r="45" spans="1:6" s="173" customFormat="1" ht="25.5">
      <c r="A45" s="830" t="s">
        <v>176</v>
      </c>
      <c r="B45" s="519" t="s">
        <v>177</v>
      </c>
      <c r="C45" s="50">
        <v>10518</v>
      </c>
      <c r="D45" s="50">
        <v>8268</v>
      </c>
      <c r="E45" s="688">
        <v>0</v>
      </c>
      <c r="F45" s="187">
        <v>1000</v>
      </c>
    </row>
    <row r="46" spans="1:6" s="173" customFormat="1" ht="12.75">
      <c r="A46" s="515">
        <v>3900</v>
      </c>
      <c r="B46" s="220" t="s">
        <v>439</v>
      </c>
      <c r="C46" s="831">
        <v>240</v>
      </c>
      <c r="D46" s="183">
        <v>210</v>
      </c>
      <c r="E46" s="223">
        <v>87.5</v>
      </c>
      <c r="F46" s="187">
        <v>0</v>
      </c>
    </row>
    <row r="47" spans="1:6" s="173" customFormat="1" ht="12.75">
      <c r="A47" s="316">
        <v>3910</v>
      </c>
      <c r="B47" s="832" t="s">
        <v>64</v>
      </c>
      <c r="C47" s="833" t="s">
        <v>1643</v>
      </c>
      <c r="D47" s="257">
        <v>0</v>
      </c>
      <c r="E47" s="827" t="s">
        <v>1643</v>
      </c>
      <c r="F47" s="231">
        <v>0</v>
      </c>
    </row>
    <row r="48" spans="1:6" s="173" customFormat="1" ht="14.25" customHeight="1">
      <c r="A48" s="834"/>
      <c r="B48" s="835" t="s">
        <v>96</v>
      </c>
      <c r="C48" s="190">
        <v>1619790</v>
      </c>
      <c r="D48" s="190">
        <v>1434087</v>
      </c>
      <c r="E48" s="218">
        <v>88.53536569555312</v>
      </c>
      <c r="F48" s="211">
        <v>281744</v>
      </c>
    </row>
    <row r="49" spans="1:6" s="646" customFormat="1" ht="12.75">
      <c r="A49" s="797">
        <v>4000</v>
      </c>
      <c r="B49" s="799" t="s">
        <v>66</v>
      </c>
      <c r="C49" s="651">
        <v>1619790</v>
      </c>
      <c r="D49" s="651">
        <v>1434087</v>
      </c>
      <c r="E49" s="684">
        <v>88.53536569555312</v>
      </c>
      <c r="F49" s="211">
        <v>281744</v>
      </c>
    </row>
    <row r="50" spans="1:6" ht="25.5">
      <c r="A50" s="724" t="s">
        <v>180</v>
      </c>
      <c r="B50" s="723" t="s">
        <v>181</v>
      </c>
      <c r="C50" s="694" t="s">
        <v>1643</v>
      </c>
      <c r="D50" s="694">
        <v>0</v>
      </c>
      <c r="E50" s="693" t="s">
        <v>1643</v>
      </c>
      <c r="F50" s="231">
        <v>0</v>
      </c>
    </row>
    <row r="51" spans="1:6" s="646" customFormat="1" ht="12.75">
      <c r="A51" s="797">
        <v>6000</v>
      </c>
      <c r="B51" s="799" t="s">
        <v>69</v>
      </c>
      <c r="C51" s="651">
        <v>0</v>
      </c>
      <c r="D51" s="651">
        <v>0</v>
      </c>
      <c r="E51" s="684">
        <v>0</v>
      </c>
      <c r="F51" s="211">
        <v>0</v>
      </c>
    </row>
    <row r="52" spans="1:6" s="646" customFormat="1" ht="12.75">
      <c r="A52" s="797">
        <v>7000</v>
      </c>
      <c r="B52" s="799" t="s">
        <v>70</v>
      </c>
      <c r="C52" s="651">
        <v>0</v>
      </c>
      <c r="D52" s="651">
        <v>0</v>
      </c>
      <c r="E52" s="684">
        <v>0</v>
      </c>
      <c r="F52" s="211">
        <v>0</v>
      </c>
    </row>
    <row r="53" spans="1:6" ht="12.75" customHeight="1">
      <c r="A53" s="691" t="s">
        <v>184</v>
      </c>
      <c r="B53" s="723" t="s">
        <v>71</v>
      </c>
      <c r="C53" s="50" t="s">
        <v>1643</v>
      </c>
      <c r="D53" s="183">
        <v>0</v>
      </c>
      <c r="E53" s="688" t="s">
        <v>1643</v>
      </c>
      <c r="F53" s="187">
        <v>0</v>
      </c>
    </row>
    <row r="54" spans="1:6" ht="12.75">
      <c r="A54" s="797" t="s">
        <v>73</v>
      </c>
      <c r="B54" s="757" t="s">
        <v>204</v>
      </c>
      <c r="C54" s="651">
        <v>0</v>
      </c>
      <c r="D54" s="651">
        <v>0</v>
      </c>
      <c r="E54" s="684">
        <v>0</v>
      </c>
      <c r="F54" s="211">
        <v>0</v>
      </c>
    </row>
    <row r="55" spans="1:6" ht="12.75">
      <c r="A55" s="836">
        <v>8200</v>
      </c>
      <c r="B55" s="87" t="s">
        <v>205</v>
      </c>
      <c r="C55" s="187">
        <v>0</v>
      </c>
      <c r="D55" s="183">
        <v>0</v>
      </c>
      <c r="E55" s="829">
        <v>0</v>
      </c>
      <c r="F55" s="187">
        <v>0</v>
      </c>
    </row>
    <row r="56" spans="1:6" ht="13.5" customHeight="1">
      <c r="A56" s="710" t="s">
        <v>80</v>
      </c>
      <c r="B56" s="253" t="s">
        <v>194</v>
      </c>
      <c r="C56" s="38">
        <v>4506867</v>
      </c>
      <c r="D56" s="38">
        <v>3496161</v>
      </c>
      <c r="E56" s="822">
        <v>77.5740886074517</v>
      </c>
      <c r="F56" s="211">
        <v>586068</v>
      </c>
    </row>
    <row r="57" spans="1:6" ht="14.25" customHeight="1">
      <c r="A57" s="837" t="s">
        <v>82</v>
      </c>
      <c r="B57" s="253" t="s">
        <v>195</v>
      </c>
      <c r="C57" s="838">
        <v>-463245</v>
      </c>
      <c r="D57" s="838">
        <v>466370</v>
      </c>
      <c r="E57" s="839">
        <v>-100.67458904035661</v>
      </c>
      <c r="F57" s="806">
        <v>68036</v>
      </c>
    </row>
    <row r="58" spans="1:6" ht="12.75">
      <c r="A58" s="797" t="s">
        <v>84</v>
      </c>
      <c r="B58" s="92" t="s">
        <v>214</v>
      </c>
      <c r="C58" s="838">
        <v>463245</v>
      </c>
      <c r="D58" s="838">
        <v>-466370</v>
      </c>
      <c r="E58" s="839">
        <v>-100.67458904035661</v>
      </c>
      <c r="F58" s="838">
        <v>-68036</v>
      </c>
    </row>
    <row r="59" spans="1:6" ht="12.75">
      <c r="A59" s="797"/>
      <c r="B59" s="551" t="s">
        <v>215</v>
      </c>
      <c r="C59" s="838">
        <v>463245</v>
      </c>
      <c r="D59" s="838">
        <v>-466370</v>
      </c>
      <c r="E59" s="839">
        <v>-100.67458904035661</v>
      </c>
      <c r="F59" s="806">
        <v>-68036</v>
      </c>
    </row>
    <row r="60" spans="1:6" ht="12.75">
      <c r="A60" s="840"/>
      <c r="B60" s="552" t="s">
        <v>206</v>
      </c>
      <c r="C60" s="50">
        <v>1560830</v>
      </c>
      <c r="D60" s="50">
        <v>1564471</v>
      </c>
      <c r="E60" s="688">
        <v>100.23327332252711</v>
      </c>
      <c r="F60" s="187">
        <v>3</v>
      </c>
    </row>
    <row r="61" spans="1:6" ht="12.75">
      <c r="A61" s="840"/>
      <c r="B61" s="552" t="s">
        <v>207</v>
      </c>
      <c r="C61" s="50">
        <v>1097585</v>
      </c>
      <c r="D61" s="50">
        <v>2030841</v>
      </c>
      <c r="E61" s="688">
        <v>185.02812993982243</v>
      </c>
      <c r="F61" s="187">
        <v>68039</v>
      </c>
    </row>
    <row r="62" spans="1:6" ht="12.75" customHeight="1">
      <c r="A62" s="841"/>
      <c r="B62" s="25"/>
      <c r="C62" s="543"/>
      <c r="D62" s="842"/>
      <c r="E62" s="736"/>
      <c r="F62" s="229"/>
    </row>
    <row r="63" spans="1:6" ht="12.75" customHeight="1">
      <c r="A63" s="841"/>
      <c r="B63" s="739"/>
      <c r="C63" s="670"/>
      <c r="D63" s="843"/>
      <c r="E63" s="670"/>
      <c r="F63" s="198"/>
    </row>
    <row r="64" spans="1:5" ht="12.75" customHeight="1">
      <c r="A64" s="844"/>
      <c r="B64" s="739"/>
      <c r="C64" s="670"/>
      <c r="D64" s="843"/>
      <c r="E64" s="672"/>
    </row>
    <row r="65" spans="1:6" ht="12.75" customHeight="1">
      <c r="A65" s="162" t="s">
        <v>295</v>
      </c>
      <c r="B65" s="105"/>
      <c r="C65" s="25"/>
      <c r="D65" s="26"/>
      <c r="E65" s="25"/>
      <c r="F65" s="845" t="s">
        <v>208</v>
      </c>
    </row>
    <row r="66" spans="1:6" s="15" customFormat="1" ht="12.75" customHeight="1">
      <c r="A66" s="162"/>
      <c r="B66" s="162"/>
      <c r="D66" s="670"/>
      <c r="F66" s="846"/>
    </row>
    <row r="67" spans="1:6" s="15" customFormat="1" ht="12.75" customHeight="1">
      <c r="A67" s="162"/>
      <c r="B67" s="162"/>
      <c r="D67" s="670"/>
      <c r="F67" s="846"/>
    </row>
    <row r="68" spans="1:6" s="15" customFormat="1" ht="12.75" customHeight="1">
      <c r="A68" s="162"/>
      <c r="B68" s="162"/>
      <c r="D68" s="670"/>
      <c r="F68" s="846"/>
    </row>
    <row r="69" spans="1:6" s="15" customFormat="1" ht="12.75" customHeight="1">
      <c r="A69" s="162"/>
      <c r="B69" s="162"/>
      <c r="D69" s="670"/>
      <c r="F69" s="846"/>
    </row>
    <row r="70" spans="1:6" s="15" customFormat="1" ht="12.75" customHeight="1">
      <c r="A70" s="162"/>
      <c r="B70" s="162"/>
      <c r="D70" s="670"/>
      <c r="E70" s="671"/>
      <c r="F70" s="464"/>
    </row>
    <row r="71" spans="1:6" s="15" customFormat="1" ht="12.75" customHeight="1">
      <c r="A71" s="847"/>
      <c r="B71" s="847"/>
      <c r="D71" s="670"/>
      <c r="E71" s="848"/>
      <c r="F71" s="672"/>
    </row>
    <row r="72" spans="1:6" s="595" customFormat="1" ht="12.75" customHeight="1">
      <c r="A72" s="56" t="s">
        <v>209</v>
      </c>
      <c r="B72" s="170"/>
      <c r="C72" s="673"/>
      <c r="D72" s="849"/>
      <c r="E72" s="674"/>
      <c r="F72" s="850"/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0.7480314960629921" right="0.35433070866141736" top="0.7086614173228347" bottom="0.4724409448818898" header="0.2362204724409449" footer="0.1968503937007874"/>
  <pageSetup firstPageNumber="50" useFirstPageNumber="1" horizontalDpi="600" verticalDpi="600" orientation="portrait" paperSize="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15"/>
  <sheetViews>
    <sheetView zoomScaleSheetLayoutView="100" workbookViewId="0" topLeftCell="A1">
      <selection activeCell="A7" sqref="A7:F7"/>
    </sheetView>
  </sheetViews>
  <sheetFormatPr defaultColWidth="9.140625" defaultRowHeight="12.75"/>
  <cols>
    <col min="1" max="1" width="5.57421875" style="25" customWidth="1"/>
    <col min="2" max="2" width="43.7109375" style="109" customWidth="1"/>
    <col min="3" max="3" width="12.140625" style="0" customWidth="1"/>
    <col min="4" max="4" width="13.57421875" style="0" customWidth="1"/>
    <col min="5" max="5" width="10.28125" style="0" customWidth="1"/>
    <col min="6" max="6" width="14.57421875" style="0" customWidth="1"/>
    <col min="7" max="7" width="11.140625" style="0" customWidth="1"/>
    <col min="9" max="9" width="19.140625" style="0" customWidth="1"/>
  </cols>
  <sheetData>
    <row r="1" spans="1:55" ht="12.75">
      <c r="A1" s="1148" t="s">
        <v>1626</v>
      </c>
      <c r="B1" s="1148"/>
      <c r="C1" s="1148"/>
      <c r="D1" s="1148"/>
      <c r="E1" s="1148"/>
      <c r="F1" s="114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149" t="s">
        <v>1627</v>
      </c>
      <c r="B2" s="1149"/>
      <c r="C2" s="1149"/>
      <c r="D2" s="1149"/>
      <c r="E2" s="1149"/>
      <c r="F2" s="1149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7"/>
      <c r="B3" s="8"/>
      <c r="C3" s="9"/>
      <c r="D3" s="9"/>
      <c r="E3" s="7"/>
      <c r="F3" s="7"/>
      <c r="G3" s="6"/>
      <c r="H3" s="5"/>
      <c r="I3" s="5"/>
      <c r="J3" s="5"/>
      <c r="K3" s="6"/>
      <c r="L3" s="5"/>
      <c r="M3" s="5"/>
      <c r="N3" s="6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2.75">
      <c r="A4" s="1150" t="s">
        <v>1628</v>
      </c>
      <c r="B4" s="1150"/>
      <c r="C4" s="1150"/>
      <c r="D4" s="1150"/>
      <c r="E4" s="1150"/>
      <c r="F4" s="115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6" s="3" customFormat="1" ht="12.75">
      <c r="A5" s="12"/>
      <c r="B5" s="11"/>
      <c r="C5" s="11"/>
      <c r="D5" s="11"/>
      <c r="E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s="15" customFormat="1" ht="17.25" customHeight="1">
      <c r="A6" s="1151" t="s">
        <v>1629</v>
      </c>
      <c r="B6" s="1151"/>
      <c r="C6" s="1151"/>
      <c r="D6" s="1151"/>
      <c r="E6" s="1151"/>
      <c r="F6" s="1151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15" customFormat="1" ht="17.25" customHeight="1">
      <c r="A7" s="1145" t="s">
        <v>1683</v>
      </c>
      <c r="B7" s="1145"/>
      <c r="C7" s="1145"/>
      <c r="D7" s="1145"/>
      <c r="E7" s="1145"/>
      <c r="F7" s="1145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s="15" customFormat="1" ht="17.25" customHeight="1">
      <c r="A8" s="1146" t="s">
        <v>1684</v>
      </c>
      <c r="B8" s="1146"/>
      <c r="C8" s="1146"/>
      <c r="D8" s="1146"/>
      <c r="E8" s="1146"/>
      <c r="F8" s="1146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5" s="19" customFormat="1" ht="12.75">
      <c r="A9" s="1147" t="s">
        <v>1632</v>
      </c>
      <c r="B9" s="1147"/>
      <c r="C9" s="1147"/>
      <c r="D9" s="1147"/>
      <c r="E9" s="1147"/>
      <c r="F9" s="1147"/>
      <c r="G9" s="18"/>
      <c r="H9" s="18"/>
      <c r="I9" s="18"/>
      <c r="J9" s="18"/>
      <c r="K9" s="18"/>
      <c r="L9" s="18"/>
      <c r="M9" s="18"/>
      <c r="N9" s="5"/>
      <c r="O9" s="63"/>
    </row>
    <row r="10" spans="1:15" s="19" customFormat="1" ht="12.75">
      <c r="A10" s="23" t="s">
        <v>1633</v>
      </c>
      <c r="B10" s="24"/>
      <c r="C10" s="20"/>
      <c r="D10" s="18"/>
      <c r="F10" s="21" t="s">
        <v>1634</v>
      </c>
      <c r="G10" s="20"/>
      <c r="H10" s="21"/>
      <c r="I10" s="21"/>
      <c r="J10" s="22"/>
      <c r="K10" s="20"/>
      <c r="N10" s="5"/>
      <c r="O10" s="63"/>
    </row>
    <row r="11" spans="1:15" s="19" customFormat="1" ht="12.75">
      <c r="A11" s="23"/>
      <c r="B11" s="24"/>
      <c r="C11" s="20"/>
      <c r="D11" s="18"/>
      <c r="F11" s="64" t="s">
        <v>1685</v>
      </c>
      <c r="G11" s="20"/>
      <c r="H11" s="21"/>
      <c r="I11" s="21"/>
      <c r="J11" s="22"/>
      <c r="K11" s="20"/>
      <c r="N11" s="5"/>
      <c r="O11" s="63"/>
    </row>
    <row r="12" spans="1:6" s="51" customFormat="1" ht="12.75">
      <c r="A12" s="25"/>
      <c r="B12" s="27"/>
      <c r="C12" s="65"/>
      <c r="D12" s="65"/>
      <c r="E12" s="65"/>
      <c r="F12" s="66" t="s">
        <v>1686</v>
      </c>
    </row>
    <row r="13" spans="1:6" s="51" customFormat="1" ht="51">
      <c r="A13" s="67"/>
      <c r="B13" s="68" t="s">
        <v>1687</v>
      </c>
      <c r="C13" s="69" t="s">
        <v>1688</v>
      </c>
      <c r="D13" s="69" t="s">
        <v>1689</v>
      </c>
      <c r="E13" s="69" t="s">
        <v>1690</v>
      </c>
      <c r="F13" s="69" t="s">
        <v>1691</v>
      </c>
    </row>
    <row r="14" spans="1:6" s="51" customFormat="1" ht="12.75">
      <c r="A14" s="70">
        <v>1</v>
      </c>
      <c r="B14" s="68">
        <v>2</v>
      </c>
      <c r="C14" s="71">
        <v>3</v>
      </c>
      <c r="D14" s="71">
        <v>4</v>
      </c>
      <c r="E14" s="71">
        <v>5</v>
      </c>
      <c r="F14" s="71">
        <v>6</v>
      </c>
    </row>
    <row r="15" spans="1:9" s="51" customFormat="1" ht="12.75">
      <c r="A15" s="72" t="s">
        <v>1692</v>
      </c>
      <c r="B15" s="73" t="s">
        <v>1693</v>
      </c>
      <c r="C15" s="74">
        <v>3397237928</v>
      </c>
      <c r="D15" s="74">
        <v>3301486263</v>
      </c>
      <c r="E15" s="75">
        <v>97.18148487008179</v>
      </c>
      <c r="F15" s="74">
        <v>315286093</v>
      </c>
      <c r="I15" s="76"/>
    </row>
    <row r="16" spans="1:9" s="51" customFormat="1" ht="12.75">
      <c r="A16" s="72"/>
      <c r="B16" s="73" t="s">
        <v>1694</v>
      </c>
      <c r="C16" s="74">
        <v>2467368318</v>
      </c>
      <c r="D16" s="74">
        <v>2336720078</v>
      </c>
      <c r="E16" s="75">
        <v>94.70495592219078</v>
      </c>
      <c r="F16" s="74">
        <v>206641390</v>
      </c>
      <c r="I16" s="76"/>
    </row>
    <row r="17" spans="1:9" s="51" customFormat="1" ht="12.75">
      <c r="A17" s="77"/>
      <c r="B17" s="78" t="s">
        <v>1695</v>
      </c>
      <c r="C17" s="79">
        <v>1712514810</v>
      </c>
      <c r="D17" s="79">
        <v>1773244463</v>
      </c>
      <c r="E17" s="80">
        <v>103.54622644110154</v>
      </c>
      <c r="F17" s="79">
        <v>173191117</v>
      </c>
      <c r="I17" s="76"/>
    </row>
    <row r="18" spans="1:9" s="51" customFormat="1" ht="12.75">
      <c r="A18" s="81"/>
      <c r="B18" s="78" t="s">
        <v>1696</v>
      </c>
      <c r="C18" s="79">
        <v>408350000</v>
      </c>
      <c r="D18" s="79">
        <v>417816161</v>
      </c>
      <c r="E18" s="80">
        <v>102.31814889188196</v>
      </c>
      <c r="F18" s="79">
        <v>39617643</v>
      </c>
      <c r="I18" s="76"/>
    </row>
    <row r="19" spans="1:9" s="51" customFormat="1" ht="12.75">
      <c r="A19" s="81"/>
      <c r="B19" s="78" t="s">
        <v>1697</v>
      </c>
      <c r="C19" s="79">
        <v>161800000</v>
      </c>
      <c r="D19" s="79">
        <v>164006052</v>
      </c>
      <c r="E19" s="80">
        <v>101.36344375772559</v>
      </c>
      <c r="F19" s="79">
        <v>18596590</v>
      </c>
      <c r="I19" s="76"/>
    </row>
    <row r="20" spans="1:9" s="51" customFormat="1" ht="12.75">
      <c r="A20" s="67"/>
      <c r="B20" s="78" t="s">
        <v>1698</v>
      </c>
      <c r="C20" s="79">
        <v>246550000</v>
      </c>
      <c r="D20" s="79">
        <v>253810109</v>
      </c>
      <c r="E20" s="80">
        <v>102.94468018657471</v>
      </c>
      <c r="F20" s="79">
        <v>21021053</v>
      </c>
      <c r="I20" s="76"/>
    </row>
    <row r="21" spans="1:9" s="51" customFormat="1" ht="12.75">
      <c r="A21" s="77"/>
      <c r="B21" s="78" t="s">
        <v>1699</v>
      </c>
      <c r="C21" s="79">
        <v>1279580810</v>
      </c>
      <c r="D21" s="79">
        <v>1331145792</v>
      </c>
      <c r="E21" s="80">
        <v>104.02983395788814</v>
      </c>
      <c r="F21" s="79">
        <v>131982107</v>
      </c>
      <c r="I21" s="76"/>
    </row>
    <row r="22" spans="1:9" s="51" customFormat="1" ht="12.75">
      <c r="A22" s="67"/>
      <c r="B22" s="78" t="s">
        <v>1700</v>
      </c>
      <c r="C22" s="79">
        <v>894459810</v>
      </c>
      <c r="D22" s="79">
        <v>930548188</v>
      </c>
      <c r="E22" s="80">
        <v>104.03465617980086</v>
      </c>
      <c r="F22" s="79">
        <v>89747805</v>
      </c>
      <c r="I22" s="76"/>
    </row>
    <row r="23" spans="1:9" s="51" customFormat="1" ht="12.75">
      <c r="A23" s="67"/>
      <c r="B23" s="78" t="s">
        <v>1701</v>
      </c>
      <c r="C23" s="79">
        <v>352891000</v>
      </c>
      <c r="D23" s="79">
        <v>366196798</v>
      </c>
      <c r="E23" s="80">
        <v>103.77051214114272</v>
      </c>
      <c r="F23" s="79">
        <v>38831003</v>
      </c>
      <c r="I23" s="76"/>
    </row>
    <row r="24" spans="1:9" s="51" customFormat="1" ht="12.75">
      <c r="A24" s="67"/>
      <c r="B24" s="78" t="s">
        <v>1702</v>
      </c>
      <c r="C24" s="79">
        <v>12930000</v>
      </c>
      <c r="D24" s="79">
        <v>13682201</v>
      </c>
      <c r="E24" s="80">
        <v>105.81748646558391</v>
      </c>
      <c r="F24" s="79">
        <v>1335584</v>
      </c>
      <c r="I24" s="76"/>
    </row>
    <row r="25" spans="1:9" s="51" customFormat="1" ht="12.75">
      <c r="A25" s="81"/>
      <c r="B25" s="78" t="s">
        <v>1703</v>
      </c>
      <c r="C25" s="79">
        <v>19300000</v>
      </c>
      <c r="D25" s="79">
        <v>20718605</v>
      </c>
      <c r="E25" s="80">
        <v>107.35028497409327</v>
      </c>
      <c r="F25" s="79">
        <v>2067715</v>
      </c>
      <c r="I25" s="76"/>
    </row>
    <row r="26" spans="1:9" s="51" customFormat="1" ht="12.75">
      <c r="A26" s="81"/>
      <c r="B26" s="78" t="s">
        <v>1704</v>
      </c>
      <c r="C26" s="79">
        <v>24584000</v>
      </c>
      <c r="D26" s="79">
        <v>24282510</v>
      </c>
      <c r="E26" s="80">
        <v>98.77363325740319</v>
      </c>
      <c r="F26" s="79">
        <v>1591367</v>
      </c>
      <c r="I26" s="76"/>
    </row>
    <row r="27" spans="1:9" s="51" customFormat="1" ht="12.75">
      <c r="A27" s="81"/>
      <c r="B27" s="78" t="s">
        <v>1705</v>
      </c>
      <c r="C27" s="79">
        <v>14808000</v>
      </c>
      <c r="D27" s="79">
        <v>15417007</v>
      </c>
      <c r="E27" s="80">
        <v>104.11268908698001</v>
      </c>
      <c r="F27" s="79">
        <v>1462055</v>
      </c>
      <c r="I27" s="76"/>
    </row>
    <row r="28" spans="1:9" s="51" customFormat="1" ht="12.75">
      <c r="A28" s="81"/>
      <c r="B28" s="78" t="s">
        <v>1706</v>
      </c>
      <c r="C28" s="79">
        <v>420000</v>
      </c>
      <c r="D28" s="79">
        <v>435822</v>
      </c>
      <c r="E28" s="80">
        <v>103.76714285714286</v>
      </c>
      <c r="F28" s="79">
        <v>39004</v>
      </c>
      <c r="I28" s="76"/>
    </row>
    <row r="29" spans="1:9" s="51" customFormat="1" ht="12.75">
      <c r="A29" s="81"/>
      <c r="B29" s="78" t="s">
        <v>1707</v>
      </c>
      <c r="C29" s="79">
        <v>9356000</v>
      </c>
      <c r="D29" s="79">
        <v>8429681</v>
      </c>
      <c r="E29" s="80">
        <v>90.09919837537409</v>
      </c>
      <c r="F29" s="79">
        <v>90308</v>
      </c>
      <c r="I29" s="76"/>
    </row>
    <row r="30" spans="1:9" s="51" customFormat="1" ht="12.75">
      <c r="A30" s="77"/>
      <c r="B30" s="40" t="s">
        <v>1708</v>
      </c>
      <c r="C30" s="82" t="s">
        <v>1643</v>
      </c>
      <c r="D30" s="79">
        <v>30881</v>
      </c>
      <c r="E30" s="83" t="s">
        <v>1643</v>
      </c>
      <c r="F30" s="79">
        <v>3467</v>
      </c>
      <c r="I30" s="76"/>
    </row>
    <row r="31" spans="1:9" s="51" customFormat="1" ht="12.75">
      <c r="A31" s="84"/>
      <c r="B31" s="78" t="s">
        <v>1709</v>
      </c>
      <c r="C31" s="79">
        <v>261400030</v>
      </c>
      <c r="D31" s="79">
        <v>188797721</v>
      </c>
      <c r="E31" s="80">
        <v>72.22559270555554</v>
      </c>
      <c r="F31" s="79">
        <v>14331860</v>
      </c>
      <c r="I31" s="76"/>
    </row>
    <row r="32" spans="1:9" s="51" customFormat="1" ht="12.75">
      <c r="A32" s="84"/>
      <c r="B32" s="78" t="s">
        <v>1710</v>
      </c>
      <c r="C32" s="79">
        <v>117560316</v>
      </c>
      <c r="D32" s="79">
        <v>110328262</v>
      </c>
      <c r="E32" s="80">
        <v>93.8482183052315</v>
      </c>
      <c r="F32" s="79">
        <v>10546812</v>
      </c>
      <c r="I32" s="76"/>
    </row>
    <row r="33" spans="1:9" s="51" customFormat="1" ht="12.75">
      <c r="A33" s="84"/>
      <c r="B33" s="78" t="s">
        <v>1711</v>
      </c>
      <c r="C33" s="79">
        <v>375893162</v>
      </c>
      <c r="D33" s="79">
        <v>264318751</v>
      </c>
      <c r="E33" s="80">
        <v>70.3175204341706</v>
      </c>
      <c r="F33" s="79">
        <v>8568134</v>
      </c>
      <c r="I33" s="76"/>
    </row>
    <row r="34" spans="1:9" s="51" customFormat="1" ht="12.75">
      <c r="A34" s="77" t="s">
        <v>1712</v>
      </c>
      <c r="B34" s="73" t="s">
        <v>1713</v>
      </c>
      <c r="C34" s="74">
        <v>2467368318</v>
      </c>
      <c r="D34" s="74">
        <v>2336720078</v>
      </c>
      <c r="E34" s="75">
        <v>94.70495592219078</v>
      </c>
      <c r="F34" s="74">
        <v>206641390</v>
      </c>
      <c r="I34" s="76"/>
    </row>
    <row r="35" spans="1:9" s="51" customFormat="1" ht="12.75">
      <c r="A35" s="77"/>
      <c r="B35" s="73" t="s">
        <v>1714</v>
      </c>
      <c r="C35" s="74">
        <v>945487743</v>
      </c>
      <c r="D35" s="74">
        <v>980377746</v>
      </c>
      <c r="E35" s="75">
        <v>103.69015920706653</v>
      </c>
      <c r="F35" s="74">
        <v>112360696</v>
      </c>
      <c r="I35" s="76"/>
    </row>
    <row r="36" spans="1:9" s="51" customFormat="1" ht="12.75">
      <c r="A36" s="85"/>
      <c r="B36" s="78" t="s">
        <v>1715</v>
      </c>
      <c r="C36" s="79">
        <v>922668241</v>
      </c>
      <c r="D36" s="79">
        <v>958539284</v>
      </c>
      <c r="E36" s="80">
        <v>103.88775091696259</v>
      </c>
      <c r="F36" s="79">
        <v>108220713</v>
      </c>
      <c r="I36" s="76"/>
    </row>
    <row r="37" spans="1:9" s="51" customFormat="1" ht="12.75">
      <c r="A37" s="86"/>
      <c r="B37" s="78" t="s">
        <v>1716</v>
      </c>
      <c r="C37" s="79">
        <v>922668241</v>
      </c>
      <c r="D37" s="79">
        <v>958539284</v>
      </c>
      <c r="E37" s="80">
        <v>103.88775091696259</v>
      </c>
      <c r="F37" s="79">
        <v>108220713</v>
      </c>
      <c r="I37" s="76"/>
    </row>
    <row r="38" spans="1:9" s="51" customFormat="1" ht="12.75">
      <c r="A38" s="87"/>
      <c r="B38" s="78" t="s">
        <v>1709</v>
      </c>
      <c r="C38" s="79">
        <v>22684651</v>
      </c>
      <c r="D38" s="79">
        <v>21719001</v>
      </c>
      <c r="E38" s="80">
        <v>95.7431569037584</v>
      </c>
      <c r="F38" s="79">
        <v>4129135</v>
      </c>
      <c r="I38" s="76"/>
    </row>
    <row r="39" spans="1:9" s="51" customFormat="1" ht="12.75" customHeight="1">
      <c r="A39" s="87"/>
      <c r="B39" s="78" t="s">
        <v>1710</v>
      </c>
      <c r="C39" s="79">
        <v>134851</v>
      </c>
      <c r="D39" s="79">
        <v>119461</v>
      </c>
      <c r="E39" s="80">
        <v>88.58740387538839</v>
      </c>
      <c r="F39" s="79">
        <v>10848</v>
      </c>
      <c r="I39" s="76"/>
    </row>
    <row r="40" spans="1:9" s="51" customFormat="1" ht="12.75" customHeight="1">
      <c r="A40" s="87"/>
      <c r="B40" s="88" t="s">
        <v>1717</v>
      </c>
      <c r="C40" s="89">
        <v>15618133</v>
      </c>
      <c r="D40" s="89">
        <v>15611561</v>
      </c>
      <c r="E40" s="80">
        <v>99.95792070665553</v>
      </c>
      <c r="F40" s="90">
        <v>3715993</v>
      </c>
      <c r="I40" s="76"/>
    </row>
    <row r="41" spans="1:9" s="51" customFormat="1" ht="12.75">
      <c r="A41" s="85" t="s">
        <v>1718</v>
      </c>
      <c r="B41" s="73" t="s">
        <v>1719</v>
      </c>
      <c r="C41" s="74">
        <v>929869610</v>
      </c>
      <c r="D41" s="74">
        <v>964766185</v>
      </c>
      <c r="E41" s="75">
        <v>103.75284605763167</v>
      </c>
      <c r="F41" s="74">
        <v>108644703</v>
      </c>
      <c r="I41" s="76"/>
    </row>
    <row r="42" spans="1:9" s="51" customFormat="1" ht="12.75">
      <c r="A42" s="85" t="s">
        <v>1720</v>
      </c>
      <c r="B42" s="73" t="s">
        <v>1721</v>
      </c>
      <c r="C42" s="74">
        <v>3530574380</v>
      </c>
      <c r="D42" s="74">
        <v>3403295725</v>
      </c>
      <c r="E42" s="75">
        <v>96.39495896982065</v>
      </c>
      <c r="F42" s="74">
        <v>568554059</v>
      </c>
      <c r="I42" s="91"/>
    </row>
    <row r="43" spans="1:9" s="51" customFormat="1" ht="15" customHeight="1">
      <c r="A43" s="85" t="s">
        <v>1722</v>
      </c>
      <c r="B43" s="73" t="s">
        <v>1723</v>
      </c>
      <c r="C43" s="74">
        <v>3163611773</v>
      </c>
      <c r="D43" s="74">
        <v>3058607696</v>
      </c>
      <c r="E43" s="75">
        <v>96.68087981287204</v>
      </c>
      <c r="F43" s="74">
        <v>474182028</v>
      </c>
      <c r="I43" s="91"/>
    </row>
    <row r="44" spans="1:9" s="51" customFormat="1" ht="12" customHeight="1">
      <c r="A44" s="85" t="s">
        <v>1724</v>
      </c>
      <c r="B44" s="73" t="s">
        <v>1725</v>
      </c>
      <c r="C44" s="74">
        <v>149935023</v>
      </c>
      <c r="D44" s="74">
        <v>138485083</v>
      </c>
      <c r="E44" s="75">
        <v>92.36339864369114</v>
      </c>
      <c r="F44" s="74">
        <v>47857497</v>
      </c>
      <c r="I44" s="76"/>
    </row>
    <row r="45" spans="1:9" s="51" customFormat="1" ht="12" customHeight="1">
      <c r="A45" s="85" t="s">
        <v>1726</v>
      </c>
      <c r="B45" s="73" t="s">
        <v>1727</v>
      </c>
      <c r="C45" s="74">
        <v>217027584</v>
      </c>
      <c r="D45" s="74">
        <v>206202946</v>
      </c>
      <c r="E45" s="75">
        <v>95.01232156738196</v>
      </c>
      <c r="F45" s="74">
        <v>46514534</v>
      </c>
      <c r="I45" s="76"/>
    </row>
    <row r="46" spans="1:9" s="51" customFormat="1" ht="24" customHeight="1">
      <c r="A46" s="92" t="s">
        <v>1728</v>
      </c>
      <c r="B46" s="73" t="s">
        <v>1729</v>
      </c>
      <c r="C46" s="74">
        <v>-133336452</v>
      </c>
      <c r="D46" s="74">
        <v>-101809462</v>
      </c>
      <c r="E46" s="93" t="s">
        <v>1643</v>
      </c>
      <c r="F46" s="74">
        <v>-253267966</v>
      </c>
      <c r="I46" s="91"/>
    </row>
    <row r="47" spans="1:9" s="51" customFormat="1" ht="12.75">
      <c r="A47" s="92" t="s">
        <v>1730</v>
      </c>
      <c r="B47" s="73" t="s">
        <v>1731</v>
      </c>
      <c r="C47" s="74">
        <v>28593678</v>
      </c>
      <c r="D47" s="74">
        <v>3093610</v>
      </c>
      <c r="E47" s="93" t="s">
        <v>1643</v>
      </c>
      <c r="F47" s="74">
        <v>7274708</v>
      </c>
      <c r="I47" s="76"/>
    </row>
    <row r="48" spans="1:9" s="51" customFormat="1" ht="25.5">
      <c r="A48" s="92"/>
      <c r="B48" s="73" t="s">
        <v>1732</v>
      </c>
      <c r="C48" s="74">
        <v>3559168058</v>
      </c>
      <c r="D48" s="74">
        <v>3406389335</v>
      </c>
      <c r="E48" s="75">
        <v>95.70745970658517</v>
      </c>
      <c r="F48" s="74">
        <v>575828767</v>
      </c>
      <c r="I48" s="94"/>
    </row>
    <row r="49" spans="1:9" s="51" customFormat="1" ht="25.5">
      <c r="A49" s="92" t="s">
        <v>1733</v>
      </c>
      <c r="B49" s="73" t="s">
        <v>1734</v>
      </c>
      <c r="C49" s="74">
        <v>-161930130</v>
      </c>
      <c r="D49" s="74">
        <v>-104903072</v>
      </c>
      <c r="E49" s="93" t="s">
        <v>1643</v>
      </c>
      <c r="F49" s="74">
        <v>-260542674</v>
      </c>
      <c r="G49" s="76"/>
      <c r="I49" s="76"/>
    </row>
    <row r="50" spans="1:9" s="51" customFormat="1" ht="12.75">
      <c r="A50" s="87"/>
      <c r="B50" s="78" t="s">
        <v>1735</v>
      </c>
      <c r="C50" s="79">
        <v>161930130</v>
      </c>
      <c r="D50" s="79">
        <v>104903072</v>
      </c>
      <c r="E50" s="95" t="s">
        <v>1643</v>
      </c>
      <c r="F50" s="79">
        <v>260542674</v>
      </c>
      <c r="I50" s="76"/>
    </row>
    <row r="51" spans="1:9" s="51" customFormat="1" ht="12.75">
      <c r="A51" s="87"/>
      <c r="B51" s="78" t="s">
        <v>1736</v>
      </c>
      <c r="C51" s="79">
        <v>291954655</v>
      </c>
      <c r="D51" s="79">
        <v>224725219</v>
      </c>
      <c r="E51" s="95" t="s">
        <v>1643</v>
      </c>
      <c r="F51" s="79">
        <v>286163651</v>
      </c>
      <c r="I51" s="76"/>
    </row>
    <row r="52" spans="1:9" s="51" customFormat="1" ht="12.75" customHeight="1">
      <c r="A52" s="96"/>
      <c r="B52" s="97" t="s">
        <v>1737</v>
      </c>
      <c r="C52" s="79">
        <v>1050000</v>
      </c>
      <c r="D52" s="79">
        <v>48989000</v>
      </c>
      <c r="E52" s="95" t="s">
        <v>1643</v>
      </c>
      <c r="F52" s="79">
        <v>0</v>
      </c>
      <c r="I52" s="76"/>
    </row>
    <row r="53" spans="1:9" s="51" customFormat="1" ht="38.25">
      <c r="A53" s="87"/>
      <c r="B53" s="78" t="s">
        <v>1738</v>
      </c>
      <c r="C53" s="79">
        <v>5988269</v>
      </c>
      <c r="D53" s="79">
        <v>5988269</v>
      </c>
      <c r="E53" s="95" t="s">
        <v>1643</v>
      </c>
      <c r="F53" s="79">
        <v>1021211</v>
      </c>
      <c r="I53" s="76"/>
    </row>
    <row r="54" spans="1:9" s="51" customFormat="1" ht="25.5">
      <c r="A54" s="87"/>
      <c r="B54" s="78" t="s">
        <v>1739</v>
      </c>
      <c r="C54" s="79">
        <v>-143744178</v>
      </c>
      <c r="D54" s="79">
        <v>-181786066</v>
      </c>
      <c r="E54" s="95" t="s">
        <v>1643</v>
      </c>
      <c r="F54" s="79">
        <v>-24230481</v>
      </c>
      <c r="I54" s="76"/>
    </row>
    <row r="55" spans="1:9" s="51" customFormat="1" ht="38.25">
      <c r="A55" s="87"/>
      <c r="B55" s="78" t="s">
        <v>1740</v>
      </c>
      <c r="C55" s="79">
        <v>6834017</v>
      </c>
      <c r="D55" s="79">
        <v>6834017</v>
      </c>
      <c r="E55" s="95" t="s">
        <v>1643</v>
      </c>
      <c r="F55" s="79">
        <v>-2502840</v>
      </c>
      <c r="I55" s="76"/>
    </row>
    <row r="56" spans="1:9" s="51" customFormat="1" ht="38.25">
      <c r="A56" s="87"/>
      <c r="B56" s="78" t="s">
        <v>1741</v>
      </c>
      <c r="C56" s="79">
        <v>-152633</v>
      </c>
      <c r="D56" s="79">
        <v>152633</v>
      </c>
      <c r="E56" s="95" t="s">
        <v>1643</v>
      </c>
      <c r="F56" s="79">
        <v>91133</v>
      </c>
      <c r="I56" s="76"/>
    </row>
    <row r="57" spans="1:9" s="51" customFormat="1" ht="12.75">
      <c r="A57" s="87"/>
      <c r="B57" s="73" t="s">
        <v>1742</v>
      </c>
      <c r="C57" s="74">
        <v>2744448948</v>
      </c>
      <c r="D57" s="74">
        <v>2620315606</v>
      </c>
      <c r="E57" s="75">
        <v>95.47693018336298</v>
      </c>
      <c r="F57" s="74">
        <v>484139837</v>
      </c>
      <c r="I57" s="76"/>
    </row>
    <row r="58" spans="1:9" s="51" customFormat="1" ht="13.5" customHeight="1">
      <c r="A58" s="87"/>
      <c r="B58" s="88" t="s">
        <v>1743</v>
      </c>
      <c r="C58" s="89">
        <v>15618133</v>
      </c>
      <c r="D58" s="89">
        <v>15611561</v>
      </c>
      <c r="E58" s="80">
        <v>99.95792070665553</v>
      </c>
      <c r="F58" s="89">
        <v>3715993</v>
      </c>
      <c r="I58" s="76"/>
    </row>
    <row r="59" spans="1:9" s="51" customFormat="1" ht="13.5" customHeight="1">
      <c r="A59" s="85" t="s">
        <v>1744</v>
      </c>
      <c r="B59" s="73" t="s">
        <v>1745</v>
      </c>
      <c r="C59" s="74">
        <v>2728830815</v>
      </c>
      <c r="D59" s="74">
        <v>2604704045</v>
      </c>
      <c r="E59" s="75">
        <v>95.45128377627178</v>
      </c>
      <c r="F59" s="74">
        <v>480423844</v>
      </c>
      <c r="I59" s="91"/>
    </row>
    <row r="60" spans="1:9" s="51" customFormat="1" ht="12.75">
      <c r="A60" s="87"/>
      <c r="B60" s="78" t="s">
        <v>1746</v>
      </c>
      <c r="C60" s="79">
        <v>2380341205</v>
      </c>
      <c r="D60" s="79">
        <v>2278482421</v>
      </c>
      <c r="E60" s="80">
        <v>95.72083263584054</v>
      </c>
      <c r="F60" s="79">
        <v>390812722</v>
      </c>
      <c r="I60" s="76"/>
    </row>
    <row r="61" spans="1:9" s="51" customFormat="1" ht="12.75">
      <c r="A61" s="87"/>
      <c r="B61" s="88" t="s">
        <v>1747</v>
      </c>
      <c r="C61" s="90">
        <v>15618133</v>
      </c>
      <c r="D61" s="90">
        <v>15611561</v>
      </c>
      <c r="E61" s="98">
        <v>99.95792070665553</v>
      </c>
      <c r="F61" s="90">
        <v>3715993</v>
      </c>
      <c r="I61" s="91"/>
    </row>
    <row r="62" spans="1:9" s="51" customFormat="1" ht="12.75">
      <c r="A62" s="87" t="s">
        <v>1748</v>
      </c>
      <c r="B62" s="78" t="s">
        <v>1749</v>
      </c>
      <c r="C62" s="74">
        <v>2364723072</v>
      </c>
      <c r="D62" s="74">
        <v>2262870860</v>
      </c>
      <c r="E62" s="75">
        <v>95.69284821525183</v>
      </c>
      <c r="F62" s="74">
        <v>387096729</v>
      </c>
      <c r="I62" s="91"/>
    </row>
    <row r="63" spans="1:9" s="51" customFormat="1" ht="12.75">
      <c r="A63" s="87"/>
      <c r="B63" s="78" t="s">
        <v>1750</v>
      </c>
      <c r="C63" s="79">
        <v>149908658</v>
      </c>
      <c r="D63" s="79">
        <v>138458738</v>
      </c>
      <c r="E63" s="80">
        <v>92.36206890732089</v>
      </c>
      <c r="F63" s="79">
        <v>47855610</v>
      </c>
      <c r="I63" s="76"/>
    </row>
    <row r="64" spans="1:9" s="51" customFormat="1" ht="12.75">
      <c r="A64" s="87" t="s">
        <v>1751</v>
      </c>
      <c r="B64" s="78" t="s">
        <v>1752</v>
      </c>
      <c r="C64" s="74">
        <v>149908658</v>
      </c>
      <c r="D64" s="74">
        <v>138458738</v>
      </c>
      <c r="E64" s="75">
        <v>92.36206890732089</v>
      </c>
      <c r="F64" s="74">
        <v>47855610</v>
      </c>
      <c r="I64" s="76"/>
    </row>
    <row r="65" spans="1:9" s="51" customFormat="1" ht="12.75">
      <c r="A65" s="87"/>
      <c r="B65" s="78" t="s">
        <v>1753</v>
      </c>
      <c r="C65" s="79">
        <v>214199085</v>
      </c>
      <c r="D65" s="79">
        <v>203374447</v>
      </c>
      <c r="E65" s="80">
        <v>94.94645927175645</v>
      </c>
      <c r="F65" s="79">
        <v>45471505</v>
      </c>
      <c r="I65" s="76"/>
    </row>
    <row r="66" spans="1:9" s="51" customFormat="1" ht="12.75">
      <c r="A66" s="87" t="s">
        <v>1754</v>
      </c>
      <c r="B66" s="78" t="s">
        <v>1755</v>
      </c>
      <c r="C66" s="74">
        <v>214199085</v>
      </c>
      <c r="D66" s="74">
        <v>203374447</v>
      </c>
      <c r="E66" s="75">
        <v>94.94645927175645</v>
      </c>
      <c r="F66" s="74">
        <v>45471505</v>
      </c>
      <c r="I66" s="76"/>
    </row>
    <row r="67" spans="1:9" s="51" customFormat="1" ht="25.5">
      <c r="A67" s="92" t="s">
        <v>1756</v>
      </c>
      <c r="B67" s="73" t="s">
        <v>1757</v>
      </c>
      <c r="C67" s="74">
        <v>-277080630</v>
      </c>
      <c r="D67" s="74">
        <v>-283595528</v>
      </c>
      <c r="E67" s="93" t="s">
        <v>1643</v>
      </c>
      <c r="F67" s="74">
        <v>-277498447</v>
      </c>
      <c r="I67" s="76"/>
    </row>
    <row r="68" spans="1:9" s="51" customFormat="1" ht="12.75">
      <c r="A68" s="85" t="s">
        <v>1758</v>
      </c>
      <c r="B68" s="73" t="s">
        <v>1759</v>
      </c>
      <c r="C68" s="74">
        <v>28593678</v>
      </c>
      <c r="D68" s="74">
        <v>3093610</v>
      </c>
      <c r="E68" s="93" t="s">
        <v>1643</v>
      </c>
      <c r="F68" s="74">
        <v>7274708</v>
      </c>
      <c r="I68" s="76"/>
    </row>
    <row r="69" spans="1:9" s="51" customFormat="1" ht="12.75" customHeight="1">
      <c r="A69" s="87"/>
      <c r="B69" s="78" t="s">
        <v>1760</v>
      </c>
      <c r="C69" s="79">
        <v>28593678</v>
      </c>
      <c r="D69" s="79">
        <v>3093610</v>
      </c>
      <c r="E69" s="83" t="s">
        <v>1643</v>
      </c>
      <c r="F69" s="79">
        <v>7274708</v>
      </c>
      <c r="I69" s="76"/>
    </row>
    <row r="70" spans="1:9" s="51" customFormat="1" ht="12.75" customHeight="1">
      <c r="A70" s="87"/>
      <c r="B70" s="78" t="s">
        <v>1761</v>
      </c>
      <c r="C70" s="79">
        <v>28593678</v>
      </c>
      <c r="D70" s="79">
        <v>3093610</v>
      </c>
      <c r="E70" s="83" t="s">
        <v>1643</v>
      </c>
      <c r="F70" s="79">
        <v>7274708</v>
      </c>
      <c r="I70" s="76"/>
    </row>
    <row r="71" spans="1:9" s="51" customFormat="1" ht="25.5">
      <c r="A71" s="92" t="s">
        <v>1762</v>
      </c>
      <c r="B71" s="73" t="s">
        <v>1763</v>
      </c>
      <c r="C71" s="74">
        <v>-305674308</v>
      </c>
      <c r="D71" s="74">
        <v>-286689138</v>
      </c>
      <c r="E71" s="95" t="s">
        <v>1643</v>
      </c>
      <c r="F71" s="74">
        <v>-284773155</v>
      </c>
      <c r="I71" s="76"/>
    </row>
    <row r="72" spans="1:9" s="51" customFormat="1" ht="12.75">
      <c r="A72" s="87"/>
      <c r="B72" s="78" t="s">
        <v>1735</v>
      </c>
      <c r="C72" s="79">
        <v>305674308</v>
      </c>
      <c r="D72" s="79">
        <v>286689138</v>
      </c>
      <c r="E72" s="95" t="s">
        <v>1643</v>
      </c>
      <c r="F72" s="79">
        <v>284773155</v>
      </c>
      <c r="I72" s="76"/>
    </row>
    <row r="73" spans="1:9" s="51" customFormat="1" ht="12.75">
      <c r="A73" s="87"/>
      <c r="B73" s="78" t="s">
        <v>1736</v>
      </c>
      <c r="C73" s="79">
        <v>291802022</v>
      </c>
      <c r="D73" s="79">
        <v>224877852</v>
      </c>
      <c r="E73" s="95" t="s">
        <v>1643</v>
      </c>
      <c r="F73" s="79">
        <v>286254784</v>
      </c>
      <c r="I73" s="76"/>
    </row>
    <row r="74" spans="1:9" s="99" customFormat="1" ht="25.5">
      <c r="A74" s="96"/>
      <c r="B74" s="97" t="s">
        <v>1764</v>
      </c>
      <c r="C74" s="79">
        <v>1050000</v>
      </c>
      <c r="D74" s="79">
        <v>48989000</v>
      </c>
      <c r="E74" s="95" t="s">
        <v>1643</v>
      </c>
      <c r="F74" s="79">
        <v>0</v>
      </c>
      <c r="I74" s="100"/>
    </row>
    <row r="75" spans="1:9" s="51" customFormat="1" ht="38.25">
      <c r="A75" s="87"/>
      <c r="B75" s="78" t="s">
        <v>1738</v>
      </c>
      <c r="C75" s="79">
        <v>5988269</v>
      </c>
      <c r="D75" s="79">
        <v>5988269</v>
      </c>
      <c r="E75" s="95" t="s">
        <v>1643</v>
      </c>
      <c r="F75" s="79">
        <v>1021211</v>
      </c>
      <c r="I75" s="76"/>
    </row>
    <row r="76" spans="1:9" s="51" customFormat="1" ht="38.25">
      <c r="A76" s="87"/>
      <c r="B76" s="78" t="s">
        <v>1740</v>
      </c>
      <c r="C76" s="79">
        <v>6834017</v>
      </c>
      <c r="D76" s="79">
        <v>6834017</v>
      </c>
      <c r="E76" s="95" t="s">
        <v>1643</v>
      </c>
      <c r="F76" s="79">
        <v>-2502840</v>
      </c>
      <c r="I76" s="76"/>
    </row>
    <row r="77" spans="1:9" s="51" customFormat="1" ht="12.75">
      <c r="A77" s="87"/>
      <c r="B77" s="73" t="s">
        <v>1765</v>
      </c>
      <c r="C77" s="74">
        <v>801743565</v>
      </c>
      <c r="D77" s="74">
        <v>798591680</v>
      </c>
      <c r="E77" s="75">
        <v>99.60687118205932</v>
      </c>
      <c r="F77" s="74">
        <v>88130215</v>
      </c>
      <c r="I77" s="76"/>
    </row>
    <row r="78" spans="1:9" s="51" customFormat="1" ht="11.25" customHeight="1">
      <c r="A78" s="85" t="s">
        <v>1766</v>
      </c>
      <c r="B78" s="73" t="s">
        <v>1767</v>
      </c>
      <c r="C78" s="74">
        <v>801743565</v>
      </c>
      <c r="D78" s="74">
        <v>798591680</v>
      </c>
      <c r="E78" s="75">
        <v>99.60687118205932</v>
      </c>
      <c r="F78" s="74">
        <v>88130215</v>
      </c>
      <c r="I78" s="76"/>
    </row>
    <row r="79" spans="1:9" s="51" customFormat="1" ht="11.25" customHeight="1">
      <c r="A79" s="85"/>
      <c r="B79" s="78" t="s">
        <v>1768</v>
      </c>
      <c r="C79" s="79">
        <v>798888701</v>
      </c>
      <c r="D79" s="79">
        <v>795736836</v>
      </c>
      <c r="E79" s="80">
        <v>99.60546882237104</v>
      </c>
      <c r="F79" s="79">
        <v>87085299</v>
      </c>
      <c r="I79" s="76"/>
    </row>
    <row r="80" spans="1:9" s="51" customFormat="1" ht="13.5" customHeight="1">
      <c r="A80" s="87" t="s">
        <v>1769</v>
      </c>
      <c r="B80" s="78" t="s">
        <v>1770</v>
      </c>
      <c r="C80" s="74">
        <v>798888701</v>
      </c>
      <c r="D80" s="74">
        <v>795736836</v>
      </c>
      <c r="E80" s="75">
        <v>99.60546882237104</v>
      </c>
      <c r="F80" s="74">
        <v>87085299</v>
      </c>
      <c r="I80" s="76"/>
    </row>
    <row r="81" spans="1:9" s="51" customFormat="1" ht="13.5" customHeight="1">
      <c r="A81" s="87"/>
      <c r="B81" s="78" t="s">
        <v>1771</v>
      </c>
      <c r="C81" s="79">
        <v>26365</v>
      </c>
      <c r="D81" s="79">
        <v>26345</v>
      </c>
      <c r="E81" s="80">
        <v>99.92414185473166</v>
      </c>
      <c r="F81" s="79">
        <v>1887</v>
      </c>
      <c r="I81" s="76"/>
    </row>
    <row r="82" spans="1:9" s="51" customFormat="1" ht="12" customHeight="1">
      <c r="A82" s="87" t="s">
        <v>1772</v>
      </c>
      <c r="B82" s="78" t="s">
        <v>1773</v>
      </c>
      <c r="C82" s="74">
        <v>26365</v>
      </c>
      <c r="D82" s="74">
        <v>26345</v>
      </c>
      <c r="E82" s="75">
        <v>99.92414185473166</v>
      </c>
      <c r="F82" s="74">
        <v>1887</v>
      </c>
      <c r="I82" s="76"/>
    </row>
    <row r="83" spans="1:9" s="51" customFormat="1" ht="12" customHeight="1">
      <c r="A83" s="87"/>
      <c r="B83" s="87" t="s">
        <v>1774</v>
      </c>
      <c r="C83" s="79">
        <v>2828499</v>
      </c>
      <c r="D83" s="79">
        <v>2828499</v>
      </c>
      <c r="E83" s="80">
        <v>100</v>
      </c>
      <c r="F83" s="79">
        <v>1043029</v>
      </c>
      <c r="I83" s="76"/>
    </row>
    <row r="84" spans="1:9" s="51" customFormat="1" ht="12.75">
      <c r="A84" s="81" t="s">
        <v>1775</v>
      </c>
      <c r="B84" s="87" t="s">
        <v>1776</v>
      </c>
      <c r="C84" s="74">
        <v>2828499</v>
      </c>
      <c r="D84" s="74">
        <v>2828499</v>
      </c>
      <c r="E84" s="75">
        <v>100</v>
      </c>
      <c r="F84" s="74">
        <v>1043029</v>
      </c>
      <c r="I84" s="76"/>
    </row>
    <row r="85" spans="1:9" s="51" customFormat="1" ht="25.5">
      <c r="A85" s="101" t="s">
        <v>1777</v>
      </c>
      <c r="B85" s="102" t="s">
        <v>1778</v>
      </c>
      <c r="C85" s="74">
        <v>143744178</v>
      </c>
      <c r="D85" s="74">
        <v>181786066</v>
      </c>
      <c r="E85" s="93" t="s">
        <v>1643</v>
      </c>
      <c r="F85" s="74">
        <v>24230481</v>
      </c>
      <c r="I85" s="76"/>
    </row>
    <row r="86" spans="1:9" s="51" customFormat="1" ht="25.5">
      <c r="A86" s="101" t="s">
        <v>1779</v>
      </c>
      <c r="B86" s="102" t="s">
        <v>1780</v>
      </c>
      <c r="C86" s="74">
        <v>143744178</v>
      </c>
      <c r="D86" s="74">
        <v>181786066</v>
      </c>
      <c r="E86" s="93" t="s">
        <v>1643</v>
      </c>
      <c r="F86" s="74">
        <v>24230481</v>
      </c>
      <c r="I86" s="76"/>
    </row>
    <row r="87" spans="1:9" s="51" customFormat="1" ht="12.75">
      <c r="A87" s="67"/>
      <c r="B87" s="103" t="s">
        <v>1735</v>
      </c>
      <c r="C87" s="79">
        <v>-143744178</v>
      </c>
      <c r="D87" s="79">
        <v>-181786066</v>
      </c>
      <c r="E87" s="95" t="s">
        <v>1643</v>
      </c>
      <c r="F87" s="79">
        <v>-24230481</v>
      </c>
      <c r="I87" s="76"/>
    </row>
    <row r="88" spans="1:9" s="51" customFormat="1" ht="25.5">
      <c r="A88" s="67"/>
      <c r="B88" s="103" t="s">
        <v>1739</v>
      </c>
      <c r="C88" s="79">
        <v>-143744178</v>
      </c>
      <c r="D88" s="79">
        <v>-181786066</v>
      </c>
      <c r="E88" s="95" t="s">
        <v>1643</v>
      </c>
      <c r="F88" s="79">
        <v>-24230481</v>
      </c>
      <c r="I88" s="76"/>
    </row>
    <row r="89" spans="1:9" s="51" customFormat="1" ht="39" customHeight="1">
      <c r="A89" s="67"/>
      <c r="B89" s="103" t="s">
        <v>1741</v>
      </c>
      <c r="C89" s="79">
        <v>-152633</v>
      </c>
      <c r="D89" s="79">
        <v>152633</v>
      </c>
      <c r="E89" s="95" t="s">
        <v>1643</v>
      </c>
      <c r="F89" s="79">
        <v>91133</v>
      </c>
      <c r="I89" s="76"/>
    </row>
    <row r="90" spans="1:6" s="51" customFormat="1" ht="12.75">
      <c r="A90" s="12"/>
      <c r="B90" s="52"/>
      <c r="C90" s="53"/>
      <c r="D90" s="53"/>
      <c r="E90" s="104"/>
      <c r="F90" s="53"/>
    </row>
    <row r="91" spans="1:6" s="51" customFormat="1" ht="12.75">
      <c r="A91" s="12"/>
      <c r="B91" s="52"/>
      <c r="C91" s="53"/>
      <c r="D91" s="53"/>
      <c r="E91" s="104"/>
      <c r="F91" s="53"/>
    </row>
    <row r="92" spans="1:2" s="51" customFormat="1" ht="12.75">
      <c r="A92" s="25"/>
      <c r="B92" s="27"/>
    </row>
    <row r="93" spans="1:6" s="51" customFormat="1" ht="12.75">
      <c r="A93" s="1152" t="s">
        <v>1781</v>
      </c>
      <c r="B93" s="1152"/>
      <c r="E93" s="25"/>
      <c r="F93" s="26" t="s">
        <v>1681</v>
      </c>
    </row>
    <row r="94" spans="1:5" s="51" customFormat="1" ht="12.75">
      <c r="A94" s="25"/>
      <c r="B94" s="27"/>
      <c r="E94" s="25"/>
    </row>
    <row r="95" spans="1:8" s="99" customFormat="1" ht="12.75">
      <c r="A95" s="105"/>
      <c r="C95" s="106"/>
      <c r="D95" s="106"/>
      <c r="E95" s="105"/>
      <c r="F95" s="107"/>
      <c r="H95" s="107"/>
    </row>
    <row r="96" spans="1:8" s="99" customFormat="1" ht="12.75">
      <c r="A96" s="105"/>
      <c r="C96" s="106"/>
      <c r="D96" s="106"/>
      <c r="E96" s="105"/>
      <c r="F96" s="107"/>
      <c r="H96" s="107"/>
    </row>
    <row r="97" spans="1:8" s="99" customFormat="1" ht="12.75">
      <c r="A97" s="105"/>
      <c r="C97" s="106"/>
      <c r="D97" s="106"/>
      <c r="E97" s="105"/>
      <c r="F97" s="107"/>
      <c r="H97" s="107"/>
    </row>
    <row r="98" spans="1:8" s="99" customFormat="1" ht="12.75">
      <c r="A98" s="105"/>
      <c r="C98" s="106"/>
      <c r="D98" s="106"/>
      <c r="E98" s="105"/>
      <c r="F98" s="107"/>
      <c r="H98" s="107"/>
    </row>
    <row r="99" spans="1:2" s="51" customFormat="1" ht="12.75">
      <c r="A99" s="25"/>
      <c r="B99" s="27"/>
    </row>
    <row r="100" spans="1:105" s="59" customFormat="1" ht="12.75">
      <c r="A100" s="56" t="s">
        <v>1682</v>
      </c>
      <c r="B100" s="24"/>
      <c r="C100" s="51"/>
      <c r="D100" s="51"/>
      <c r="E100" s="51"/>
      <c r="F100" s="51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108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/>
      <c r="CY100" s="58"/>
      <c r="CZ100" s="58"/>
      <c r="DA100" s="58"/>
    </row>
    <row r="101" spans="1:2" s="51" customFormat="1" ht="12.75">
      <c r="A101" s="25"/>
      <c r="B101" s="27"/>
    </row>
    <row r="102" spans="1:2" s="51" customFormat="1" ht="12.75">
      <c r="A102" s="25"/>
      <c r="B102" s="27"/>
    </row>
    <row r="103" spans="1:2" s="51" customFormat="1" ht="12.75">
      <c r="A103" s="25"/>
      <c r="B103" s="27"/>
    </row>
    <row r="104" spans="1:2" s="51" customFormat="1" ht="12.75">
      <c r="A104" s="25"/>
      <c r="B104" s="27"/>
    </row>
    <row r="105" spans="1:2" s="51" customFormat="1" ht="12.75">
      <c r="A105" s="25"/>
      <c r="B105" s="27"/>
    </row>
    <row r="106" spans="1:2" s="51" customFormat="1" ht="12.75">
      <c r="A106" s="25"/>
      <c r="B106" s="27"/>
    </row>
    <row r="107" spans="1:2" s="51" customFormat="1" ht="12.75">
      <c r="A107" s="25"/>
      <c r="B107" s="27"/>
    </row>
    <row r="108" spans="1:2" s="51" customFormat="1" ht="12.75">
      <c r="A108" s="25"/>
      <c r="B108" s="27"/>
    </row>
    <row r="109" spans="1:2" s="51" customFormat="1" ht="12.75">
      <c r="A109" s="25"/>
      <c r="B109" s="27"/>
    </row>
    <row r="110" spans="1:2" s="51" customFormat="1" ht="12.75">
      <c r="A110" s="25"/>
      <c r="B110" s="27"/>
    </row>
    <row r="111" spans="1:2" s="51" customFormat="1" ht="12.75">
      <c r="A111" s="25"/>
      <c r="B111" s="27"/>
    </row>
    <row r="112" spans="1:2" s="51" customFormat="1" ht="12.75">
      <c r="A112" s="25"/>
      <c r="B112" s="27"/>
    </row>
    <row r="113" spans="1:2" s="51" customFormat="1" ht="12.75">
      <c r="A113" s="25"/>
      <c r="B113" s="27"/>
    </row>
    <row r="114" spans="1:2" s="51" customFormat="1" ht="12.75">
      <c r="A114" s="25"/>
      <c r="B114" s="27"/>
    </row>
    <row r="115" spans="1:2" s="51" customFormat="1" ht="12.75">
      <c r="A115" s="25"/>
      <c r="B115" s="27"/>
    </row>
    <row r="116" spans="1:2" s="51" customFormat="1" ht="12.75">
      <c r="A116" s="25"/>
      <c r="B116" s="27"/>
    </row>
    <row r="117" spans="1:2" s="51" customFormat="1" ht="12.75">
      <c r="A117" s="25"/>
      <c r="B117" s="27"/>
    </row>
    <row r="118" spans="1:2" s="51" customFormat="1" ht="12.75">
      <c r="A118" s="25"/>
      <c r="B118" s="27"/>
    </row>
    <row r="119" spans="1:2" s="51" customFormat="1" ht="12.75">
      <c r="A119" s="25"/>
      <c r="B119" s="27"/>
    </row>
    <row r="120" spans="1:2" s="51" customFormat="1" ht="12.75">
      <c r="A120" s="25"/>
      <c r="B120" s="27"/>
    </row>
    <row r="121" spans="1:2" s="51" customFormat="1" ht="12.75">
      <c r="A121" s="25"/>
      <c r="B121" s="27"/>
    </row>
    <row r="122" spans="1:2" s="51" customFormat="1" ht="12.75">
      <c r="A122" s="25"/>
      <c r="B122" s="27"/>
    </row>
    <row r="123" spans="1:2" s="51" customFormat="1" ht="12.75">
      <c r="A123" s="25"/>
      <c r="B123" s="27"/>
    </row>
    <row r="124" spans="1:2" s="51" customFormat="1" ht="12.75">
      <c r="A124" s="25"/>
      <c r="B124" s="27"/>
    </row>
    <row r="125" spans="1:2" s="51" customFormat="1" ht="12.75">
      <c r="A125" s="25"/>
      <c r="B125" s="27"/>
    </row>
    <row r="126" spans="1:2" s="51" customFormat="1" ht="12.75">
      <c r="A126" s="25"/>
      <c r="B126" s="27"/>
    </row>
    <row r="127" spans="1:2" s="51" customFormat="1" ht="12.75">
      <c r="A127" s="25"/>
      <c r="B127" s="27"/>
    </row>
    <row r="128" spans="1:2" s="51" customFormat="1" ht="12.75">
      <c r="A128" s="25"/>
      <c r="B128" s="27"/>
    </row>
    <row r="129" spans="1:2" s="51" customFormat="1" ht="12.75">
      <c r="A129" s="25"/>
      <c r="B129" s="27"/>
    </row>
    <row r="130" spans="1:2" s="51" customFormat="1" ht="12.75">
      <c r="A130" s="25"/>
      <c r="B130" s="27"/>
    </row>
    <row r="131" spans="1:2" s="51" customFormat="1" ht="12.75">
      <c r="A131" s="25"/>
      <c r="B131" s="27"/>
    </row>
    <row r="132" spans="1:2" s="51" customFormat="1" ht="12.75">
      <c r="A132" s="25"/>
      <c r="B132" s="27"/>
    </row>
    <row r="133" spans="1:2" s="51" customFormat="1" ht="12.75">
      <c r="A133" s="25"/>
      <c r="B133" s="27"/>
    </row>
    <row r="134" spans="1:2" s="51" customFormat="1" ht="12.75">
      <c r="A134" s="25"/>
      <c r="B134" s="27"/>
    </row>
    <row r="135" spans="1:2" s="51" customFormat="1" ht="12.75">
      <c r="A135" s="25"/>
      <c r="B135" s="27"/>
    </row>
    <row r="136" spans="1:2" s="51" customFormat="1" ht="12.75">
      <c r="A136" s="25"/>
      <c r="B136" s="27"/>
    </row>
    <row r="137" spans="1:2" s="51" customFormat="1" ht="12.75">
      <c r="A137" s="25"/>
      <c r="B137" s="27"/>
    </row>
    <row r="138" spans="1:2" s="51" customFormat="1" ht="12.75">
      <c r="A138" s="25"/>
      <c r="B138" s="27"/>
    </row>
    <row r="139" spans="1:2" s="51" customFormat="1" ht="12.75">
      <c r="A139" s="25"/>
      <c r="B139" s="27"/>
    </row>
    <row r="140" spans="1:2" s="51" customFormat="1" ht="12.75">
      <c r="A140" s="25"/>
      <c r="B140" s="27"/>
    </row>
    <row r="141" spans="1:2" s="51" customFormat="1" ht="12.75">
      <c r="A141" s="25"/>
      <c r="B141" s="27"/>
    </row>
    <row r="142" spans="1:2" s="51" customFormat="1" ht="12.75">
      <c r="A142" s="25"/>
      <c r="B142" s="27"/>
    </row>
    <row r="143" spans="1:2" s="51" customFormat="1" ht="12.75">
      <c r="A143" s="25"/>
      <c r="B143" s="27"/>
    </row>
    <row r="144" spans="1:2" s="51" customFormat="1" ht="12.75">
      <c r="A144" s="25"/>
      <c r="B144" s="27"/>
    </row>
    <row r="145" spans="1:2" s="51" customFormat="1" ht="12.75">
      <c r="A145" s="25"/>
      <c r="B145" s="27"/>
    </row>
    <row r="146" spans="1:2" s="51" customFormat="1" ht="12.75">
      <c r="A146" s="25"/>
      <c r="B146" s="27"/>
    </row>
    <row r="147" spans="1:2" s="51" customFormat="1" ht="12.75">
      <c r="A147" s="25"/>
      <c r="B147" s="27"/>
    </row>
    <row r="148" spans="1:2" s="51" customFormat="1" ht="12.75">
      <c r="A148" s="25"/>
      <c r="B148" s="27"/>
    </row>
    <row r="149" spans="1:2" s="51" customFormat="1" ht="12.75">
      <c r="A149" s="25"/>
      <c r="B149" s="27"/>
    </row>
    <row r="150" spans="1:2" s="51" customFormat="1" ht="12.75">
      <c r="A150" s="25"/>
      <c r="B150" s="27"/>
    </row>
    <row r="151" spans="1:2" s="51" customFormat="1" ht="12.75">
      <c r="A151" s="25"/>
      <c r="B151" s="27"/>
    </row>
    <row r="152" spans="1:2" s="51" customFormat="1" ht="12.75">
      <c r="A152" s="25"/>
      <c r="B152" s="27"/>
    </row>
    <row r="153" spans="1:2" s="51" customFormat="1" ht="12.75">
      <c r="A153" s="25"/>
      <c r="B153" s="27"/>
    </row>
    <row r="154" spans="1:2" s="51" customFormat="1" ht="12.75">
      <c r="A154" s="25"/>
      <c r="B154" s="27"/>
    </row>
    <row r="155" spans="1:2" s="51" customFormat="1" ht="12.75">
      <c r="A155" s="25"/>
      <c r="B155" s="27"/>
    </row>
    <row r="156" spans="1:2" s="51" customFormat="1" ht="12.75">
      <c r="A156" s="25"/>
      <c r="B156" s="27"/>
    </row>
    <row r="157" spans="1:2" s="51" customFormat="1" ht="12.75">
      <c r="A157" s="25"/>
      <c r="B157" s="27"/>
    </row>
    <row r="158" spans="1:2" s="51" customFormat="1" ht="12.75">
      <c r="A158" s="25"/>
      <c r="B158" s="27"/>
    </row>
    <row r="159" spans="1:2" s="51" customFormat="1" ht="12.75">
      <c r="A159" s="25"/>
      <c r="B159" s="27"/>
    </row>
    <row r="160" spans="1:2" s="51" customFormat="1" ht="12.75">
      <c r="A160" s="25"/>
      <c r="B160" s="27"/>
    </row>
    <row r="161" spans="1:2" s="51" customFormat="1" ht="12.75">
      <c r="A161" s="25"/>
      <c r="B161" s="27"/>
    </row>
    <row r="162" spans="1:2" s="51" customFormat="1" ht="12.75">
      <c r="A162" s="25"/>
      <c r="B162" s="27"/>
    </row>
    <row r="163" spans="1:2" s="51" customFormat="1" ht="12.75">
      <c r="A163" s="25"/>
      <c r="B163" s="27"/>
    </row>
    <row r="164" spans="1:2" s="51" customFormat="1" ht="12.75">
      <c r="A164" s="25"/>
      <c r="B164" s="27"/>
    </row>
    <row r="165" spans="1:2" s="51" customFormat="1" ht="12.75">
      <c r="A165" s="25"/>
      <c r="B165" s="27"/>
    </row>
    <row r="166" spans="1:2" s="51" customFormat="1" ht="12.75">
      <c r="A166" s="25"/>
      <c r="B166" s="27"/>
    </row>
    <row r="167" spans="1:2" s="51" customFormat="1" ht="12.75">
      <c r="A167" s="25"/>
      <c r="B167" s="27"/>
    </row>
    <row r="168" spans="1:2" s="51" customFormat="1" ht="12.75">
      <c r="A168" s="25"/>
      <c r="B168" s="27"/>
    </row>
    <row r="169" spans="1:2" s="51" customFormat="1" ht="12.75">
      <c r="A169" s="25"/>
      <c r="B169" s="27"/>
    </row>
    <row r="170" spans="1:2" s="51" customFormat="1" ht="12.75">
      <c r="A170" s="25"/>
      <c r="B170" s="27"/>
    </row>
    <row r="171" spans="1:2" s="51" customFormat="1" ht="12.75">
      <c r="A171" s="25"/>
      <c r="B171" s="27"/>
    </row>
    <row r="172" spans="1:2" s="51" customFormat="1" ht="12.75">
      <c r="A172" s="25"/>
      <c r="B172" s="27"/>
    </row>
    <row r="173" spans="1:2" s="51" customFormat="1" ht="12.75">
      <c r="A173" s="25"/>
      <c r="B173" s="27"/>
    </row>
    <row r="174" spans="1:2" s="51" customFormat="1" ht="12.75">
      <c r="A174" s="25"/>
      <c r="B174" s="27"/>
    </row>
    <row r="175" spans="1:2" s="51" customFormat="1" ht="12.75">
      <c r="A175" s="25"/>
      <c r="B175" s="27"/>
    </row>
    <row r="176" spans="1:2" s="51" customFormat="1" ht="12.75">
      <c r="A176" s="25"/>
      <c r="B176" s="27"/>
    </row>
    <row r="177" spans="1:2" s="51" customFormat="1" ht="12.75">
      <c r="A177" s="25"/>
      <c r="B177" s="27"/>
    </row>
    <row r="178" spans="1:2" s="51" customFormat="1" ht="12.75">
      <c r="A178" s="25"/>
      <c r="B178" s="27"/>
    </row>
    <row r="179" spans="1:2" s="51" customFormat="1" ht="12.75">
      <c r="A179" s="25"/>
      <c r="B179" s="27"/>
    </row>
    <row r="180" spans="1:2" s="51" customFormat="1" ht="12.75">
      <c r="A180" s="25"/>
      <c r="B180" s="27"/>
    </row>
    <row r="181" spans="1:2" s="51" customFormat="1" ht="12.75">
      <c r="A181" s="25"/>
      <c r="B181" s="27"/>
    </row>
    <row r="182" spans="1:2" s="51" customFormat="1" ht="12.75">
      <c r="A182" s="25"/>
      <c r="B182" s="27"/>
    </row>
    <row r="183" spans="1:2" s="51" customFormat="1" ht="12.75">
      <c r="A183" s="25"/>
      <c r="B183" s="27"/>
    </row>
    <row r="184" spans="1:2" s="51" customFormat="1" ht="12.75">
      <c r="A184" s="25"/>
      <c r="B184" s="27"/>
    </row>
    <row r="185" spans="1:2" s="51" customFormat="1" ht="12.75">
      <c r="A185" s="25"/>
      <c r="B185" s="27"/>
    </row>
    <row r="186" spans="1:2" s="51" customFormat="1" ht="12.75">
      <c r="A186" s="25"/>
      <c r="B186" s="27"/>
    </row>
    <row r="187" spans="1:2" s="51" customFormat="1" ht="12.75">
      <c r="A187" s="25"/>
      <c r="B187" s="27"/>
    </row>
    <row r="188" spans="1:2" s="51" customFormat="1" ht="12.75">
      <c r="A188" s="25"/>
      <c r="B188" s="27"/>
    </row>
    <row r="189" spans="1:2" s="51" customFormat="1" ht="12.75">
      <c r="A189" s="25"/>
      <c r="B189" s="27"/>
    </row>
    <row r="190" spans="1:2" s="51" customFormat="1" ht="12.75">
      <c r="A190" s="25"/>
      <c r="B190" s="27"/>
    </row>
    <row r="191" spans="1:2" s="51" customFormat="1" ht="12.75">
      <c r="A191" s="25"/>
      <c r="B191" s="27"/>
    </row>
    <row r="192" spans="1:2" s="51" customFormat="1" ht="12.75">
      <c r="A192" s="25"/>
      <c r="B192" s="27"/>
    </row>
    <row r="193" spans="1:2" s="51" customFormat="1" ht="12.75">
      <c r="A193" s="25"/>
      <c r="B193" s="27"/>
    </row>
    <row r="194" spans="1:2" s="51" customFormat="1" ht="12.75">
      <c r="A194" s="25"/>
      <c r="B194" s="27"/>
    </row>
    <row r="195" spans="1:2" s="51" customFormat="1" ht="12.75">
      <c r="A195" s="25"/>
      <c r="B195" s="27"/>
    </row>
    <row r="196" spans="1:2" s="51" customFormat="1" ht="12.75">
      <c r="A196" s="25"/>
      <c r="B196" s="27"/>
    </row>
    <row r="197" spans="1:2" s="51" customFormat="1" ht="12.75">
      <c r="A197" s="25"/>
      <c r="B197" s="27"/>
    </row>
    <row r="198" spans="1:2" s="51" customFormat="1" ht="12.75">
      <c r="A198" s="25"/>
      <c r="B198" s="27"/>
    </row>
    <row r="199" spans="1:2" s="51" customFormat="1" ht="12.75">
      <c r="A199" s="25"/>
      <c r="B199" s="27"/>
    </row>
    <row r="200" spans="1:2" s="51" customFormat="1" ht="12.75">
      <c r="A200" s="25"/>
      <c r="B200" s="27"/>
    </row>
    <row r="201" spans="1:2" s="51" customFormat="1" ht="12.75">
      <c r="A201" s="25"/>
      <c r="B201" s="27"/>
    </row>
    <row r="202" spans="1:2" s="51" customFormat="1" ht="12.75">
      <c r="A202" s="25"/>
      <c r="B202" s="27"/>
    </row>
    <row r="203" spans="1:2" s="51" customFormat="1" ht="12.75">
      <c r="A203" s="25"/>
      <c r="B203" s="27"/>
    </row>
    <row r="204" spans="1:2" s="51" customFormat="1" ht="12.75">
      <c r="A204" s="25"/>
      <c r="B204" s="27"/>
    </row>
    <row r="205" spans="1:2" s="51" customFormat="1" ht="12.75">
      <c r="A205" s="25"/>
      <c r="B205" s="27"/>
    </row>
    <row r="206" spans="1:2" s="51" customFormat="1" ht="12.75">
      <c r="A206" s="25"/>
      <c r="B206" s="27"/>
    </row>
    <row r="207" spans="1:2" s="51" customFormat="1" ht="12.75">
      <c r="A207" s="25"/>
      <c r="B207" s="27"/>
    </row>
    <row r="208" spans="1:2" s="51" customFormat="1" ht="12.75">
      <c r="A208" s="25"/>
      <c r="B208" s="27"/>
    </row>
    <row r="209" spans="1:2" s="51" customFormat="1" ht="12.75">
      <c r="A209" s="25"/>
      <c r="B209" s="27"/>
    </row>
    <row r="210" spans="1:2" s="51" customFormat="1" ht="12.75">
      <c r="A210" s="25"/>
      <c r="B210" s="27"/>
    </row>
    <row r="211" spans="1:6" s="51" customFormat="1" ht="12.75">
      <c r="A211" s="25"/>
      <c r="B211" s="27"/>
      <c r="C211"/>
      <c r="D211"/>
      <c r="E211"/>
      <c r="F211"/>
    </row>
    <row r="212" spans="1:6" s="51" customFormat="1" ht="12.75">
      <c r="A212" s="25"/>
      <c r="B212" s="27"/>
      <c r="C212"/>
      <c r="D212"/>
      <c r="E212"/>
      <c r="F212"/>
    </row>
    <row r="213" spans="1:6" s="51" customFormat="1" ht="12.75">
      <c r="A213" s="25"/>
      <c r="B213" s="27"/>
      <c r="C213"/>
      <c r="D213"/>
      <c r="E213"/>
      <c r="F213"/>
    </row>
    <row r="214" spans="1:6" s="51" customFormat="1" ht="12.75">
      <c r="A214" s="25"/>
      <c r="B214" s="27"/>
      <c r="C214"/>
      <c r="D214"/>
      <c r="E214"/>
      <c r="F214"/>
    </row>
    <row r="215" spans="1:6" s="51" customFormat="1" ht="12.75">
      <c r="A215" s="25"/>
      <c r="B215" s="27"/>
      <c r="C215"/>
      <c r="D215"/>
      <c r="E215"/>
      <c r="F215"/>
    </row>
  </sheetData>
  <mergeCells count="8">
    <mergeCell ref="A1:F1"/>
    <mergeCell ref="A2:F2"/>
    <mergeCell ref="A4:F4"/>
    <mergeCell ref="A6:F6"/>
    <mergeCell ref="A93:B93"/>
    <mergeCell ref="A7:F7"/>
    <mergeCell ref="A8:F8"/>
    <mergeCell ref="A9:F9"/>
  </mergeCells>
  <printOptions horizontalCentered="1"/>
  <pageMargins left="0.7480314960629921" right="0.2755905511811024" top="0.7874015748031497" bottom="0.7874015748031497" header="0.5118110236220472" footer="0.5118110236220472"/>
  <pageSetup firstPageNumber="5" useFirstPageNumber="1" horizontalDpi="600" verticalDpi="600" orientation="portrait" paperSize="9" scale="79" r:id="rId1"/>
  <headerFooter alignWithMargins="0">
    <oddFooter>&amp;C&amp;P</oddFooter>
  </headerFooter>
  <rowBreaks count="1" manualBreakCount="1">
    <brk id="56" max="5" man="1"/>
  </rowBreaks>
  <colBreaks count="1" manualBreakCount="1">
    <brk id="6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workbookViewId="0" topLeftCell="A1">
      <selection activeCell="J24" sqref="J24"/>
    </sheetView>
  </sheetViews>
  <sheetFormatPr defaultColWidth="9.140625" defaultRowHeight="17.25" customHeight="1"/>
  <cols>
    <col min="1" max="1" width="9.140625" style="740" customWidth="1"/>
    <col min="2" max="2" width="38.28125" style="819" customWidth="1"/>
    <col min="3" max="3" width="11.7109375" style="862" customWidth="1"/>
    <col min="4" max="5" width="11.7109375" style="15" customWidth="1"/>
    <col min="6" max="6" width="11.7109375" style="196" customWidth="1"/>
    <col min="7" max="16384" width="9.140625" style="15" customWidth="1"/>
  </cols>
  <sheetData>
    <row r="1" spans="1:6" ht="12.75">
      <c r="A1" s="1148" t="s">
        <v>1626</v>
      </c>
      <c r="B1" s="1148"/>
      <c r="C1" s="1148"/>
      <c r="D1" s="1148"/>
      <c r="E1" s="1148"/>
      <c r="F1" s="1148"/>
    </row>
    <row r="2" spans="1:6" ht="15" customHeight="1">
      <c r="A2" s="1149" t="s">
        <v>1627</v>
      </c>
      <c r="B2" s="1149"/>
      <c r="C2" s="1149"/>
      <c r="D2" s="1149"/>
      <c r="E2" s="1149"/>
      <c r="F2" s="1149"/>
    </row>
    <row r="3" spans="1:6" ht="3.75" customHeight="1">
      <c r="A3" s="7"/>
      <c r="B3" s="8"/>
      <c r="C3" s="9"/>
      <c r="D3" s="9"/>
      <c r="E3" s="7"/>
      <c r="F3" s="195"/>
    </row>
    <row r="4" spans="1:6" s="3" customFormat="1" ht="12.75">
      <c r="A4" s="1150" t="s">
        <v>1628</v>
      </c>
      <c r="B4" s="1150"/>
      <c r="C4" s="1150"/>
      <c r="D4" s="1150"/>
      <c r="E4" s="1150"/>
      <c r="F4" s="1150"/>
    </row>
    <row r="5" spans="1:6" s="3" customFormat="1" ht="12.75">
      <c r="A5" s="12"/>
      <c r="B5" s="11"/>
      <c r="C5" s="11"/>
      <c r="D5" s="11"/>
      <c r="E5" s="11"/>
      <c r="F5" s="168"/>
    </row>
    <row r="6" spans="1:6" ht="17.25" customHeight="1">
      <c r="A6" s="1151" t="s">
        <v>1629</v>
      </c>
      <c r="B6" s="1151"/>
      <c r="C6" s="1151"/>
      <c r="D6" s="1151"/>
      <c r="E6" s="1151"/>
      <c r="F6" s="1151"/>
    </row>
    <row r="7" spans="1:6" ht="17.25" customHeight="1">
      <c r="A7" s="1176" t="s">
        <v>216</v>
      </c>
      <c r="B7" s="1176"/>
      <c r="C7" s="1176"/>
      <c r="D7" s="1176"/>
      <c r="E7" s="1176"/>
      <c r="F7" s="1176"/>
    </row>
    <row r="8" spans="1:6" ht="17.25" customHeight="1">
      <c r="A8" s="1175" t="s">
        <v>1631</v>
      </c>
      <c r="B8" s="1175"/>
      <c r="C8" s="1175"/>
      <c r="D8" s="1175"/>
      <c r="E8" s="1175"/>
      <c r="F8" s="1175"/>
    </row>
    <row r="9" spans="1:6" ht="17.25" customHeight="1">
      <c r="A9" s="1147" t="s">
        <v>1632</v>
      </c>
      <c r="B9" s="1147"/>
      <c r="C9" s="1147"/>
      <c r="D9" s="1147"/>
      <c r="E9" s="1147"/>
      <c r="F9" s="1147"/>
    </row>
    <row r="10" spans="1:6" s="25" customFormat="1" ht="17.25" customHeight="1">
      <c r="A10" s="23" t="s">
        <v>1633</v>
      </c>
      <c r="B10" s="24"/>
      <c r="C10" s="20"/>
      <c r="D10" s="18"/>
      <c r="E10" s="19"/>
      <c r="F10" s="206" t="s">
        <v>867</v>
      </c>
    </row>
    <row r="11" spans="1:6" s="25" customFormat="1" ht="17.25" customHeight="1">
      <c r="A11" s="608"/>
      <c r="B11" s="609"/>
      <c r="C11" s="15"/>
      <c r="D11" s="610"/>
      <c r="E11" s="15"/>
      <c r="F11" s="851" t="s">
        <v>217</v>
      </c>
    </row>
    <row r="12" spans="1:6" s="25" customFormat="1" ht="17.25" customHeight="1">
      <c r="A12" s="608"/>
      <c r="B12" s="609"/>
      <c r="C12" s="15"/>
      <c r="D12" s="610"/>
      <c r="E12" s="15"/>
      <c r="F12" s="851" t="s">
        <v>1686</v>
      </c>
    </row>
    <row r="13" spans="1:6" s="25" customFormat="1" ht="38.25">
      <c r="A13" s="754" t="s">
        <v>396</v>
      </c>
      <c r="B13" s="754" t="s">
        <v>1636</v>
      </c>
      <c r="C13" s="754" t="s">
        <v>804</v>
      </c>
      <c r="D13" s="754" t="s">
        <v>1689</v>
      </c>
      <c r="E13" s="754" t="s">
        <v>871</v>
      </c>
      <c r="F13" s="209" t="s">
        <v>1691</v>
      </c>
    </row>
    <row r="14" spans="1:6" s="25" customFormat="1" ht="12.75">
      <c r="A14" s="719" t="s">
        <v>104</v>
      </c>
      <c r="B14" s="719" t="s">
        <v>105</v>
      </c>
      <c r="C14" s="719" t="s">
        <v>106</v>
      </c>
      <c r="D14" s="719" t="s">
        <v>107</v>
      </c>
      <c r="E14" s="719" t="s">
        <v>108</v>
      </c>
      <c r="F14" s="719" t="s">
        <v>109</v>
      </c>
    </row>
    <row r="15" spans="1:6" s="25" customFormat="1" ht="12.75">
      <c r="A15" s="70"/>
      <c r="B15" s="682" t="s">
        <v>218</v>
      </c>
      <c r="C15" s="180">
        <v>4506867</v>
      </c>
      <c r="D15" s="180">
        <v>3496161</v>
      </c>
      <c r="E15" s="852">
        <v>77.5740886074517</v>
      </c>
      <c r="F15" s="181">
        <v>586068</v>
      </c>
    </row>
    <row r="16" spans="1:6" s="25" customFormat="1" ht="17.25" customHeight="1">
      <c r="A16" s="70"/>
      <c r="B16" s="855" t="s">
        <v>219</v>
      </c>
      <c r="C16" s="180">
        <v>4496349</v>
      </c>
      <c r="D16" s="180">
        <v>3487893</v>
      </c>
      <c r="E16" s="852">
        <v>77.57166981477639</v>
      </c>
      <c r="F16" s="181">
        <v>585068</v>
      </c>
    </row>
    <row r="17" spans="1:6" s="25" customFormat="1" ht="12.75">
      <c r="A17" s="719" t="s">
        <v>1050</v>
      </c>
      <c r="B17" s="519" t="s">
        <v>1051</v>
      </c>
      <c r="C17" s="185">
        <v>250798</v>
      </c>
      <c r="D17" s="185">
        <v>221749</v>
      </c>
      <c r="E17" s="856">
        <v>88.41737174937599</v>
      </c>
      <c r="F17" s="186">
        <v>46761</v>
      </c>
    </row>
    <row r="18" spans="1:6" s="25" customFormat="1" ht="12.75">
      <c r="A18" s="719" t="s">
        <v>1052</v>
      </c>
      <c r="B18" s="519" t="s">
        <v>1053</v>
      </c>
      <c r="C18" s="185">
        <v>0</v>
      </c>
      <c r="D18" s="185">
        <v>0</v>
      </c>
      <c r="E18" s="856">
        <v>0</v>
      </c>
      <c r="F18" s="186">
        <v>0</v>
      </c>
    </row>
    <row r="19" spans="1:6" s="25" customFormat="1" ht="12.75" customHeight="1">
      <c r="A19" s="719" t="s">
        <v>1054</v>
      </c>
      <c r="B19" s="519" t="s">
        <v>1055</v>
      </c>
      <c r="C19" s="185">
        <v>11999</v>
      </c>
      <c r="D19" s="185">
        <v>6643</v>
      </c>
      <c r="E19" s="856">
        <v>55.362946912242684</v>
      </c>
      <c r="F19" s="186">
        <v>1281</v>
      </c>
    </row>
    <row r="20" spans="1:6" s="25" customFormat="1" ht="12.75">
      <c r="A20" s="719" t="s">
        <v>1056</v>
      </c>
      <c r="B20" s="519" t="s">
        <v>1057</v>
      </c>
      <c r="C20" s="185">
        <v>1238568</v>
      </c>
      <c r="D20" s="185">
        <v>719682</v>
      </c>
      <c r="E20" s="856">
        <v>58.10597399577577</v>
      </c>
      <c r="F20" s="186">
        <v>114994</v>
      </c>
    </row>
    <row r="21" spans="1:6" s="25" customFormat="1" ht="12.75">
      <c r="A21" s="719" t="s">
        <v>1058</v>
      </c>
      <c r="B21" s="519" t="s">
        <v>1059</v>
      </c>
      <c r="C21" s="185">
        <v>10508</v>
      </c>
      <c r="D21" s="185">
        <v>9185</v>
      </c>
      <c r="E21" s="856">
        <v>87.40959269128284</v>
      </c>
      <c r="F21" s="186">
        <v>565</v>
      </c>
    </row>
    <row r="22" spans="1:6" s="25" customFormat="1" ht="12.75" customHeight="1">
      <c r="A22" s="719" t="s">
        <v>1060</v>
      </c>
      <c r="B22" s="519" t="s">
        <v>1061</v>
      </c>
      <c r="C22" s="185">
        <v>273656</v>
      </c>
      <c r="D22" s="185">
        <v>204738</v>
      </c>
      <c r="E22" s="856">
        <v>74.81582716987751</v>
      </c>
      <c r="F22" s="186">
        <v>43414</v>
      </c>
    </row>
    <row r="23" spans="1:6" s="25" customFormat="1" ht="38.25">
      <c r="A23" s="719" t="s">
        <v>1062</v>
      </c>
      <c r="B23" s="519" t="s">
        <v>1621</v>
      </c>
      <c r="C23" s="185">
        <v>1235651</v>
      </c>
      <c r="D23" s="185">
        <v>1141119</v>
      </c>
      <c r="E23" s="856">
        <v>92.34961975509266</v>
      </c>
      <c r="F23" s="186">
        <v>195849</v>
      </c>
    </row>
    <row r="24" spans="1:6" s="25" customFormat="1" ht="12.75">
      <c r="A24" s="719" t="s">
        <v>1064</v>
      </c>
      <c r="B24" s="519" t="s">
        <v>1031</v>
      </c>
      <c r="C24" s="185">
        <v>1096582</v>
      </c>
      <c r="D24" s="185">
        <v>1030233</v>
      </c>
      <c r="E24" s="856">
        <v>93.94947208690276</v>
      </c>
      <c r="F24" s="186">
        <v>142116</v>
      </c>
    </row>
    <row r="25" spans="1:6" s="25" customFormat="1" ht="12.75">
      <c r="A25" s="719" t="s">
        <v>1066</v>
      </c>
      <c r="B25" s="519" t="s">
        <v>1067</v>
      </c>
      <c r="C25" s="185">
        <v>638</v>
      </c>
      <c r="D25" s="185">
        <v>636</v>
      </c>
      <c r="E25" s="856">
        <v>0</v>
      </c>
      <c r="F25" s="186">
        <v>0</v>
      </c>
    </row>
    <row r="26" spans="1:6" s="25" customFormat="1" ht="25.5">
      <c r="A26" s="719" t="s">
        <v>1068</v>
      </c>
      <c r="B26" s="519" t="s">
        <v>1032</v>
      </c>
      <c r="C26" s="185">
        <v>0</v>
      </c>
      <c r="D26" s="185">
        <v>0</v>
      </c>
      <c r="E26" s="856">
        <v>0</v>
      </c>
      <c r="F26" s="186">
        <v>0</v>
      </c>
    </row>
    <row r="27" spans="1:6" s="25" customFormat="1" ht="25.5">
      <c r="A27" s="719" t="s">
        <v>1070</v>
      </c>
      <c r="B27" s="519" t="s">
        <v>1071</v>
      </c>
      <c r="C27" s="185">
        <v>0</v>
      </c>
      <c r="D27" s="185">
        <v>0</v>
      </c>
      <c r="E27" s="856">
        <v>0</v>
      </c>
      <c r="F27" s="186">
        <v>0</v>
      </c>
    </row>
    <row r="28" spans="1:6" s="25" customFormat="1" ht="12.75">
      <c r="A28" s="719" t="s">
        <v>1072</v>
      </c>
      <c r="B28" s="519" t="s">
        <v>220</v>
      </c>
      <c r="C28" s="636">
        <v>55148</v>
      </c>
      <c r="D28" s="185">
        <v>25331</v>
      </c>
      <c r="E28" s="856">
        <v>45.932762747515774</v>
      </c>
      <c r="F28" s="186">
        <v>2973</v>
      </c>
    </row>
    <row r="29" spans="1:6" s="25" customFormat="1" ht="12.75">
      <c r="A29" s="719" t="s">
        <v>1074</v>
      </c>
      <c r="B29" s="519" t="s">
        <v>1075</v>
      </c>
      <c r="C29" s="185">
        <v>143452</v>
      </c>
      <c r="D29" s="185">
        <v>127346</v>
      </c>
      <c r="E29" s="856">
        <v>88.77255109723113</v>
      </c>
      <c r="F29" s="186">
        <v>36753</v>
      </c>
    </row>
    <row r="30" spans="1:6" s="25" customFormat="1" ht="12.75">
      <c r="A30" s="719" t="s">
        <v>1</v>
      </c>
      <c r="B30" s="519" t="s">
        <v>2</v>
      </c>
      <c r="C30" s="185">
        <v>0</v>
      </c>
      <c r="D30" s="185">
        <v>0</v>
      </c>
      <c r="E30" s="856">
        <v>0</v>
      </c>
      <c r="F30" s="186">
        <v>0</v>
      </c>
    </row>
    <row r="31" spans="1:6" s="25" customFormat="1" ht="25.5">
      <c r="A31" s="719" t="s">
        <v>3</v>
      </c>
      <c r="B31" s="519" t="s">
        <v>4</v>
      </c>
      <c r="C31" s="185">
        <v>179349</v>
      </c>
      <c r="D31" s="185">
        <v>1231</v>
      </c>
      <c r="E31" s="856">
        <v>0.6863712649638415</v>
      </c>
      <c r="F31" s="186">
        <v>362</v>
      </c>
    </row>
    <row r="32" spans="1:6" s="25" customFormat="1" ht="12.75">
      <c r="A32" s="682" t="s">
        <v>7</v>
      </c>
      <c r="B32" s="855" t="s">
        <v>221</v>
      </c>
      <c r="C32" s="180">
        <v>10518</v>
      </c>
      <c r="D32" s="180">
        <v>8268</v>
      </c>
      <c r="E32" s="852">
        <v>78.60810039931546</v>
      </c>
      <c r="F32" s="181">
        <v>1000</v>
      </c>
    </row>
    <row r="33" spans="1:6" s="363" customFormat="1" ht="12.75" customHeight="1">
      <c r="A33" s="2"/>
      <c r="B33" s="857"/>
      <c r="C33" s="475"/>
      <c r="D33" s="475"/>
      <c r="E33" s="475"/>
      <c r="F33" s="219"/>
    </row>
    <row r="34" spans="1:6" s="363" customFormat="1" ht="12.75" customHeight="1">
      <c r="A34" s="2"/>
      <c r="B34" s="857"/>
      <c r="C34" s="475"/>
      <c r="D34" s="475"/>
      <c r="E34" s="475"/>
      <c r="F34" s="219"/>
    </row>
    <row r="35" spans="1:6" s="25" customFormat="1" ht="12.75" customHeight="1">
      <c r="A35" s="858"/>
      <c r="B35" s="858"/>
      <c r="C35" s="858"/>
      <c r="D35" s="858"/>
      <c r="E35" s="858"/>
      <c r="F35" s="859"/>
    </row>
    <row r="36" spans="1:6" s="25" customFormat="1" ht="12.75" customHeight="1">
      <c r="A36" s="105" t="s">
        <v>1079</v>
      </c>
      <c r="B36" s="105"/>
      <c r="D36" s="26"/>
      <c r="F36" s="194" t="s">
        <v>1681</v>
      </c>
    </row>
    <row r="37" spans="1:6" s="25" customFormat="1" ht="12.75" customHeight="1">
      <c r="A37" s="105"/>
      <c r="B37" s="105"/>
      <c r="D37" s="26"/>
      <c r="F37" s="194"/>
    </row>
    <row r="38" spans="1:6" s="25" customFormat="1" ht="12.75" customHeight="1">
      <c r="A38" s="105"/>
      <c r="B38" s="105"/>
      <c r="D38" s="26"/>
      <c r="F38" s="194"/>
    </row>
    <row r="39" spans="1:6" s="25" customFormat="1" ht="12.75" customHeight="1">
      <c r="A39" s="105"/>
      <c r="B39" s="105"/>
      <c r="D39" s="26"/>
      <c r="F39" s="194"/>
    </row>
    <row r="40" spans="1:6" s="25" customFormat="1" ht="12.75" customHeight="1">
      <c r="A40" s="105"/>
      <c r="B40" s="105"/>
      <c r="D40" s="26"/>
      <c r="F40" s="194"/>
    </row>
    <row r="41" spans="1:6" s="173" customFormat="1" ht="12.75" customHeight="1">
      <c r="A41" s="162"/>
      <c r="B41" s="162"/>
      <c r="C41" s="196"/>
      <c r="D41" s="198"/>
      <c r="E41" s="15"/>
      <c r="F41" s="464"/>
    </row>
    <row r="42" spans="1:6" s="12" customFormat="1" ht="12.75" customHeight="1">
      <c r="A42" s="847"/>
      <c r="B42" s="847"/>
      <c r="C42" s="15"/>
      <c r="D42" s="670"/>
      <c r="E42" s="848"/>
      <c r="F42" s="464"/>
    </row>
    <row r="43" spans="1:6" s="12" customFormat="1" ht="12.75" customHeight="1">
      <c r="A43" s="56" t="s">
        <v>209</v>
      </c>
      <c r="B43" s="170"/>
      <c r="C43" s="673"/>
      <c r="D43" s="849"/>
      <c r="E43" s="674"/>
      <c r="F43" s="860"/>
    </row>
    <row r="44" spans="1:6" s="12" customFormat="1" ht="17.25" customHeight="1">
      <c r="A44" s="25"/>
      <c r="B44" s="23"/>
      <c r="C44" s="534"/>
      <c r="D44" s="23"/>
      <c r="E44" s="534"/>
      <c r="F44" s="194"/>
    </row>
    <row r="45" spans="1:6" s="12" customFormat="1" ht="17.25" customHeight="1">
      <c r="A45" s="23"/>
      <c r="B45" s="811"/>
      <c r="C45" s="25"/>
      <c r="D45" s="25"/>
      <c r="E45" s="25"/>
      <c r="F45" s="173"/>
    </row>
    <row r="46" spans="1:6" s="12" customFormat="1" ht="17.25" customHeight="1">
      <c r="A46" s="23"/>
      <c r="B46" s="811"/>
      <c r="C46" s="25"/>
      <c r="D46" s="25"/>
      <c r="E46" s="25"/>
      <c r="F46" s="173"/>
    </row>
    <row r="47" spans="1:6" s="25" customFormat="1" ht="17.25" customHeight="1">
      <c r="A47" s="861"/>
      <c r="B47" s="23"/>
      <c r="F47" s="173"/>
    </row>
    <row r="48" ht="17.25" customHeight="1">
      <c r="A48" s="819"/>
    </row>
  </sheetData>
  <mergeCells count="7">
    <mergeCell ref="A7:F7"/>
    <mergeCell ref="A4:F4"/>
    <mergeCell ref="A9:F9"/>
    <mergeCell ref="A1:F1"/>
    <mergeCell ref="A2:F2"/>
    <mergeCell ref="A6:F6"/>
    <mergeCell ref="A8:F8"/>
  </mergeCells>
  <printOptions horizontalCentered="1"/>
  <pageMargins left="0.7480314960629921" right="0.35433070866141736" top="0.984251968503937" bottom="0.984251968503937" header="0.5118110236220472" footer="0.5118110236220472"/>
  <pageSetup firstPageNumber="52" useFirstPageNumber="1" fitToHeight="1" fitToWidth="1" horizontalDpi="600" verticalDpi="600" orientation="portrait" paperSize="9" scale="98" r:id="rId1"/>
  <headerFooter alignWithMargins="0">
    <oddFooter>&amp;C&amp;"times,Regular"&amp;P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D956"/>
  <sheetViews>
    <sheetView zoomScaleSheetLayoutView="100" workbookViewId="0" topLeftCell="A1">
      <selection activeCell="I23" sqref="I23"/>
    </sheetView>
  </sheetViews>
  <sheetFormatPr defaultColWidth="9.140625" defaultRowHeight="9.75" customHeight="1"/>
  <cols>
    <col min="1" max="1" width="58.28125" style="944" customWidth="1"/>
    <col min="2" max="2" width="12.28125" style="944" customWidth="1"/>
    <col min="3" max="3" width="12.8515625" style="944" customWidth="1"/>
    <col min="4" max="4" width="12.00390625" style="963" customWidth="1"/>
    <col min="5" max="16384" width="9.140625" style="173" customWidth="1"/>
  </cols>
  <sheetData>
    <row r="1" spans="1:4" ht="20.25" customHeight="1">
      <c r="A1" s="1157" t="s">
        <v>1626</v>
      </c>
      <c r="B1" s="1157"/>
      <c r="C1" s="1157"/>
      <c r="D1" s="1157"/>
    </row>
    <row r="2" spans="1:4" ht="12.75" customHeight="1">
      <c r="A2" s="1156" t="s">
        <v>1627</v>
      </c>
      <c r="B2" s="1156"/>
      <c r="C2" s="1156"/>
      <c r="D2" s="1156"/>
    </row>
    <row r="3" spans="1:4" ht="1.5" customHeight="1">
      <c r="A3" s="195"/>
      <c r="B3" s="8"/>
      <c r="C3" s="8"/>
      <c r="D3" s="8"/>
    </row>
    <row r="4" spans="1:4" ht="12" customHeight="1">
      <c r="A4" s="1155" t="s">
        <v>1628</v>
      </c>
      <c r="B4" s="1155"/>
      <c r="C4" s="1155"/>
      <c r="D4" s="1155"/>
    </row>
    <row r="6" spans="1:4" ht="12.75">
      <c r="A6" s="1157" t="s">
        <v>1629</v>
      </c>
      <c r="B6" s="1157"/>
      <c r="C6" s="1157"/>
      <c r="D6" s="1157"/>
    </row>
    <row r="7" spans="1:4" s="196" customFormat="1" ht="13.5" customHeight="1">
      <c r="A7" s="853" t="s">
        <v>222</v>
      </c>
      <c r="B7" s="853"/>
      <c r="C7" s="853"/>
      <c r="D7" s="853"/>
    </row>
    <row r="8" spans="1:4" s="196" customFormat="1" ht="14.25" customHeight="1">
      <c r="A8" s="1159" t="s">
        <v>1631</v>
      </c>
      <c r="B8" s="1159"/>
      <c r="C8" s="1159"/>
      <c r="D8" s="1159"/>
    </row>
    <row r="9" spans="1:4" s="196" customFormat="1" ht="14.25" customHeight="1">
      <c r="A9" s="1158" t="s">
        <v>1632</v>
      </c>
      <c r="B9" s="1158"/>
      <c r="C9" s="1158"/>
      <c r="D9" s="1158"/>
    </row>
    <row r="10" spans="1:4" s="196" customFormat="1" ht="14.25" customHeight="1">
      <c r="A10" s="204" t="s">
        <v>1633</v>
      </c>
      <c r="B10" s="170"/>
      <c r="C10" s="169"/>
      <c r="D10" s="206" t="s">
        <v>867</v>
      </c>
    </row>
    <row r="11" spans="1:4" s="196" customFormat="1" ht="14.25" customHeight="1">
      <c r="A11" s="863"/>
      <c r="B11" s="863"/>
      <c r="C11" s="863"/>
      <c r="D11" s="864" t="s">
        <v>223</v>
      </c>
    </row>
    <row r="12" spans="1:4" ht="15.75" customHeight="1">
      <c r="A12" s="227"/>
      <c r="B12" s="173"/>
      <c r="C12" s="173"/>
      <c r="D12" s="194" t="s">
        <v>224</v>
      </c>
    </row>
    <row r="13" spans="1:4" ht="35.25" customHeight="1">
      <c r="A13" s="865" t="s">
        <v>1636</v>
      </c>
      <c r="B13" s="865" t="s">
        <v>804</v>
      </c>
      <c r="C13" s="866" t="s">
        <v>1689</v>
      </c>
      <c r="D13" s="865" t="s">
        <v>1640</v>
      </c>
    </row>
    <row r="14" spans="1:4" ht="15" customHeight="1">
      <c r="A14" s="865">
        <v>1</v>
      </c>
      <c r="B14" s="865">
        <v>2</v>
      </c>
      <c r="C14" s="866">
        <v>3</v>
      </c>
      <c r="D14" s="865">
        <v>4</v>
      </c>
    </row>
    <row r="15" spans="1:4" ht="12.75" customHeight="1">
      <c r="A15" s="867" t="s">
        <v>225</v>
      </c>
      <c r="B15" s="868">
        <v>28593678</v>
      </c>
      <c r="C15" s="869">
        <v>3093610</v>
      </c>
      <c r="D15" s="869">
        <v>7274708</v>
      </c>
    </row>
    <row r="16" spans="1:4" ht="12.75" customHeight="1">
      <c r="A16" s="870" t="s">
        <v>226</v>
      </c>
      <c r="B16" s="871">
        <v>98418732</v>
      </c>
      <c r="C16" s="870">
        <v>77894207</v>
      </c>
      <c r="D16" s="870">
        <v>18663410</v>
      </c>
    </row>
    <row r="17" spans="1:4" ht="12.75">
      <c r="A17" s="869" t="s">
        <v>227</v>
      </c>
      <c r="B17" s="868">
        <v>263529</v>
      </c>
      <c r="C17" s="869">
        <v>61871</v>
      </c>
      <c r="D17" s="869">
        <v>1449</v>
      </c>
    </row>
    <row r="18" spans="1:4" ht="12.75" customHeight="1">
      <c r="A18" s="869" t="s">
        <v>228</v>
      </c>
      <c r="B18" s="871">
        <v>263529</v>
      </c>
      <c r="C18" s="870">
        <v>61871</v>
      </c>
      <c r="D18" s="870">
        <v>1449</v>
      </c>
    </row>
    <row r="19" spans="1:4" ht="12.75">
      <c r="A19" s="872" t="s">
        <v>229</v>
      </c>
      <c r="B19" s="873"/>
      <c r="C19" s="874"/>
      <c r="D19" s="875"/>
    </row>
    <row r="20" spans="1:4" ht="12.75">
      <c r="A20" s="876" t="s">
        <v>230</v>
      </c>
      <c r="B20" s="877">
        <v>263529</v>
      </c>
      <c r="C20" s="252">
        <v>61871</v>
      </c>
      <c r="D20" s="878">
        <v>1449</v>
      </c>
    </row>
    <row r="21" spans="1:4" ht="12.75">
      <c r="A21" s="879" t="s">
        <v>231</v>
      </c>
      <c r="B21" s="880">
        <v>0</v>
      </c>
      <c r="C21" s="879">
        <v>0</v>
      </c>
      <c r="D21" s="879">
        <v>0</v>
      </c>
    </row>
    <row r="22" spans="1:4" ht="12.75" customHeight="1">
      <c r="A22" s="881" t="s">
        <v>232</v>
      </c>
      <c r="B22" s="868">
        <v>90510399</v>
      </c>
      <c r="C22" s="869">
        <v>77454215</v>
      </c>
      <c r="D22" s="869">
        <v>18661961</v>
      </c>
    </row>
    <row r="23" spans="1:4" ht="12.75" customHeight="1">
      <c r="A23" s="882" t="s">
        <v>233</v>
      </c>
      <c r="B23" s="883">
        <v>79735973</v>
      </c>
      <c r="C23" s="883">
        <v>76212127</v>
      </c>
      <c r="D23" s="883">
        <v>18512143</v>
      </c>
    </row>
    <row r="24" spans="1:4" ht="12.75" customHeight="1">
      <c r="A24" s="884" t="s">
        <v>234</v>
      </c>
      <c r="B24" s="885">
        <v>798244</v>
      </c>
      <c r="C24" s="886">
        <v>225510</v>
      </c>
      <c r="D24" s="887">
        <v>161865</v>
      </c>
    </row>
    <row r="25" spans="1:4" ht="12.75">
      <c r="A25" s="888" t="s">
        <v>235</v>
      </c>
      <c r="B25" s="889" t="s">
        <v>1643</v>
      </c>
      <c r="C25" s="874">
        <v>5000</v>
      </c>
      <c r="D25" s="890">
        <v>0</v>
      </c>
    </row>
    <row r="26" spans="1:4" ht="12.75" customHeight="1">
      <c r="A26" s="884" t="s">
        <v>236</v>
      </c>
      <c r="B26" s="891" t="s">
        <v>1643</v>
      </c>
      <c r="C26" s="892">
        <v>6685</v>
      </c>
      <c r="D26" s="890">
        <v>0</v>
      </c>
    </row>
    <row r="27" spans="1:4" ht="12.75" customHeight="1">
      <c r="A27" s="884" t="s">
        <v>1223</v>
      </c>
      <c r="B27" s="891" t="s">
        <v>1643</v>
      </c>
      <c r="C27" s="892">
        <v>51960</v>
      </c>
      <c r="D27" s="890">
        <v>0</v>
      </c>
    </row>
    <row r="28" spans="1:4" ht="12.75" customHeight="1">
      <c r="A28" s="884" t="s">
        <v>1224</v>
      </c>
      <c r="B28" s="891" t="s">
        <v>1643</v>
      </c>
      <c r="C28" s="892">
        <v>161865</v>
      </c>
      <c r="D28" s="884">
        <v>161865</v>
      </c>
    </row>
    <row r="29" spans="1:4" ht="12.75" customHeight="1">
      <c r="A29" s="884" t="s">
        <v>1225</v>
      </c>
      <c r="B29" s="893">
        <v>22999135</v>
      </c>
      <c r="C29" s="886">
        <v>18146584</v>
      </c>
      <c r="D29" s="894">
        <v>2090948</v>
      </c>
    </row>
    <row r="30" spans="1:4" ht="12.75" customHeight="1">
      <c r="A30" s="890" t="s">
        <v>1226</v>
      </c>
      <c r="B30" s="891" t="s">
        <v>1643</v>
      </c>
      <c r="C30" s="895">
        <v>35350</v>
      </c>
      <c r="D30" s="890">
        <v>0</v>
      </c>
    </row>
    <row r="31" spans="1:4" ht="12.75" customHeight="1">
      <c r="A31" s="890" t="s">
        <v>1227</v>
      </c>
      <c r="B31" s="891" t="s">
        <v>1643</v>
      </c>
      <c r="C31" s="895">
        <v>31000</v>
      </c>
      <c r="D31" s="890">
        <v>0</v>
      </c>
    </row>
    <row r="32" spans="1:4" ht="12.75" customHeight="1">
      <c r="A32" s="890" t="s">
        <v>1228</v>
      </c>
      <c r="B32" s="891" t="s">
        <v>1643</v>
      </c>
      <c r="C32" s="895">
        <v>80000</v>
      </c>
      <c r="D32" s="890">
        <v>0</v>
      </c>
    </row>
    <row r="33" spans="1:4" ht="12.75" customHeight="1">
      <c r="A33" s="890" t="s">
        <v>1229</v>
      </c>
      <c r="B33" s="891" t="s">
        <v>1643</v>
      </c>
      <c r="C33" s="895">
        <v>102000</v>
      </c>
      <c r="D33" s="890">
        <v>102000</v>
      </c>
    </row>
    <row r="34" spans="1:4" ht="12.75" customHeight="1">
      <c r="A34" s="890" t="s">
        <v>1230</v>
      </c>
      <c r="B34" s="891" t="s">
        <v>1643</v>
      </c>
      <c r="C34" s="895">
        <v>264600</v>
      </c>
      <c r="D34" s="890">
        <v>0</v>
      </c>
    </row>
    <row r="35" spans="1:4" ht="12.75" customHeight="1">
      <c r="A35" s="890" t="s">
        <v>1231</v>
      </c>
      <c r="B35" s="891" t="s">
        <v>1643</v>
      </c>
      <c r="C35" s="895">
        <v>100000</v>
      </c>
      <c r="D35" s="890">
        <v>0</v>
      </c>
    </row>
    <row r="36" spans="1:4" ht="12.75" customHeight="1">
      <c r="A36" s="890" t="s">
        <v>1232</v>
      </c>
      <c r="B36" s="891" t="s">
        <v>1643</v>
      </c>
      <c r="C36" s="895">
        <v>320000</v>
      </c>
      <c r="D36" s="890">
        <v>0</v>
      </c>
    </row>
    <row r="37" spans="1:4" ht="12.75" customHeight="1">
      <c r="A37" s="890" t="s">
        <v>1233</v>
      </c>
      <c r="B37" s="891" t="s">
        <v>1643</v>
      </c>
      <c r="C37" s="895">
        <v>118068</v>
      </c>
      <c r="D37" s="890">
        <v>0</v>
      </c>
    </row>
    <row r="38" spans="1:4" ht="12.75" customHeight="1">
      <c r="A38" s="890" t="s">
        <v>1234</v>
      </c>
      <c r="B38" s="891" t="s">
        <v>1643</v>
      </c>
      <c r="C38" s="895">
        <v>225000</v>
      </c>
      <c r="D38" s="890">
        <v>0</v>
      </c>
    </row>
    <row r="39" spans="1:4" ht="12.75" customHeight="1">
      <c r="A39" s="890" t="s">
        <v>1235</v>
      </c>
      <c r="B39" s="891" t="s">
        <v>1643</v>
      </c>
      <c r="C39" s="895">
        <v>197500</v>
      </c>
      <c r="D39" s="890">
        <v>0</v>
      </c>
    </row>
    <row r="40" spans="1:4" ht="12.75" customHeight="1">
      <c r="A40" s="890" t="s">
        <v>1236</v>
      </c>
      <c r="B40" s="891" t="s">
        <v>1643</v>
      </c>
      <c r="C40" s="895">
        <v>258000</v>
      </c>
      <c r="D40" s="890">
        <v>0</v>
      </c>
    </row>
    <row r="41" spans="1:4" ht="12.75" customHeight="1">
      <c r="A41" s="890" t="s">
        <v>1237</v>
      </c>
      <c r="B41" s="891" t="s">
        <v>1643</v>
      </c>
      <c r="C41" s="895">
        <v>34844</v>
      </c>
      <c r="D41" s="890">
        <v>0</v>
      </c>
    </row>
    <row r="42" spans="1:4" ht="12.75" customHeight="1">
      <c r="A42" s="890" t="s">
        <v>1238</v>
      </c>
      <c r="B42" s="891" t="s">
        <v>1643</v>
      </c>
      <c r="C42" s="895">
        <v>20855</v>
      </c>
      <c r="D42" s="890">
        <v>0</v>
      </c>
    </row>
    <row r="43" spans="1:4" ht="12.75" customHeight="1">
      <c r="A43" s="890" t="s">
        <v>1239</v>
      </c>
      <c r="B43" s="891" t="s">
        <v>1643</v>
      </c>
      <c r="C43" s="895">
        <v>35200</v>
      </c>
      <c r="D43" s="890">
        <v>35200</v>
      </c>
    </row>
    <row r="44" spans="1:4" ht="12.75" customHeight="1">
      <c r="A44" s="890" t="s">
        <v>1240</v>
      </c>
      <c r="B44" s="891" t="s">
        <v>1643</v>
      </c>
      <c r="C44" s="895">
        <v>30246</v>
      </c>
      <c r="D44" s="890">
        <v>0</v>
      </c>
    </row>
    <row r="45" spans="1:4" ht="12.75" customHeight="1">
      <c r="A45" s="890" t="s">
        <v>1241</v>
      </c>
      <c r="B45" s="891" t="s">
        <v>1643</v>
      </c>
      <c r="C45" s="896">
        <v>1024823</v>
      </c>
      <c r="D45" s="890">
        <v>969823</v>
      </c>
    </row>
    <row r="46" spans="1:4" ht="12.75" customHeight="1">
      <c r="A46" s="890" t="s">
        <v>1242</v>
      </c>
      <c r="B46" s="891" t="s">
        <v>1643</v>
      </c>
      <c r="C46" s="895">
        <v>373446</v>
      </c>
      <c r="D46" s="890">
        <v>0</v>
      </c>
    </row>
    <row r="47" spans="1:4" ht="12.75" customHeight="1">
      <c r="A47" s="890" t="s">
        <v>1243</v>
      </c>
      <c r="B47" s="891" t="s">
        <v>1643</v>
      </c>
      <c r="C47" s="895">
        <v>130000</v>
      </c>
      <c r="D47" s="890">
        <v>0</v>
      </c>
    </row>
    <row r="48" spans="1:4" ht="12.75" customHeight="1">
      <c r="A48" s="890" t="s">
        <v>1244</v>
      </c>
      <c r="B48" s="891" t="s">
        <v>1643</v>
      </c>
      <c r="C48" s="895">
        <v>12480</v>
      </c>
      <c r="D48" s="890">
        <v>0</v>
      </c>
    </row>
    <row r="49" spans="1:4" ht="12.75" customHeight="1">
      <c r="A49" s="890" t="s">
        <v>1245</v>
      </c>
      <c r="B49" s="891" t="s">
        <v>1643</v>
      </c>
      <c r="C49" s="895">
        <v>200000</v>
      </c>
      <c r="D49" s="890">
        <v>0</v>
      </c>
    </row>
    <row r="50" spans="1:4" ht="12.75" customHeight="1">
      <c r="A50" s="890" t="s">
        <v>1246</v>
      </c>
      <c r="B50" s="891" t="s">
        <v>1643</v>
      </c>
      <c r="C50" s="895">
        <v>162000</v>
      </c>
      <c r="D50" s="890">
        <v>32000</v>
      </c>
    </row>
    <row r="51" spans="1:4" ht="12.75" customHeight="1">
      <c r="A51" s="890" t="s">
        <v>1247</v>
      </c>
      <c r="B51" s="891" t="s">
        <v>1643</v>
      </c>
      <c r="C51" s="895">
        <v>270000</v>
      </c>
      <c r="D51" s="890">
        <v>270000</v>
      </c>
    </row>
    <row r="52" spans="1:4" ht="12.75" customHeight="1">
      <c r="A52" s="890" t="s">
        <v>1248</v>
      </c>
      <c r="B52" s="891" t="s">
        <v>1643</v>
      </c>
      <c r="C52" s="895">
        <v>140000</v>
      </c>
      <c r="D52" s="890">
        <v>0</v>
      </c>
    </row>
    <row r="53" spans="1:4" ht="12.75" customHeight="1">
      <c r="A53" s="890" t="s">
        <v>1249</v>
      </c>
      <c r="B53" s="891" t="s">
        <v>1643</v>
      </c>
      <c r="C53" s="895">
        <v>74000</v>
      </c>
      <c r="D53" s="890">
        <v>0</v>
      </c>
    </row>
    <row r="54" spans="1:4" ht="12.75" customHeight="1">
      <c r="A54" s="890" t="s">
        <v>1250</v>
      </c>
      <c r="B54" s="891" t="s">
        <v>1643</v>
      </c>
      <c r="C54" s="895">
        <v>37868</v>
      </c>
      <c r="D54" s="890">
        <v>0</v>
      </c>
    </row>
    <row r="55" spans="1:4" ht="12.75" customHeight="1">
      <c r="A55" s="890" t="s">
        <v>1251</v>
      </c>
      <c r="B55" s="891" t="s">
        <v>1643</v>
      </c>
      <c r="C55" s="895">
        <v>621262</v>
      </c>
      <c r="D55" s="890">
        <v>0</v>
      </c>
    </row>
    <row r="56" spans="1:4" ht="12.75" customHeight="1">
      <c r="A56" s="890" t="s">
        <v>1252</v>
      </c>
      <c r="B56" s="891" t="s">
        <v>1643</v>
      </c>
      <c r="C56" s="895">
        <v>145400</v>
      </c>
      <c r="D56" s="890">
        <v>0</v>
      </c>
    </row>
    <row r="57" spans="1:4" ht="12.75" customHeight="1">
      <c r="A57" s="890" t="s">
        <v>1253</v>
      </c>
      <c r="B57" s="891" t="s">
        <v>1643</v>
      </c>
      <c r="C57" s="895">
        <v>49068</v>
      </c>
      <c r="D57" s="890">
        <v>0</v>
      </c>
    </row>
    <row r="58" spans="1:4" ht="12.75" customHeight="1">
      <c r="A58" s="890" t="s">
        <v>1254</v>
      </c>
      <c r="B58" s="891" t="s">
        <v>1643</v>
      </c>
      <c r="C58" s="895">
        <v>40000</v>
      </c>
      <c r="D58" s="890">
        <v>0</v>
      </c>
    </row>
    <row r="59" spans="1:4" ht="12.75" customHeight="1">
      <c r="A59" s="890" t="s">
        <v>1255</v>
      </c>
      <c r="B59" s="891" t="s">
        <v>1643</v>
      </c>
      <c r="C59" s="895">
        <v>300000</v>
      </c>
      <c r="D59" s="890">
        <v>75000</v>
      </c>
    </row>
    <row r="60" spans="1:4" ht="12.75" customHeight="1">
      <c r="A60" s="890" t="s">
        <v>1256</v>
      </c>
      <c r="B60" s="891" t="s">
        <v>1643</v>
      </c>
      <c r="C60" s="895">
        <v>43263</v>
      </c>
      <c r="D60" s="890">
        <v>0</v>
      </c>
    </row>
    <row r="61" spans="1:4" ht="12.75" customHeight="1">
      <c r="A61" s="890" t="s">
        <v>1257</v>
      </c>
      <c r="B61" s="891" t="s">
        <v>1643</v>
      </c>
      <c r="C61" s="895">
        <v>353500</v>
      </c>
      <c r="D61" s="890">
        <v>0</v>
      </c>
    </row>
    <row r="62" spans="1:4" ht="12.75" customHeight="1">
      <c r="A62" s="890" t="s">
        <v>1258</v>
      </c>
      <c r="B62" s="891" t="s">
        <v>1643</v>
      </c>
      <c r="C62" s="895">
        <v>74000</v>
      </c>
      <c r="D62" s="890">
        <v>74000</v>
      </c>
    </row>
    <row r="63" spans="1:4" ht="12.75" customHeight="1">
      <c r="A63" s="890" t="s">
        <v>1259</v>
      </c>
      <c r="B63" s="891" t="s">
        <v>1643</v>
      </c>
      <c r="C63" s="895">
        <v>352702</v>
      </c>
      <c r="D63" s="890">
        <v>0</v>
      </c>
    </row>
    <row r="64" spans="1:4" ht="12.75" customHeight="1">
      <c r="A64" s="890" t="s">
        <v>1260</v>
      </c>
      <c r="B64" s="891" t="s">
        <v>1643</v>
      </c>
      <c r="C64" s="895">
        <v>640000</v>
      </c>
      <c r="D64" s="890">
        <v>0</v>
      </c>
    </row>
    <row r="65" spans="1:4" ht="12.75" customHeight="1">
      <c r="A65" s="890" t="s">
        <v>1261</v>
      </c>
      <c r="B65" s="891" t="s">
        <v>1643</v>
      </c>
      <c r="C65" s="895">
        <v>39177</v>
      </c>
      <c r="D65" s="890">
        <v>0</v>
      </c>
    </row>
    <row r="66" spans="1:4" ht="12.75" customHeight="1">
      <c r="A66" s="890" t="s">
        <v>1262</v>
      </c>
      <c r="B66" s="891" t="s">
        <v>1643</v>
      </c>
      <c r="C66" s="895">
        <v>239000</v>
      </c>
      <c r="D66" s="890">
        <v>69000</v>
      </c>
    </row>
    <row r="67" spans="1:4" ht="12.75" customHeight="1">
      <c r="A67" s="890" t="s">
        <v>1263</v>
      </c>
      <c r="B67" s="891" t="s">
        <v>1643</v>
      </c>
      <c r="C67" s="895">
        <v>275687</v>
      </c>
      <c r="D67" s="890">
        <v>0</v>
      </c>
    </row>
    <row r="68" spans="1:4" ht="12.75" customHeight="1">
      <c r="A68" s="890" t="s">
        <v>1264</v>
      </c>
      <c r="B68" s="891" t="s">
        <v>1643</v>
      </c>
      <c r="C68" s="895">
        <v>33000</v>
      </c>
      <c r="D68" s="890">
        <v>0</v>
      </c>
    </row>
    <row r="69" spans="1:4" ht="12.75" customHeight="1">
      <c r="A69" s="890" t="s">
        <v>1265</v>
      </c>
      <c r="B69" s="891" t="s">
        <v>1643</v>
      </c>
      <c r="C69" s="895">
        <v>36495</v>
      </c>
      <c r="D69" s="890">
        <v>0</v>
      </c>
    </row>
    <row r="70" spans="1:4" ht="12.75" customHeight="1">
      <c r="A70" s="890" t="s">
        <v>1266</v>
      </c>
      <c r="B70" s="891" t="s">
        <v>1643</v>
      </c>
      <c r="C70" s="895">
        <v>29700</v>
      </c>
      <c r="D70" s="890">
        <v>0</v>
      </c>
    </row>
    <row r="71" spans="1:4" ht="12.75" customHeight="1">
      <c r="A71" s="890" t="s">
        <v>1267</v>
      </c>
      <c r="B71" s="891" t="s">
        <v>1643</v>
      </c>
      <c r="C71" s="895">
        <v>200000</v>
      </c>
      <c r="D71" s="890">
        <v>0</v>
      </c>
    </row>
    <row r="72" spans="1:4" ht="12.75" customHeight="1">
      <c r="A72" s="890" t="s">
        <v>1268</v>
      </c>
      <c r="B72" s="891" t="s">
        <v>1643</v>
      </c>
      <c r="C72" s="895">
        <v>26412</v>
      </c>
      <c r="D72" s="890">
        <v>0</v>
      </c>
    </row>
    <row r="73" spans="1:4" ht="12.75" customHeight="1">
      <c r="A73" s="890" t="s">
        <v>1269</v>
      </c>
      <c r="B73" s="891" t="s">
        <v>1643</v>
      </c>
      <c r="C73" s="895">
        <v>36000</v>
      </c>
      <c r="D73" s="890">
        <v>0</v>
      </c>
    </row>
    <row r="74" spans="1:4" ht="12.75" customHeight="1">
      <c r="A74" s="890" t="s">
        <v>1270</v>
      </c>
      <c r="B74" s="891" t="s">
        <v>1643</v>
      </c>
      <c r="C74" s="895">
        <v>148947</v>
      </c>
      <c r="D74" s="890">
        <v>0</v>
      </c>
    </row>
    <row r="75" spans="1:4" ht="12.75" customHeight="1">
      <c r="A75" s="890" t="s">
        <v>1271</v>
      </c>
      <c r="B75" s="891" t="s">
        <v>1643</v>
      </c>
      <c r="C75" s="895">
        <v>456386</v>
      </c>
      <c r="D75" s="890">
        <v>0</v>
      </c>
    </row>
    <row r="76" spans="1:4" ht="12.75" customHeight="1">
      <c r="A76" s="890" t="s">
        <v>1272</v>
      </c>
      <c r="B76" s="891" t="s">
        <v>1643</v>
      </c>
      <c r="C76" s="895">
        <v>180000</v>
      </c>
      <c r="D76" s="890">
        <v>0</v>
      </c>
    </row>
    <row r="77" spans="1:4" ht="12.75" customHeight="1">
      <c r="A77" s="890" t="s">
        <v>1273</v>
      </c>
      <c r="B77" s="891" t="s">
        <v>1643</v>
      </c>
      <c r="C77" s="895">
        <v>100000</v>
      </c>
      <c r="D77" s="890">
        <v>0</v>
      </c>
    </row>
    <row r="78" spans="1:4" ht="12.75" customHeight="1">
      <c r="A78" s="890" t="s">
        <v>1274</v>
      </c>
      <c r="B78" s="891" t="s">
        <v>1643</v>
      </c>
      <c r="C78" s="895">
        <v>19320</v>
      </c>
      <c r="D78" s="890">
        <v>0</v>
      </c>
    </row>
    <row r="79" spans="1:4" ht="12.75" customHeight="1">
      <c r="A79" s="890" t="s">
        <v>1275</v>
      </c>
      <c r="B79" s="891" t="s">
        <v>1643</v>
      </c>
      <c r="C79" s="896">
        <v>370000</v>
      </c>
      <c r="D79" s="890">
        <v>0</v>
      </c>
    </row>
    <row r="80" spans="1:4" ht="12.75" customHeight="1">
      <c r="A80" s="890" t="s">
        <v>1276</v>
      </c>
      <c r="B80" s="891" t="s">
        <v>1643</v>
      </c>
      <c r="C80" s="895">
        <v>134000</v>
      </c>
      <c r="D80" s="890">
        <v>0</v>
      </c>
    </row>
    <row r="81" spans="1:4" ht="12.75" customHeight="1">
      <c r="A81" s="890" t="s">
        <v>1277</v>
      </c>
      <c r="B81" s="891" t="s">
        <v>1643</v>
      </c>
      <c r="C81" s="896">
        <v>125000</v>
      </c>
      <c r="D81" s="890">
        <v>125000</v>
      </c>
    </row>
    <row r="82" spans="1:4" ht="12.75" customHeight="1">
      <c r="A82" s="876" t="s">
        <v>1278</v>
      </c>
      <c r="B82" s="891" t="s">
        <v>1643</v>
      </c>
      <c r="C82" s="896">
        <v>80048</v>
      </c>
      <c r="D82" s="890">
        <v>0</v>
      </c>
    </row>
    <row r="83" spans="1:4" ht="12.75" customHeight="1">
      <c r="A83" s="876" t="s">
        <v>1279</v>
      </c>
      <c r="B83" s="891" t="s">
        <v>1643</v>
      </c>
      <c r="C83" s="896">
        <v>42000</v>
      </c>
      <c r="D83" s="890">
        <v>0</v>
      </c>
    </row>
    <row r="84" spans="1:4" ht="12.75" customHeight="1">
      <c r="A84" s="890" t="s">
        <v>1280</v>
      </c>
      <c r="B84" s="891" t="s">
        <v>1643</v>
      </c>
      <c r="C84" s="896">
        <v>4000000</v>
      </c>
      <c r="D84" s="890">
        <v>0</v>
      </c>
    </row>
    <row r="85" spans="1:4" ht="12.75" customHeight="1">
      <c r="A85" s="890" t="s">
        <v>1281</v>
      </c>
      <c r="B85" s="891" t="s">
        <v>1643</v>
      </c>
      <c r="C85" s="895">
        <v>450000</v>
      </c>
      <c r="D85" s="890">
        <v>0</v>
      </c>
    </row>
    <row r="86" spans="1:4" ht="12.75" customHeight="1">
      <c r="A86" s="890" t="s">
        <v>1282</v>
      </c>
      <c r="B86" s="891" t="s">
        <v>1643</v>
      </c>
      <c r="C86" s="895">
        <v>250000</v>
      </c>
      <c r="D86" s="890">
        <v>0</v>
      </c>
    </row>
    <row r="87" spans="1:4" ht="12.75" customHeight="1">
      <c r="A87" s="890" t="s">
        <v>1283</v>
      </c>
      <c r="B87" s="891" t="s">
        <v>1643</v>
      </c>
      <c r="C87" s="895">
        <v>440000</v>
      </c>
      <c r="D87" s="890">
        <v>0</v>
      </c>
    </row>
    <row r="88" spans="1:4" ht="12.75" customHeight="1">
      <c r="A88" s="890" t="s">
        <v>1284</v>
      </c>
      <c r="B88" s="891" t="s">
        <v>1643</v>
      </c>
      <c r="C88" s="895">
        <v>125000</v>
      </c>
      <c r="D88" s="890">
        <v>0</v>
      </c>
    </row>
    <row r="89" spans="1:4" ht="12.75" customHeight="1">
      <c r="A89" s="890" t="s">
        <v>1285</v>
      </c>
      <c r="B89" s="891" t="s">
        <v>1643</v>
      </c>
      <c r="C89" s="895">
        <v>667081</v>
      </c>
      <c r="D89" s="890">
        <v>149704</v>
      </c>
    </row>
    <row r="90" spans="1:4" ht="12.75" customHeight="1">
      <c r="A90" s="890" t="s">
        <v>1286</v>
      </c>
      <c r="B90" s="891" t="s">
        <v>1643</v>
      </c>
      <c r="C90" s="895">
        <v>262928</v>
      </c>
      <c r="D90" s="890">
        <v>0</v>
      </c>
    </row>
    <row r="91" spans="1:4" ht="12.75" customHeight="1">
      <c r="A91" s="890" t="s">
        <v>1287</v>
      </c>
      <c r="B91" s="891" t="s">
        <v>1643</v>
      </c>
      <c r="C91" s="895">
        <v>116310</v>
      </c>
      <c r="D91" s="890">
        <v>0</v>
      </c>
    </row>
    <row r="92" spans="1:4" ht="12.75" customHeight="1">
      <c r="A92" s="890" t="s">
        <v>1288</v>
      </c>
      <c r="B92" s="891" t="s">
        <v>1643</v>
      </c>
      <c r="C92" s="895">
        <v>316447</v>
      </c>
      <c r="D92" s="890">
        <v>138688</v>
      </c>
    </row>
    <row r="93" spans="1:4" ht="12.75" customHeight="1">
      <c r="A93" s="890" t="s">
        <v>1289</v>
      </c>
      <c r="B93" s="891" t="s">
        <v>1643</v>
      </c>
      <c r="C93" s="896">
        <v>50000</v>
      </c>
      <c r="D93" s="890">
        <v>0</v>
      </c>
    </row>
    <row r="94" spans="1:4" ht="12.75" customHeight="1">
      <c r="A94" s="890" t="s">
        <v>1290</v>
      </c>
      <c r="B94" s="891" t="s">
        <v>1643</v>
      </c>
      <c r="C94" s="896">
        <v>7022</v>
      </c>
      <c r="D94" s="890">
        <v>0</v>
      </c>
    </row>
    <row r="95" spans="1:4" ht="12.75" customHeight="1">
      <c r="A95" s="890" t="s">
        <v>1291</v>
      </c>
      <c r="B95" s="891" t="s">
        <v>1643</v>
      </c>
      <c r="C95" s="896">
        <v>259004</v>
      </c>
      <c r="D95" s="890">
        <v>0</v>
      </c>
    </row>
    <row r="96" spans="1:4" ht="12.75" customHeight="1">
      <c r="A96" s="876" t="s">
        <v>1292</v>
      </c>
      <c r="B96" s="891" t="s">
        <v>1643</v>
      </c>
      <c r="C96" s="896">
        <v>161442</v>
      </c>
      <c r="D96" s="890">
        <v>0</v>
      </c>
    </row>
    <row r="97" spans="1:4" ht="12.75" customHeight="1">
      <c r="A97" s="876" t="s">
        <v>1293</v>
      </c>
      <c r="B97" s="891" t="s">
        <v>1643</v>
      </c>
      <c r="C97" s="896">
        <v>193000</v>
      </c>
      <c r="D97" s="890">
        <v>0</v>
      </c>
    </row>
    <row r="98" spans="1:4" ht="12.75" customHeight="1">
      <c r="A98" s="876" t="s">
        <v>1294</v>
      </c>
      <c r="B98" s="891" t="s">
        <v>1643</v>
      </c>
      <c r="C98" s="896">
        <v>70000</v>
      </c>
      <c r="D98" s="890">
        <v>0</v>
      </c>
    </row>
    <row r="99" spans="1:4" ht="12.75" customHeight="1">
      <c r="A99" s="876" t="s">
        <v>1295</v>
      </c>
      <c r="B99" s="891" t="s">
        <v>1643</v>
      </c>
      <c r="C99" s="896">
        <v>31458</v>
      </c>
      <c r="D99" s="890">
        <v>0</v>
      </c>
    </row>
    <row r="100" spans="1:4" ht="12.75" customHeight="1">
      <c r="A100" s="876" t="s">
        <v>1296</v>
      </c>
      <c r="B100" s="891" t="s">
        <v>1643</v>
      </c>
      <c r="C100" s="896">
        <v>425000</v>
      </c>
      <c r="D100" s="890">
        <v>0</v>
      </c>
    </row>
    <row r="101" spans="1:4" ht="12.75" customHeight="1">
      <c r="A101" s="876" t="s">
        <v>1297</v>
      </c>
      <c r="B101" s="891" t="s">
        <v>1643</v>
      </c>
      <c r="C101" s="896">
        <v>254217</v>
      </c>
      <c r="D101" s="890">
        <v>0</v>
      </c>
    </row>
    <row r="102" spans="1:4" ht="12.75" customHeight="1">
      <c r="A102" s="876" t="s">
        <v>1298</v>
      </c>
      <c r="B102" s="891" t="s">
        <v>1643</v>
      </c>
      <c r="C102" s="895">
        <v>33388</v>
      </c>
      <c r="D102" s="890">
        <v>0</v>
      </c>
    </row>
    <row r="103" spans="1:4" ht="12.75" customHeight="1">
      <c r="A103" s="876" t="s">
        <v>1299</v>
      </c>
      <c r="B103" s="891" t="s">
        <v>1643</v>
      </c>
      <c r="C103" s="896">
        <v>40000</v>
      </c>
      <c r="D103" s="890">
        <v>0</v>
      </c>
    </row>
    <row r="104" spans="1:4" ht="12.75" customHeight="1">
      <c r="A104" s="876" t="s">
        <v>1300</v>
      </c>
      <c r="B104" s="891" t="s">
        <v>1643</v>
      </c>
      <c r="C104" s="896">
        <v>106000</v>
      </c>
      <c r="D104" s="890">
        <v>0</v>
      </c>
    </row>
    <row r="105" spans="1:4" ht="12.75" customHeight="1">
      <c r="A105" s="876" t="s">
        <v>1301</v>
      </c>
      <c r="B105" s="891" t="s">
        <v>1643</v>
      </c>
      <c r="C105" s="896">
        <v>130533</v>
      </c>
      <c r="D105" s="890">
        <v>30533</v>
      </c>
    </row>
    <row r="106" spans="1:4" ht="12.75" customHeight="1">
      <c r="A106" s="876" t="s">
        <v>1302</v>
      </c>
      <c r="B106" s="891" t="s">
        <v>1643</v>
      </c>
      <c r="C106" s="896">
        <v>38780</v>
      </c>
      <c r="D106" s="890">
        <v>0</v>
      </c>
    </row>
    <row r="107" spans="1:4" ht="12.75" customHeight="1">
      <c r="A107" s="876" t="s">
        <v>1303</v>
      </c>
      <c r="B107" s="891" t="s">
        <v>1643</v>
      </c>
      <c r="C107" s="896">
        <v>231327</v>
      </c>
      <c r="D107" s="890">
        <v>0</v>
      </c>
    </row>
    <row r="108" spans="1:4" ht="12.75" customHeight="1">
      <c r="A108" s="876" t="s">
        <v>1304</v>
      </c>
      <c r="B108" s="891" t="s">
        <v>1643</v>
      </c>
      <c r="C108" s="896">
        <v>20000</v>
      </c>
      <c r="D108" s="884">
        <v>20000</v>
      </c>
    </row>
    <row r="109" spans="1:4" ht="12.75" customHeight="1">
      <c r="A109" s="890" t="s">
        <v>1305</v>
      </c>
      <c r="B109" s="897">
        <v>55938594</v>
      </c>
      <c r="C109" s="898">
        <v>57840033</v>
      </c>
      <c r="D109" s="899">
        <v>16259330</v>
      </c>
    </row>
    <row r="110" spans="1:4" ht="12.75" customHeight="1">
      <c r="A110" s="890" t="s">
        <v>1306</v>
      </c>
      <c r="B110" s="891" t="s">
        <v>1643</v>
      </c>
      <c r="C110" s="895">
        <v>182410</v>
      </c>
      <c r="D110" s="890">
        <v>0</v>
      </c>
    </row>
    <row r="111" spans="1:4" ht="12.75" customHeight="1">
      <c r="A111" s="890" t="s">
        <v>1226</v>
      </c>
      <c r="B111" s="891" t="s">
        <v>1643</v>
      </c>
      <c r="C111" s="895">
        <v>468510</v>
      </c>
      <c r="D111" s="890">
        <v>0</v>
      </c>
    </row>
    <row r="112" spans="1:4" ht="12.75" customHeight="1">
      <c r="A112" s="890" t="s">
        <v>1307</v>
      </c>
      <c r="B112" s="891" t="s">
        <v>1643</v>
      </c>
      <c r="C112" s="895">
        <v>200000</v>
      </c>
      <c r="D112" s="890">
        <v>50000</v>
      </c>
    </row>
    <row r="113" spans="1:4" ht="12.75" customHeight="1">
      <c r="A113" s="890" t="s">
        <v>1308</v>
      </c>
      <c r="B113" s="891" t="s">
        <v>1643</v>
      </c>
      <c r="C113" s="895">
        <v>18000</v>
      </c>
      <c r="D113" s="890">
        <v>0</v>
      </c>
    </row>
    <row r="114" spans="1:4" ht="12.75" customHeight="1">
      <c r="A114" s="890" t="s">
        <v>1309</v>
      </c>
      <c r="B114" s="891" t="s">
        <v>1643</v>
      </c>
      <c r="C114" s="895">
        <v>300000</v>
      </c>
      <c r="D114" s="890">
        <v>0</v>
      </c>
    </row>
    <row r="115" spans="1:4" ht="12.75" customHeight="1">
      <c r="A115" s="890" t="s">
        <v>1310</v>
      </c>
      <c r="B115" s="891" t="s">
        <v>1643</v>
      </c>
      <c r="C115" s="895">
        <v>159767</v>
      </c>
      <c r="D115" s="890">
        <v>0</v>
      </c>
    </row>
    <row r="116" spans="1:4" ht="12.75" customHeight="1">
      <c r="A116" s="890" t="s">
        <v>1311</v>
      </c>
      <c r="B116" s="891" t="s">
        <v>1643</v>
      </c>
      <c r="C116" s="895">
        <v>54900</v>
      </c>
      <c r="D116" s="890">
        <v>0</v>
      </c>
    </row>
    <row r="117" spans="1:4" ht="12.75" customHeight="1">
      <c r="A117" s="890" t="s">
        <v>1312</v>
      </c>
      <c r="B117" s="891" t="s">
        <v>1643</v>
      </c>
      <c r="C117" s="895">
        <v>41160</v>
      </c>
      <c r="D117" s="890">
        <v>0</v>
      </c>
    </row>
    <row r="118" spans="1:4" ht="12.75" customHeight="1">
      <c r="A118" s="890" t="s">
        <v>1231</v>
      </c>
      <c r="B118" s="891" t="s">
        <v>1643</v>
      </c>
      <c r="C118" s="895">
        <v>100000</v>
      </c>
      <c r="D118" s="890">
        <v>0</v>
      </c>
    </row>
    <row r="119" spans="1:4" ht="12.75" customHeight="1">
      <c r="A119" s="890" t="s">
        <v>1313</v>
      </c>
      <c r="B119" s="891" t="s">
        <v>1643</v>
      </c>
      <c r="C119" s="895">
        <v>59000</v>
      </c>
      <c r="D119" s="890">
        <v>0</v>
      </c>
    </row>
    <row r="120" spans="1:4" ht="12.75" customHeight="1">
      <c r="A120" s="890" t="s">
        <v>1314</v>
      </c>
      <c r="B120" s="891" t="s">
        <v>1643</v>
      </c>
      <c r="C120" s="895">
        <v>10700</v>
      </c>
      <c r="D120" s="890">
        <v>0</v>
      </c>
    </row>
    <row r="121" spans="1:4" ht="12.75" customHeight="1">
      <c r="A121" s="890" t="s">
        <v>1234</v>
      </c>
      <c r="B121" s="891" t="s">
        <v>1643</v>
      </c>
      <c r="C121" s="895">
        <v>1250000</v>
      </c>
      <c r="D121" s="890">
        <v>0</v>
      </c>
    </row>
    <row r="122" spans="1:4" ht="12.75" customHeight="1">
      <c r="A122" s="890" t="s">
        <v>1315</v>
      </c>
      <c r="B122" s="891" t="s">
        <v>1643</v>
      </c>
      <c r="C122" s="895">
        <v>250000</v>
      </c>
      <c r="D122" s="890">
        <v>0</v>
      </c>
    </row>
    <row r="123" spans="1:4" ht="12.75" customHeight="1">
      <c r="A123" s="890" t="s">
        <v>1316</v>
      </c>
      <c r="B123" s="891" t="s">
        <v>1643</v>
      </c>
      <c r="C123" s="895">
        <v>220000</v>
      </c>
      <c r="D123" s="890">
        <v>220000</v>
      </c>
    </row>
    <row r="124" spans="1:4" ht="12.75" customHeight="1">
      <c r="A124" s="890" t="s">
        <v>1317</v>
      </c>
      <c r="B124" s="891" t="s">
        <v>1643</v>
      </c>
      <c r="C124" s="895">
        <v>80000</v>
      </c>
      <c r="D124" s="890">
        <v>0</v>
      </c>
    </row>
    <row r="125" spans="1:4" ht="12.75" customHeight="1">
      <c r="A125" s="890" t="s">
        <v>1318</v>
      </c>
      <c r="B125" s="891" t="s">
        <v>1643</v>
      </c>
      <c r="C125" s="895">
        <v>200000</v>
      </c>
      <c r="D125" s="890">
        <v>0</v>
      </c>
    </row>
    <row r="126" spans="1:4" ht="12.75" customHeight="1">
      <c r="A126" s="890" t="s">
        <v>1235</v>
      </c>
      <c r="B126" s="891" t="s">
        <v>1643</v>
      </c>
      <c r="C126" s="895">
        <v>345062</v>
      </c>
      <c r="D126" s="890">
        <v>0</v>
      </c>
    </row>
    <row r="127" spans="1:4" ht="12.75" customHeight="1">
      <c r="A127" s="890" t="s">
        <v>1319</v>
      </c>
      <c r="B127" s="891" t="s">
        <v>1643</v>
      </c>
      <c r="C127" s="895">
        <v>40000</v>
      </c>
      <c r="D127" s="890">
        <v>40000</v>
      </c>
    </row>
    <row r="128" spans="1:4" ht="12.75" customHeight="1">
      <c r="A128" s="890" t="s">
        <v>1320</v>
      </c>
      <c r="B128" s="891" t="s">
        <v>1643</v>
      </c>
      <c r="C128" s="895">
        <v>75000</v>
      </c>
      <c r="D128" s="890">
        <v>0</v>
      </c>
    </row>
    <row r="129" spans="1:4" ht="12.75" customHeight="1">
      <c r="A129" s="890" t="s">
        <v>1321</v>
      </c>
      <c r="B129" s="891" t="s">
        <v>1643</v>
      </c>
      <c r="C129" s="895">
        <v>50000</v>
      </c>
      <c r="D129" s="890">
        <v>0</v>
      </c>
    </row>
    <row r="130" spans="1:4" ht="12.75" customHeight="1">
      <c r="A130" s="890" t="s">
        <v>1322</v>
      </c>
      <c r="B130" s="891" t="s">
        <v>1643</v>
      </c>
      <c r="C130" s="895">
        <v>7000</v>
      </c>
      <c r="D130" s="890">
        <v>0</v>
      </c>
    </row>
    <row r="131" spans="1:4" ht="12.75" customHeight="1">
      <c r="A131" s="890" t="s">
        <v>1323</v>
      </c>
      <c r="B131" s="891" t="s">
        <v>1643</v>
      </c>
      <c r="C131" s="895">
        <v>15000</v>
      </c>
      <c r="D131" s="890">
        <v>0</v>
      </c>
    </row>
    <row r="132" spans="1:4" ht="12.75" customHeight="1">
      <c r="A132" s="890" t="s">
        <v>1324</v>
      </c>
      <c r="B132" s="891" t="s">
        <v>1643</v>
      </c>
      <c r="C132" s="895">
        <v>25000</v>
      </c>
      <c r="D132" s="890">
        <v>0</v>
      </c>
    </row>
    <row r="133" spans="1:4" ht="12.75" customHeight="1">
      <c r="A133" s="890" t="s">
        <v>1325</v>
      </c>
      <c r="B133" s="891" t="s">
        <v>1643</v>
      </c>
      <c r="C133" s="895">
        <v>50000</v>
      </c>
      <c r="D133" s="890">
        <v>0</v>
      </c>
    </row>
    <row r="134" spans="1:4" ht="12.75" customHeight="1">
      <c r="A134" s="890" t="s">
        <v>1326</v>
      </c>
      <c r="B134" s="891" t="s">
        <v>1643</v>
      </c>
      <c r="C134" s="895">
        <v>70532</v>
      </c>
      <c r="D134" s="890">
        <v>70532</v>
      </c>
    </row>
    <row r="135" spans="1:4" ht="12.75" customHeight="1">
      <c r="A135" s="890" t="s">
        <v>1327</v>
      </c>
      <c r="B135" s="891" t="s">
        <v>1643</v>
      </c>
      <c r="C135" s="895">
        <v>34000</v>
      </c>
      <c r="D135" s="890">
        <v>0</v>
      </c>
    </row>
    <row r="136" spans="1:4" ht="12.75" customHeight="1">
      <c r="A136" s="890" t="s">
        <v>1328</v>
      </c>
      <c r="B136" s="891" t="s">
        <v>1643</v>
      </c>
      <c r="C136" s="895">
        <v>2009300</v>
      </c>
      <c r="D136" s="890">
        <v>209300</v>
      </c>
    </row>
    <row r="137" spans="1:4" ht="12.75" customHeight="1">
      <c r="A137" s="890" t="s">
        <v>1329</v>
      </c>
      <c r="B137" s="891" t="s">
        <v>1643</v>
      </c>
      <c r="C137" s="895">
        <v>125000</v>
      </c>
      <c r="D137" s="890">
        <v>125000</v>
      </c>
    </row>
    <row r="138" spans="1:4" ht="12.75" customHeight="1">
      <c r="A138" s="890" t="s">
        <v>1330</v>
      </c>
      <c r="B138" s="891" t="s">
        <v>1643</v>
      </c>
      <c r="C138" s="895">
        <v>29416</v>
      </c>
      <c r="D138" s="890">
        <v>29416</v>
      </c>
    </row>
    <row r="139" spans="1:4" ht="12.75" customHeight="1">
      <c r="A139" s="890" t="s">
        <v>1331</v>
      </c>
      <c r="B139" s="891" t="s">
        <v>1643</v>
      </c>
      <c r="C139" s="895">
        <v>1958255</v>
      </c>
      <c r="D139" s="890">
        <v>0</v>
      </c>
    </row>
    <row r="140" spans="1:4" ht="12.75" customHeight="1">
      <c r="A140" s="890" t="s">
        <v>1332</v>
      </c>
      <c r="B140" s="891" t="s">
        <v>1643</v>
      </c>
      <c r="C140" s="895">
        <v>62000</v>
      </c>
      <c r="D140" s="890">
        <v>0</v>
      </c>
    </row>
    <row r="141" spans="1:4" ht="12.75" customHeight="1">
      <c r="A141" s="890" t="s">
        <v>1333</v>
      </c>
      <c r="B141" s="891" t="s">
        <v>1643</v>
      </c>
      <c r="C141" s="895">
        <v>20000</v>
      </c>
      <c r="D141" s="890">
        <v>0</v>
      </c>
    </row>
    <row r="142" spans="1:4" ht="12.75" customHeight="1">
      <c r="A142" s="890" t="s">
        <v>1334</v>
      </c>
      <c r="B142" s="891" t="s">
        <v>1643</v>
      </c>
      <c r="C142" s="895">
        <v>2000000</v>
      </c>
      <c r="D142" s="890">
        <v>0</v>
      </c>
    </row>
    <row r="143" spans="1:4" ht="12.75" customHeight="1">
      <c r="A143" s="890" t="s">
        <v>1335</v>
      </c>
      <c r="B143" s="891" t="s">
        <v>1643</v>
      </c>
      <c r="C143" s="895">
        <v>395000</v>
      </c>
      <c r="D143" s="890">
        <v>0</v>
      </c>
    </row>
    <row r="144" spans="1:4" ht="12.75" customHeight="1">
      <c r="A144" s="890" t="s">
        <v>1336</v>
      </c>
      <c r="B144" s="891" t="s">
        <v>1643</v>
      </c>
      <c r="C144" s="895">
        <v>100000</v>
      </c>
      <c r="D144" s="890">
        <v>0</v>
      </c>
    </row>
    <row r="145" spans="1:4" ht="12.75" customHeight="1">
      <c r="A145" s="890" t="s">
        <v>1337</v>
      </c>
      <c r="B145" s="891" t="s">
        <v>1643</v>
      </c>
      <c r="C145" s="895">
        <v>49004</v>
      </c>
      <c r="D145" s="890">
        <v>0</v>
      </c>
    </row>
    <row r="146" spans="1:4" ht="12.75" customHeight="1">
      <c r="A146" s="890" t="s">
        <v>1338</v>
      </c>
      <c r="B146" s="891" t="s">
        <v>1643</v>
      </c>
      <c r="C146" s="895">
        <v>38900</v>
      </c>
      <c r="D146" s="890">
        <v>38900</v>
      </c>
    </row>
    <row r="147" spans="1:4" ht="12.75" customHeight="1">
      <c r="A147" s="890" t="s">
        <v>1339</v>
      </c>
      <c r="B147" s="891" t="s">
        <v>1643</v>
      </c>
      <c r="C147" s="895">
        <v>60000</v>
      </c>
      <c r="D147" s="890">
        <v>0</v>
      </c>
    </row>
    <row r="148" spans="1:4" ht="12.75" customHeight="1">
      <c r="A148" s="890" t="s">
        <v>1340</v>
      </c>
      <c r="B148" s="891" t="s">
        <v>1643</v>
      </c>
      <c r="C148" s="895">
        <v>250000</v>
      </c>
      <c r="D148" s="890">
        <v>0</v>
      </c>
    </row>
    <row r="149" spans="1:4" ht="12.75" customHeight="1">
      <c r="A149" s="890" t="s">
        <v>1341</v>
      </c>
      <c r="B149" s="891" t="s">
        <v>1643</v>
      </c>
      <c r="C149" s="895">
        <v>70000</v>
      </c>
      <c r="D149" s="890">
        <v>0</v>
      </c>
    </row>
    <row r="150" spans="1:4" ht="12.75" customHeight="1">
      <c r="A150" s="890" t="s">
        <v>1250</v>
      </c>
      <c r="B150" s="891" t="s">
        <v>1643</v>
      </c>
      <c r="C150" s="895">
        <v>49897</v>
      </c>
      <c r="D150" s="890">
        <v>0</v>
      </c>
    </row>
    <row r="151" spans="1:4" ht="12.75" customHeight="1">
      <c r="A151" s="890" t="s">
        <v>1342</v>
      </c>
      <c r="B151" s="891" t="s">
        <v>1643</v>
      </c>
      <c r="C151" s="895">
        <v>31159</v>
      </c>
      <c r="D151" s="890">
        <v>31159</v>
      </c>
    </row>
    <row r="152" spans="1:4" ht="12.75" customHeight="1">
      <c r="A152" s="890" t="s">
        <v>1343</v>
      </c>
      <c r="B152" s="891" t="s">
        <v>1643</v>
      </c>
      <c r="C152" s="895">
        <v>337200</v>
      </c>
      <c r="D152" s="890">
        <v>337200</v>
      </c>
    </row>
    <row r="153" spans="1:4" ht="12.75" customHeight="1">
      <c r="A153" s="890" t="s">
        <v>1344</v>
      </c>
      <c r="B153" s="891" t="s">
        <v>1643</v>
      </c>
      <c r="C153" s="895">
        <v>44000</v>
      </c>
      <c r="D153" s="890">
        <v>34000</v>
      </c>
    </row>
    <row r="154" spans="1:4" ht="12.75" customHeight="1">
      <c r="A154" s="890" t="s">
        <v>1345</v>
      </c>
      <c r="B154" s="891" t="s">
        <v>1643</v>
      </c>
      <c r="C154" s="895">
        <v>21600</v>
      </c>
      <c r="D154" s="890">
        <v>0</v>
      </c>
    </row>
    <row r="155" spans="1:4" ht="12.75" customHeight="1">
      <c r="A155" s="890" t="s">
        <v>1346</v>
      </c>
      <c r="B155" s="891" t="s">
        <v>1643</v>
      </c>
      <c r="C155" s="895">
        <v>140000</v>
      </c>
      <c r="D155" s="890">
        <v>0</v>
      </c>
    </row>
    <row r="156" spans="1:4" ht="12.75" customHeight="1">
      <c r="A156" s="890" t="s">
        <v>1347</v>
      </c>
      <c r="B156" s="891" t="s">
        <v>1643</v>
      </c>
      <c r="C156" s="895">
        <v>35000</v>
      </c>
      <c r="D156" s="890">
        <v>0</v>
      </c>
    </row>
    <row r="157" spans="1:4" ht="12.75" customHeight="1">
      <c r="A157" s="890" t="s">
        <v>1254</v>
      </c>
      <c r="B157" s="891" t="s">
        <v>1643</v>
      </c>
      <c r="C157" s="895">
        <v>4537428</v>
      </c>
      <c r="D157" s="890">
        <v>268291</v>
      </c>
    </row>
    <row r="158" spans="1:4" ht="12.75" customHeight="1">
      <c r="A158" s="890" t="s">
        <v>1256</v>
      </c>
      <c r="B158" s="891" t="s">
        <v>1643</v>
      </c>
      <c r="C158" s="895">
        <v>499000</v>
      </c>
      <c r="D158" s="890">
        <v>499000</v>
      </c>
    </row>
    <row r="159" spans="1:4" ht="12.75" customHeight="1">
      <c r="A159" s="890" t="s">
        <v>1348</v>
      </c>
      <c r="B159" s="891" t="s">
        <v>1643</v>
      </c>
      <c r="C159" s="895">
        <v>4436300</v>
      </c>
      <c r="D159" s="890">
        <v>1784000</v>
      </c>
    </row>
    <row r="160" spans="1:4" ht="12.75" customHeight="1">
      <c r="A160" s="890" t="s">
        <v>1349</v>
      </c>
      <c r="B160" s="891" t="s">
        <v>1643</v>
      </c>
      <c r="C160" s="895">
        <v>217000</v>
      </c>
      <c r="D160" s="890">
        <v>0</v>
      </c>
    </row>
    <row r="161" spans="1:4" ht="12.75" customHeight="1">
      <c r="A161" s="890" t="s">
        <v>1350</v>
      </c>
      <c r="B161" s="891" t="s">
        <v>1643</v>
      </c>
      <c r="C161" s="895">
        <v>323976</v>
      </c>
      <c r="D161" s="890">
        <v>14698</v>
      </c>
    </row>
    <row r="162" spans="1:4" ht="12.75" customHeight="1">
      <c r="A162" s="890" t="s">
        <v>1257</v>
      </c>
      <c r="B162" s="891" t="s">
        <v>1643</v>
      </c>
      <c r="C162" s="895">
        <v>49500</v>
      </c>
      <c r="D162" s="890">
        <v>49500</v>
      </c>
    </row>
    <row r="163" spans="1:4" ht="12.75" customHeight="1">
      <c r="A163" s="890" t="s">
        <v>1351</v>
      </c>
      <c r="B163" s="891" t="s">
        <v>1643</v>
      </c>
      <c r="C163" s="895">
        <v>60000</v>
      </c>
      <c r="D163" s="890">
        <v>0</v>
      </c>
    </row>
    <row r="164" spans="1:4" ht="12.75" customHeight="1">
      <c r="A164" s="890" t="s">
        <v>1352</v>
      </c>
      <c r="B164" s="891" t="s">
        <v>1643</v>
      </c>
      <c r="C164" s="895">
        <v>80000</v>
      </c>
      <c r="D164" s="890">
        <v>0</v>
      </c>
    </row>
    <row r="165" spans="1:4" ht="12.75" customHeight="1">
      <c r="A165" s="890" t="s">
        <v>1353</v>
      </c>
      <c r="B165" s="891" t="s">
        <v>1643</v>
      </c>
      <c r="C165" s="895">
        <v>100000</v>
      </c>
      <c r="D165" s="890">
        <v>0</v>
      </c>
    </row>
    <row r="166" spans="1:4" ht="12.75" customHeight="1">
      <c r="A166" s="890" t="s">
        <v>1354</v>
      </c>
      <c r="B166" s="891" t="s">
        <v>1643</v>
      </c>
      <c r="C166" s="895">
        <v>377809</v>
      </c>
      <c r="D166" s="890">
        <v>0</v>
      </c>
    </row>
    <row r="167" spans="1:4" ht="12.75" customHeight="1">
      <c r="A167" s="890" t="s">
        <v>1260</v>
      </c>
      <c r="B167" s="891" t="s">
        <v>1643</v>
      </c>
      <c r="C167" s="895">
        <v>348022</v>
      </c>
      <c r="D167" s="890">
        <v>0</v>
      </c>
    </row>
    <row r="168" spans="1:4" ht="12.75" customHeight="1">
      <c r="A168" s="890" t="s">
        <v>1355</v>
      </c>
      <c r="B168" s="891" t="s">
        <v>1643</v>
      </c>
      <c r="C168" s="895">
        <v>600000</v>
      </c>
      <c r="D168" s="890">
        <v>0</v>
      </c>
    </row>
    <row r="169" spans="1:4" ht="12.75" customHeight="1">
      <c r="A169" s="890" t="s">
        <v>1261</v>
      </c>
      <c r="B169" s="891" t="s">
        <v>1643</v>
      </c>
      <c r="C169" s="895">
        <v>73950</v>
      </c>
      <c r="D169" s="890">
        <v>59272</v>
      </c>
    </row>
    <row r="170" spans="1:4" ht="12.75" customHeight="1">
      <c r="A170" s="890" t="s">
        <v>1356</v>
      </c>
      <c r="B170" s="891" t="s">
        <v>1643</v>
      </c>
      <c r="C170" s="895">
        <v>22294</v>
      </c>
      <c r="D170" s="890">
        <v>22294</v>
      </c>
    </row>
    <row r="171" spans="1:4" ht="12.75" customHeight="1">
      <c r="A171" s="890" t="s">
        <v>1263</v>
      </c>
      <c r="B171" s="891" t="s">
        <v>1643</v>
      </c>
      <c r="C171" s="895">
        <v>376230</v>
      </c>
      <c r="D171" s="890">
        <v>0</v>
      </c>
    </row>
    <row r="172" spans="1:4" ht="12.75" customHeight="1">
      <c r="A172" s="890" t="s">
        <v>1357</v>
      </c>
      <c r="B172" s="891" t="s">
        <v>1643</v>
      </c>
      <c r="C172" s="895">
        <v>30000</v>
      </c>
      <c r="D172" s="890">
        <v>30000</v>
      </c>
    </row>
    <row r="173" spans="1:4" ht="12.75" customHeight="1">
      <c r="A173" s="890" t="s">
        <v>1358</v>
      </c>
      <c r="B173" s="891" t="s">
        <v>1643</v>
      </c>
      <c r="C173" s="895">
        <v>126338</v>
      </c>
      <c r="D173" s="890">
        <v>0</v>
      </c>
    </row>
    <row r="174" spans="1:4" ht="12.75" customHeight="1">
      <c r="A174" s="890" t="s">
        <v>1359</v>
      </c>
      <c r="B174" s="891" t="s">
        <v>1643</v>
      </c>
      <c r="C174" s="895">
        <v>43000</v>
      </c>
      <c r="D174" s="890">
        <v>28000</v>
      </c>
    </row>
    <row r="175" spans="1:4" ht="12.75" customHeight="1">
      <c r="A175" s="890" t="s">
        <v>1360</v>
      </c>
      <c r="B175" s="891" t="s">
        <v>1643</v>
      </c>
      <c r="C175" s="895">
        <v>56546</v>
      </c>
      <c r="D175" s="890">
        <v>0</v>
      </c>
    </row>
    <row r="176" spans="1:4" ht="12.75" customHeight="1">
      <c r="A176" s="890" t="s">
        <v>1361</v>
      </c>
      <c r="B176" s="891" t="s">
        <v>1643</v>
      </c>
      <c r="C176" s="895">
        <v>12514944</v>
      </c>
      <c r="D176" s="890">
        <v>7755788</v>
      </c>
    </row>
    <row r="177" spans="1:4" ht="12.75" customHeight="1">
      <c r="A177" s="890" t="s">
        <v>1266</v>
      </c>
      <c r="B177" s="891" t="s">
        <v>1643</v>
      </c>
      <c r="C177" s="895">
        <v>190552</v>
      </c>
      <c r="D177" s="890">
        <v>65860</v>
      </c>
    </row>
    <row r="178" spans="1:4" ht="12.75" customHeight="1">
      <c r="A178" s="890" t="s">
        <v>1267</v>
      </c>
      <c r="B178" s="891" t="s">
        <v>1643</v>
      </c>
      <c r="C178" s="895">
        <v>499000</v>
      </c>
      <c r="D178" s="890">
        <v>115000</v>
      </c>
    </row>
    <row r="179" spans="1:4" ht="12.75" customHeight="1">
      <c r="A179" s="890" t="s">
        <v>1362</v>
      </c>
      <c r="B179" s="891" t="s">
        <v>1643</v>
      </c>
      <c r="C179" s="895">
        <v>39999</v>
      </c>
      <c r="D179" s="890">
        <v>0</v>
      </c>
    </row>
    <row r="180" spans="1:4" ht="12.75" customHeight="1">
      <c r="A180" s="890" t="s">
        <v>1363</v>
      </c>
      <c r="B180" s="891" t="s">
        <v>1643</v>
      </c>
      <c r="C180" s="895">
        <v>138759</v>
      </c>
      <c r="D180" s="890">
        <v>0</v>
      </c>
    </row>
    <row r="181" spans="1:4" ht="12.75" customHeight="1">
      <c r="A181" s="890" t="s">
        <v>1364</v>
      </c>
      <c r="B181" s="891" t="s">
        <v>1643</v>
      </c>
      <c r="C181" s="895">
        <v>15033</v>
      </c>
      <c r="D181" s="890">
        <v>0</v>
      </c>
    </row>
    <row r="182" spans="1:4" ht="12.75" customHeight="1">
      <c r="A182" s="890" t="s">
        <v>1365</v>
      </c>
      <c r="B182" s="891" t="s">
        <v>1643</v>
      </c>
      <c r="C182" s="895">
        <v>295511</v>
      </c>
      <c r="D182" s="890">
        <v>50000</v>
      </c>
    </row>
    <row r="183" spans="1:4" ht="12.75" customHeight="1">
      <c r="A183" s="876" t="s">
        <v>1366</v>
      </c>
      <c r="B183" s="891" t="s">
        <v>1643</v>
      </c>
      <c r="C183" s="896">
        <v>1141000</v>
      </c>
      <c r="D183" s="890">
        <v>41000</v>
      </c>
    </row>
    <row r="184" spans="1:4" ht="12.75" customHeight="1">
      <c r="A184" s="876" t="s">
        <v>1367</v>
      </c>
      <c r="B184" s="891" t="s">
        <v>1643</v>
      </c>
      <c r="C184" s="896">
        <v>18406</v>
      </c>
      <c r="D184" s="890">
        <v>0</v>
      </c>
    </row>
    <row r="185" spans="1:4" ht="12.75" customHeight="1">
      <c r="A185" s="890" t="s">
        <v>1368</v>
      </c>
      <c r="B185" s="891" t="s">
        <v>1643</v>
      </c>
      <c r="C185" s="896">
        <v>85000</v>
      </c>
      <c r="D185" s="890">
        <v>0</v>
      </c>
    </row>
    <row r="186" spans="1:4" ht="12.75" customHeight="1">
      <c r="A186" s="890" t="s">
        <v>1369</v>
      </c>
      <c r="B186" s="891" t="s">
        <v>1643</v>
      </c>
      <c r="C186" s="896">
        <v>5523</v>
      </c>
      <c r="D186" s="890">
        <v>0</v>
      </c>
    </row>
    <row r="187" spans="1:4" ht="12.75" customHeight="1">
      <c r="A187" s="890" t="s">
        <v>1370</v>
      </c>
      <c r="B187" s="891" t="s">
        <v>1643</v>
      </c>
      <c r="C187" s="896">
        <v>63000</v>
      </c>
      <c r="D187" s="890">
        <v>63000</v>
      </c>
    </row>
    <row r="188" spans="1:4" ht="12.75" customHeight="1">
      <c r="A188" s="890" t="s">
        <v>1371</v>
      </c>
      <c r="B188" s="891" t="s">
        <v>1643</v>
      </c>
      <c r="C188" s="896">
        <v>900000</v>
      </c>
      <c r="D188" s="890">
        <v>300000</v>
      </c>
    </row>
    <row r="189" spans="1:4" ht="12.75" customHeight="1">
      <c r="A189" s="890" t="s">
        <v>1372</v>
      </c>
      <c r="B189" s="891" t="s">
        <v>1643</v>
      </c>
      <c r="C189" s="896">
        <v>115780</v>
      </c>
      <c r="D189" s="890">
        <v>3780</v>
      </c>
    </row>
    <row r="190" spans="1:4" ht="12.75" customHeight="1">
      <c r="A190" s="890" t="s">
        <v>1373</v>
      </c>
      <c r="B190" s="891" t="s">
        <v>1643</v>
      </c>
      <c r="C190" s="896">
        <v>20000</v>
      </c>
      <c r="D190" s="890">
        <v>0</v>
      </c>
    </row>
    <row r="191" spans="1:4" ht="12.75" customHeight="1">
      <c r="A191" s="890" t="s">
        <v>1374</v>
      </c>
      <c r="B191" s="891" t="s">
        <v>1643</v>
      </c>
      <c r="C191" s="896">
        <v>14000</v>
      </c>
      <c r="D191" s="890">
        <v>0</v>
      </c>
    </row>
    <row r="192" spans="1:4" ht="12.75" customHeight="1">
      <c r="A192" s="890" t="s">
        <v>1375</v>
      </c>
      <c r="B192" s="891" t="s">
        <v>1643</v>
      </c>
      <c r="C192" s="896">
        <v>18614</v>
      </c>
      <c r="D192" s="890">
        <v>0</v>
      </c>
    </row>
    <row r="193" spans="1:4" ht="12.75" customHeight="1">
      <c r="A193" s="890" t="s">
        <v>1376</v>
      </c>
      <c r="B193" s="891" t="s">
        <v>1643</v>
      </c>
      <c r="C193" s="896">
        <v>10000</v>
      </c>
      <c r="D193" s="890">
        <v>10000</v>
      </c>
    </row>
    <row r="194" spans="1:4" ht="12.75" customHeight="1">
      <c r="A194" s="890" t="s">
        <v>1377</v>
      </c>
      <c r="B194" s="891" t="s">
        <v>1643</v>
      </c>
      <c r="C194" s="896">
        <v>9800</v>
      </c>
      <c r="D194" s="890">
        <v>0</v>
      </c>
    </row>
    <row r="195" spans="1:4" ht="12.75" customHeight="1">
      <c r="A195" s="890" t="s">
        <v>1378</v>
      </c>
      <c r="B195" s="891" t="s">
        <v>1643</v>
      </c>
      <c r="C195" s="900">
        <v>300000</v>
      </c>
      <c r="D195" s="890">
        <v>0</v>
      </c>
    </row>
    <row r="196" spans="1:4" ht="12.75" customHeight="1">
      <c r="A196" s="890" t="s">
        <v>1379</v>
      </c>
      <c r="B196" s="901" t="s">
        <v>1643</v>
      </c>
      <c r="C196" s="900">
        <v>39000</v>
      </c>
      <c r="D196" s="890">
        <v>19000</v>
      </c>
    </row>
    <row r="197" spans="1:4" ht="12.75" customHeight="1">
      <c r="A197" s="890" t="s">
        <v>1380</v>
      </c>
      <c r="B197" s="891" t="s">
        <v>1643</v>
      </c>
      <c r="C197" s="895">
        <v>130000</v>
      </c>
      <c r="D197" s="890">
        <v>0</v>
      </c>
    </row>
    <row r="198" spans="1:4" ht="12.75" customHeight="1">
      <c r="A198" s="890" t="s">
        <v>1381</v>
      </c>
      <c r="B198" s="901" t="s">
        <v>1643</v>
      </c>
      <c r="C198" s="895">
        <v>18984</v>
      </c>
      <c r="D198" s="890">
        <v>18984</v>
      </c>
    </row>
    <row r="199" spans="1:4" ht="12.75" customHeight="1">
      <c r="A199" s="890" t="s">
        <v>1278</v>
      </c>
      <c r="B199" s="891" t="s">
        <v>1643</v>
      </c>
      <c r="C199" s="895">
        <v>182374</v>
      </c>
      <c r="D199" s="890">
        <v>12614</v>
      </c>
    </row>
    <row r="200" spans="1:4" ht="12.75" customHeight="1">
      <c r="A200" s="890" t="s">
        <v>1382</v>
      </c>
      <c r="B200" s="891" t="s">
        <v>1643</v>
      </c>
      <c r="C200" s="896">
        <v>75244</v>
      </c>
      <c r="D200" s="890">
        <v>38249</v>
      </c>
    </row>
    <row r="201" spans="1:4" ht="12.75" customHeight="1">
      <c r="A201" s="890" t="s">
        <v>1383</v>
      </c>
      <c r="B201" s="891" t="s">
        <v>1643</v>
      </c>
      <c r="C201" s="896">
        <v>24000</v>
      </c>
      <c r="D201" s="890">
        <v>0</v>
      </c>
    </row>
    <row r="202" spans="1:4" ht="12.75" customHeight="1">
      <c r="A202" s="890" t="s">
        <v>1384</v>
      </c>
      <c r="B202" s="891" t="s">
        <v>1643</v>
      </c>
      <c r="C202" s="896">
        <v>27371</v>
      </c>
      <c r="D202" s="890">
        <v>0</v>
      </c>
    </row>
    <row r="203" spans="1:4" ht="12.75" customHeight="1">
      <c r="A203" s="890" t="s">
        <v>1279</v>
      </c>
      <c r="B203" s="891" t="s">
        <v>1643</v>
      </c>
      <c r="C203" s="896">
        <v>45000</v>
      </c>
      <c r="D203" s="890">
        <v>25000</v>
      </c>
    </row>
    <row r="204" spans="1:4" ht="12.75" customHeight="1">
      <c r="A204" s="890" t="s">
        <v>1385</v>
      </c>
      <c r="B204" s="891" t="s">
        <v>1643</v>
      </c>
      <c r="C204" s="896">
        <v>480000</v>
      </c>
      <c r="D204" s="890">
        <v>480000</v>
      </c>
    </row>
    <row r="205" spans="1:4" ht="12.75" customHeight="1">
      <c r="A205" s="890" t="s">
        <v>1386</v>
      </c>
      <c r="B205" s="901" t="s">
        <v>1643</v>
      </c>
      <c r="C205" s="895">
        <v>882490</v>
      </c>
      <c r="D205" s="890">
        <v>560632</v>
      </c>
    </row>
    <row r="206" spans="1:4" ht="12.75" customHeight="1">
      <c r="A206" s="890" t="s">
        <v>1387</v>
      </c>
      <c r="B206" s="891" t="s">
        <v>1643</v>
      </c>
      <c r="C206" s="896">
        <v>490602</v>
      </c>
      <c r="D206" s="890">
        <v>218728</v>
      </c>
    </row>
    <row r="207" spans="1:4" ht="12.75" customHeight="1">
      <c r="A207" s="890" t="s">
        <v>1388</v>
      </c>
      <c r="B207" s="891" t="s">
        <v>1643</v>
      </c>
      <c r="C207" s="896">
        <v>44500</v>
      </c>
      <c r="D207" s="890">
        <v>44500</v>
      </c>
    </row>
    <row r="208" spans="1:4" ht="12.75" customHeight="1">
      <c r="A208" s="890" t="s">
        <v>1389</v>
      </c>
      <c r="B208" s="891" t="s">
        <v>1643</v>
      </c>
      <c r="C208" s="896">
        <v>250000</v>
      </c>
      <c r="D208" s="890">
        <v>0</v>
      </c>
    </row>
    <row r="209" spans="1:4" ht="12.75" customHeight="1">
      <c r="A209" s="890" t="s">
        <v>1390</v>
      </c>
      <c r="B209" s="891" t="s">
        <v>1643</v>
      </c>
      <c r="C209" s="895">
        <v>14906</v>
      </c>
      <c r="D209" s="890">
        <v>0</v>
      </c>
    </row>
    <row r="210" spans="1:4" ht="12.75" customHeight="1">
      <c r="A210" s="890" t="s">
        <v>1391</v>
      </c>
      <c r="B210" s="891" t="s">
        <v>1643</v>
      </c>
      <c r="C210" s="896">
        <v>20000</v>
      </c>
      <c r="D210" s="890">
        <v>0</v>
      </c>
    </row>
    <row r="211" spans="1:4" ht="12.75" customHeight="1">
      <c r="A211" s="890" t="s">
        <v>1392</v>
      </c>
      <c r="B211" s="891" t="s">
        <v>1643</v>
      </c>
      <c r="C211" s="896">
        <v>79352</v>
      </c>
      <c r="D211" s="890">
        <v>0</v>
      </c>
    </row>
    <row r="212" spans="1:4" ht="12.75" customHeight="1">
      <c r="A212" s="876" t="s">
        <v>1282</v>
      </c>
      <c r="B212" s="891" t="s">
        <v>1643</v>
      </c>
      <c r="C212" s="896">
        <v>116000</v>
      </c>
      <c r="D212" s="890">
        <v>0</v>
      </c>
    </row>
    <row r="213" spans="1:4" ht="12.75" customHeight="1">
      <c r="A213" s="890" t="s">
        <v>1283</v>
      </c>
      <c r="B213" s="891" t="s">
        <v>1643</v>
      </c>
      <c r="C213" s="900">
        <v>225000</v>
      </c>
      <c r="D213" s="890">
        <v>0</v>
      </c>
    </row>
    <row r="214" spans="1:4" ht="12.75" customHeight="1">
      <c r="A214" s="876" t="s">
        <v>1393</v>
      </c>
      <c r="B214" s="891" t="s">
        <v>1643</v>
      </c>
      <c r="C214" s="896">
        <v>55000</v>
      </c>
      <c r="D214" s="890">
        <v>0</v>
      </c>
    </row>
    <row r="215" spans="1:4" ht="12.75" customHeight="1">
      <c r="A215" s="890" t="s">
        <v>1394</v>
      </c>
      <c r="B215" s="891" t="s">
        <v>1643</v>
      </c>
      <c r="C215" s="895">
        <v>1497000</v>
      </c>
      <c r="D215" s="890">
        <v>0</v>
      </c>
    </row>
    <row r="216" spans="1:4" ht="12.75" customHeight="1">
      <c r="A216" s="876" t="s">
        <v>1287</v>
      </c>
      <c r="B216" s="891" t="s">
        <v>1643</v>
      </c>
      <c r="C216" s="896">
        <v>730000</v>
      </c>
      <c r="D216" s="890">
        <v>0</v>
      </c>
    </row>
    <row r="217" spans="1:4" ht="12.75" customHeight="1">
      <c r="A217" s="890" t="s">
        <v>1395</v>
      </c>
      <c r="B217" s="891" t="s">
        <v>1643</v>
      </c>
      <c r="C217" s="896">
        <v>17000</v>
      </c>
      <c r="D217" s="890">
        <v>17000</v>
      </c>
    </row>
    <row r="218" spans="1:4" ht="12.75" customHeight="1">
      <c r="A218" s="890" t="s">
        <v>1396</v>
      </c>
      <c r="B218" s="891" t="s">
        <v>1643</v>
      </c>
      <c r="C218" s="895">
        <v>100000</v>
      </c>
      <c r="D218" s="890">
        <v>0</v>
      </c>
    </row>
    <row r="219" spans="1:4" ht="12.75" customHeight="1">
      <c r="A219" s="890" t="s">
        <v>1397</v>
      </c>
      <c r="B219" s="891" t="s">
        <v>1643</v>
      </c>
      <c r="C219" s="900">
        <v>1270000</v>
      </c>
      <c r="D219" s="890">
        <v>0</v>
      </c>
    </row>
    <row r="220" spans="1:4" ht="12.75" customHeight="1">
      <c r="A220" s="890" t="s">
        <v>1398</v>
      </c>
      <c r="B220" s="891" t="s">
        <v>1643</v>
      </c>
      <c r="C220" s="900">
        <v>180000</v>
      </c>
      <c r="D220" s="890">
        <v>0</v>
      </c>
    </row>
    <row r="221" spans="1:4" ht="12.75" customHeight="1">
      <c r="A221" s="890" t="s">
        <v>1399</v>
      </c>
      <c r="B221" s="891" t="s">
        <v>1643</v>
      </c>
      <c r="C221" s="900">
        <v>14000</v>
      </c>
      <c r="D221" s="890">
        <v>0</v>
      </c>
    </row>
    <row r="222" spans="1:4" ht="12.75" customHeight="1">
      <c r="A222" s="890" t="s">
        <v>1400</v>
      </c>
      <c r="B222" s="891" t="s">
        <v>1643</v>
      </c>
      <c r="C222" s="900">
        <v>170000</v>
      </c>
      <c r="D222" s="890">
        <v>70000</v>
      </c>
    </row>
    <row r="223" spans="1:4" ht="12.75" customHeight="1">
      <c r="A223" s="890" t="s">
        <v>1289</v>
      </c>
      <c r="B223" s="891" t="s">
        <v>1643</v>
      </c>
      <c r="C223" s="900">
        <v>40000</v>
      </c>
      <c r="D223" s="890">
        <v>0</v>
      </c>
    </row>
    <row r="224" spans="1:4" ht="12.75" customHeight="1">
      <c r="A224" s="890" t="s">
        <v>1401</v>
      </c>
      <c r="B224" s="891" t="s">
        <v>1643</v>
      </c>
      <c r="C224" s="900">
        <v>1000000</v>
      </c>
      <c r="D224" s="890">
        <v>0</v>
      </c>
    </row>
    <row r="225" spans="1:4" ht="12.75" customHeight="1">
      <c r="A225" s="890" t="s">
        <v>1402</v>
      </c>
      <c r="B225" s="891" t="s">
        <v>1643</v>
      </c>
      <c r="C225" s="900">
        <v>240000</v>
      </c>
      <c r="D225" s="890">
        <v>0</v>
      </c>
    </row>
    <row r="226" spans="1:4" ht="12.75" customHeight="1">
      <c r="A226" s="890" t="s">
        <v>1403</v>
      </c>
      <c r="B226" s="891" t="s">
        <v>1643</v>
      </c>
      <c r="C226" s="900">
        <v>40000</v>
      </c>
      <c r="D226" s="890">
        <v>0</v>
      </c>
    </row>
    <row r="227" spans="1:4" ht="12.75" customHeight="1">
      <c r="A227" s="890" t="s">
        <v>1404</v>
      </c>
      <c r="B227" s="891" t="s">
        <v>1643</v>
      </c>
      <c r="C227" s="900">
        <v>10000</v>
      </c>
      <c r="D227" s="890">
        <v>0</v>
      </c>
    </row>
    <row r="228" spans="1:4" ht="12.75" customHeight="1">
      <c r="A228" s="890" t="s">
        <v>1405</v>
      </c>
      <c r="B228" s="891" t="s">
        <v>1643</v>
      </c>
      <c r="C228" s="896">
        <v>20000</v>
      </c>
      <c r="D228" s="890">
        <v>20000</v>
      </c>
    </row>
    <row r="229" spans="1:4" ht="12.75" customHeight="1">
      <c r="A229" s="890" t="s">
        <v>1406</v>
      </c>
      <c r="B229" s="891" t="s">
        <v>1643</v>
      </c>
      <c r="C229" s="896">
        <v>8469</v>
      </c>
      <c r="D229" s="890">
        <v>8469</v>
      </c>
    </row>
    <row r="230" spans="1:4" ht="12.75" customHeight="1">
      <c r="A230" s="890" t="s">
        <v>1293</v>
      </c>
      <c r="B230" s="891" t="s">
        <v>1643</v>
      </c>
      <c r="C230" s="896">
        <v>20000</v>
      </c>
      <c r="D230" s="890">
        <v>20000</v>
      </c>
    </row>
    <row r="231" spans="1:4" ht="12.75" customHeight="1">
      <c r="A231" s="890" t="s">
        <v>1294</v>
      </c>
      <c r="B231" s="891" t="s">
        <v>1643</v>
      </c>
      <c r="C231" s="896">
        <v>160000</v>
      </c>
      <c r="D231" s="890">
        <v>0</v>
      </c>
    </row>
    <row r="232" spans="1:4" ht="12.75" customHeight="1">
      <c r="A232" s="890" t="s">
        <v>1407</v>
      </c>
      <c r="B232" s="891" t="s">
        <v>1643</v>
      </c>
      <c r="C232" s="896">
        <v>11800</v>
      </c>
      <c r="D232" s="890">
        <v>0</v>
      </c>
    </row>
    <row r="233" spans="1:4" ht="12.75" customHeight="1">
      <c r="A233" s="890" t="s">
        <v>1408</v>
      </c>
      <c r="B233" s="891" t="s">
        <v>1643</v>
      </c>
      <c r="C233" s="896">
        <v>157110</v>
      </c>
      <c r="D233" s="890">
        <v>0</v>
      </c>
    </row>
    <row r="234" spans="1:4" ht="12.75" customHeight="1">
      <c r="A234" s="890" t="s">
        <v>1409</v>
      </c>
      <c r="B234" s="891" t="s">
        <v>1643</v>
      </c>
      <c r="C234" s="896">
        <v>57000</v>
      </c>
      <c r="D234" s="890">
        <v>0</v>
      </c>
    </row>
    <row r="235" spans="1:4" ht="12.75" customHeight="1">
      <c r="A235" s="890" t="s">
        <v>1410</v>
      </c>
      <c r="B235" s="891" t="s">
        <v>1643</v>
      </c>
      <c r="C235" s="895">
        <v>26000</v>
      </c>
      <c r="D235" s="890">
        <v>0</v>
      </c>
    </row>
    <row r="236" spans="1:4" ht="12.75" customHeight="1">
      <c r="A236" s="876" t="s">
        <v>1411</v>
      </c>
      <c r="B236" s="891" t="s">
        <v>1643</v>
      </c>
      <c r="C236" s="896">
        <v>9800</v>
      </c>
      <c r="D236" s="890">
        <v>0</v>
      </c>
    </row>
    <row r="237" spans="1:4" ht="12.75" customHeight="1">
      <c r="A237" s="876" t="s">
        <v>1296</v>
      </c>
      <c r="B237" s="891" t="s">
        <v>1643</v>
      </c>
      <c r="C237" s="896">
        <v>2993097</v>
      </c>
      <c r="D237" s="890">
        <v>1283097</v>
      </c>
    </row>
    <row r="238" spans="1:4" ht="12.75" customHeight="1">
      <c r="A238" s="890" t="s">
        <v>1412</v>
      </c>
      <c r="B238" s="891" t="s">
        <v>1643</v>
      </c>
      <c r="C238" s="895">
        <v>14950</v>
      </c>
      <c r="D238" s="890">
        <v>0</v>
      </c>
    </row>
    <row r="239" spans="1:4" ht="12.75" customHeight="1">
      <c r="A239" s="890" t="s">
        <v>1413</v>
      </c>
      <c r="B239" s="891" t="s">
        <v>1643</v>
      </c>
      <c r="C239" s="896">
        <v>25898</v>
      </c>
      <c r="D239" s="890">
        <v>25898</v>
      </c>
    </row>
    <row r="240" spans="1:4" ht="12.75" customHeight="1">
      <c r="A240" s="890" t="s">
        <v>1414</v>
      </c>
      <c r="B240" s="891" t="s">
        <v>1643</v>
      </c>
      <c r="C240" s="896">
        <v>64914</v>
      </c>
      <c r="D240" s="890">
        <v>0</v>
      </c>
    </row>
    <row r="241" spans="1:4" ht="12.75" customHeight="1">
      <c r="A241" s="876" t="s">
        <v>1299</v>
      </c>
      <c r="B241" s="891" t="s">
        <v>1643</v>
      </c>
      <c r="C241" s="896">
        <v>589794</v>
      </c>
      <c r="D241" s="890">
        <v>0</v>
      </c>
    </row>
    <row r="242" spans="1:4" ht="12.75" customHeight="1">
      <c r="A242" s="876" t="s">
        <v>1415</v>
      </c>
      <c r="B242" s="891" t="s">
        <v>1643</v>
      </c>
      <c r="C242" s="896">
        <v>65700</v>
      </c>
      <c r="D242" s="890">
        <v>0</v>
      </c>
    </row>
    <row r="243" spans="1:4" ht="12.75" customHeight="1">
      <c r="A243" s="876" t="s">
        <v>1416</v>
      </c>
      <c r="B243" s="891" t="s">
        <v>1643</v>
      </c>
      <c r="C243" s="896">
        <v>400000</v>
      </c>
      <c r="D243" s="890">
        <v>400000</v>
      </c>
    </row>
    <row r="244" spans="1:4" ht="12.75" customHeight="1">
      <c r="A244" s="876" t="s">
        <v>1300</v>
      </c>
      <c r="B244" s="891" t="s">
        <v>1643</v>
      </c>
      <c r="C244" s="896">
        <v>20000</v>
      </c>
      <c r="D244" s="890">
        <v>0</v>
      </c>
    </row>
    <row r="245" spans="1:4" ht="12.75" customHeight="1">
      <c r="A245" s="876" t="s">
        <v>1417</v>
      </c>
      <c r="B245" s="891" t="s">
        <v>1643</v>
      </c>
      <c r="C245" s="896">
        <v>2000000</v>
      </c>
      <c r="D245" s="890">
        <v>0</v>
      </c>
    </row>
    <row r="246" spans="1:4" ht="12.75" customHeight="1">
      <c r="A246" s="876" t="s">
        <v>1418</v>
      </c>
      <c r="B246" s="891" t="s">
        <v>1643</v>
      </c>
      <c r="C246" s="896">
        <v>238000</v>
      </c>
      <c r="D246" s="890">
        <v>0</v>
      </c>
    </row>
    <row r="247" spans="1:4" ht="12.75" customHeight="1">
      <c r="A247" s="876" t="s">
        <v>1301</v>
      </c>
      <c r="B247" s="891" t="s">
        <v>1643</v>
      </c>
      <c r="C247" s="896">
        <v>300000</v>
      </c>
      <c r="D247" s="890">
        <v>100000</v>
      </c>
    </row>
    <row r="248" spans="1:4" ht="12.75" customHeight="1">
      <c r="A248" s="876" t="s">
        <v>1419</v>
      </c>
      <c r="B248" s="891" t="s">
        <v>1643</v>
      </c>
      <c r="C248" s="896">
        <v>40000</v>
      </c>
      <c r="D248" s="890">
        <v>40000</v>
      </c>
    </row>
    <row r="249" spans="1:4" ht="12.75" customHeight="1">
      <c r="A249" s="876" t="s">
        <v>1420</v>
      </c>
      <c r="B249" s="891" t="s">
        <v>1643</v>
      </c>
      <c r="C249" s="896">
        <v>32000</v>
      </c>
      <c r="D249" s="890">
        <v>0</v>
      </c>
    </row>
    <row r="250" spans="1:4" ht="12.75" customHeight="1">
      <c r="A250" s="876" t="s">
        <v>1421</v>
      </c>
      <c r="B250" s="891" t="s">
        <v>1643</v>
      </c>
      <c r="C250" s="896">
        <v>106178</v>
      </c>
      <c r="D250" s="890">
        <v>0</v>
      </c>
    </row>
    <row r="251" spans="1:4" ht="12.75" customHeight="1">
      <c r="A251" s="876" t="s">
        <v>1422</v>
      </c>
      <c r="B251" s="891" t="s">
        <v>1643</v>
      </c>
      <c r="C251" s="896">
        <v>452169</v>
      </c>
      <c r="D251" s="890">
        <v>452169</v>
      </c>
    </row>
    <row r="252" spans="1:4" ht="12.75" customHeight="1">
      <c r="A252" s="876" t="s">
        <v>1423</v>
      </c>
      <c r="B252" s="891" t="s">
        <v>1643</v>
      </c>
      <c r="C252" s="896">
        <v>161745</v>
      </c>
      <c r="D252" s="890">
        <v>0</v>
      </c>
    </row>
    <row r="253" spans="1:4" ht="12.75" customHeight="1">
      <c r="A253" s="876" t="s">
        <v>1424</v>
      </c>
      <c r="B253" s="891" t="s">
        <v>1643</v>
      </c>
      <c r="C253" s="896">
        <v>14000</v>
      </c>
      <c r="D253" s="890">
        <v>0</v>
      </c>
    </row>
    <row r="254" spans="1:4" ht="12.75" customHeight="1">
      <c r="A254" s="876" t="s">
        <v>1425</v>
      </c>
      <c r="B254" s="891" t="s">
        <v>1643</v>
      </c>
      <c r="C254" s="896">
        <v>60000</v>
      </c>
      <c r="D254" s="890">
        <v>60000</v>
      </c>
    </row>
    <row r="255" spans="1:4" ht="12.75" customHeight="1">
      <c r="A255" s="876" t="s">
        <v>1426</v>
      </c>
      <c r="B255" s="891" t="s">
        <v>1643</v>
      </c>
      <c r="C255" s="896">
        <v>160000</v>
      </c>
      <c r="D255" s="890">
        <v>0</v>
      </c>
    </row>
    <row r="256" spans="1:4" ht="12.75" customHeight="1">
      <c r="A256" s="890" t="s">
        <v>1427</v>
      </c>
      <c r="B256" s="891" t="s">
        <v>1643</v>
      </c>
      <c r="C256" s="900">
        <v>35000</v>
      </c>
      <c r="D256" s="890">
        <v>0</v>
      </c>
    </row>
    <row r="257" spans="1:4" ht="12.75" customHeight="1">
      <c r="A257" s="902" t="s">
        <v>1428</v>
      </c>
      <c r="B257" s="891" t="s">
        <v>1643</v>
      </c>
      <c r="C257" s="903">
        <v>60000</v>
      </c>
      <c r="D257" s="890">
        <v>0</v>
      </c>
    </row>
    <row r="258" spans="1:4" ht="12.75" customHeight="1">
      <c r="A258" s="890" t="s">
        <v>1429</v>
      </c>
      <c r="B258" s="891" t="s">
        <v>1643</v>
      </c>
      <c r="C258" s="896">
        <v>70000</v>
      </c>
      <c r="D258" s="890">
        <v>0</v>
      </c>
    </row>
    <row r="259" spans="1:4" ht="12.75" customHeight="1">
      <c r="A259" s="878" t="s">
        <v>1430</v>
      </c>
      <c r="B259" s="891" t="s">
        <v>1643</v>
      </c>
      <c r="C259" s="904">
        <v>74500</v>
      </c>
      <c r="D259" s="890">
        <v>0</v>
      </c>
    </row>
    <row r="260" spans="1:4" ht="12.75" customHeight="1">
      <c r="A260" s="905" t="s">
        <v>1431</v>
      </c>
      <c r="B260" s="883">
        <v>10774426</v>
      </c>
      <c r="C260" s="883">
        <v>1242088</v>
      </c>
      <c r="D260" s="883">
        <v>149818</v>
      </c>
    </row>
    <row r="261" spans="1:4" ht="25.5">
      <c r="A261" s="906" t="s">
        <v>1432</v>
      </c>
      <c r="B261" s="900">
        <v>49426</v>
      </c>
      <c r="C261" s="903">
        <v>49426</v>
      </c>
      <c r="D261" s="890">
        <v>0</v>
      </c>
    </row>
    <row r="262" spans="1:4" ht="25.5">
      <c r="A262" s="906" t="s">
        <v>1433</v>
      </c>
      <c r="B262" s="900">
        <v>192700</v>
      </c>
      <c r="C262" s="900">
        <v>0</v>
      </c>
      <c r="D262" s="890">
        <v>0</v>
      </c>
    </row>
    <row r="263" spans="1:4" ht="12.75" customHeight="1">
      <c r="A263" s="907" t="s">
        <v>1434</v>
      </c>
      <c r="B263" s="900">
        <v>164339</v>
      </c>
      <c r="C263" s="900">
        <v>164339</v>
      </c>
      <c r="D263" s="890">
        <v>0</v>
      </c>
    </row>
    <row r="264" spans="1:4" ht="25.5" customHeight="1">
      <c r="A264" s="906" t="s">
        <v>1435</v>
      </c>
      <c r="B264" s="900">
        <v>1685661</v>
      </c>
      <c r="C264" s="900">
        <v>331001</v>
      </c>
      <c r="D264" s="890">
        <v>0</v>
      </c>
    </row>
    <row r="265" spans="1:4" ht="25.5" customHeight="1">
      <c r="A265" s="906" t="s">
        <v>1436</v>
      </c>
      <c r="B265" s="900">
        <v>697328</v>
      </c>
      <c r="C265" s="900">
        <v>697322</v>
      </c>
      <c r="D265" s="890">
        <v>149818</v>
      </c>
    </row>
    <row r="266" spans="1:4" ht="12.75" customHeight="1">
      <c r="A266" s="907" t="s">
        <v>1437</v>
      </c>
      <c r="B266" s="908">
        <v>1174952</v>
      </c>
      <c r="C266" s="900">
        <v>0</v>
      </c>
      <c r="D266" s="890">
        <v>0</v>
      </c>
    </row>
    <row r="267" spans="1:4" ht="37.5" customHeight="1">
      <c r="A267" s="906" t="s">
        <v>1438</v>
      </c>
      <c r="B267" s="900">
        <v>1507162</v>
      </c>
      <c r="C267" s="900">
        <v>0</v>
      </c>
      <c r="D267" s="890">
        <v>0</v>
      </c>
    </row>
    <row r="268" spans="1:4" ht="12.75" customHeight="1">
      <c r="A268" s="909" t="s">
        <v>1439</v>
      </c>
      <c r="B268" s="910">
        <v>5302858</v>
      </c>
      <c r="C268" s="900">
        <v>0</v>
      </c>
      <c r="D268" s="890">
        <v>0</v>
      </c>
    </row>
    <row r="269" spans="1:4" ht="12.75">
      <c r="A269" s="911" t="s">
        <v>1440</v>
      </c>
      <c r="B269" s="912">
        <v>7644804</v>
      </c>
      <c r="C269" s="869">
        <v>378121</v>
      </c>
      <c r="D269" s="869">
        <v>0</v>
      </c>
    </row>
    <row r="270" spans="1:4" ht="12.75">
      <c r="A270" s="909" t="s">
        <v>1441</v>
      </c>
      <c r="B270" s="900">
        <v>245000</v>
      </c>
      <c r="C270" s="900">
        <v>245000</v>
      </c>
      <c r="D270" s="890">
        <v>0</v>
      </c>
    </row>
    <row r="271" spans="1:4" ht="12.75">
      <c r="A271" s="906" t="s">
        <v>1442</v>
      </c>
      <c r="B271" s="913">
        <v>7399804</v>
      </c>
      <c r="C271" s="913">
        <v>133121</v>
      </c>
      <c r="D271" s="890">
        <v>0</v>
      </c>
    </row>
    <row r="272" spans="1:4" ht="12.75">
      <c r="A272" s="909" t="s">
        <v>1443</v>
      </c>
      <c r="B272" s="914" t="s">
        <v>1643</v>
      </c>
      <c r="C272" s="908">
        <v>133121</v>
      </c>
      <c r="D272" s="890">
        <v>0</v>
      </c>
    </row>
    <row r="273" spans="1:4" ht="12.75" customHeight="1">
      <c r="A273" s="870" t="s">
        <v>1444</v>
      </c>
      <c r="B273" s="870">
        <v>69825054</v>
      </c>
      <c r="C273" s="870">
        <v>74800597</v>
      </c>
      <c r="D273" s="870">
        <v>11388702</v>
      </c>
    </row>
    <row r="274" spans="1:4" ht="12.75" customHeight="1">
      <c r="A274" s="915" t="s">
        <v>1445</v>
      </c>
      <c r="B274" s="916">
        <v>38825137</v>
      </c>
      <c r="C274" s="917">
        <v>37734907</v>
      </c>
      <c r="D274" s="917">
        <v>7109558</v>
      </c>
    </row>
    <row r="275" spans="1:4" ht="12.75" customHeight="1">
      <c r="A275" s="915" t="s">
        <v>1446</v>
      </c>
      <c r="B275" s="883">
        <v>3614659</v>
      </c>
      <c r="C275" s="918">
        <v>2731949</v>
      </c>
      <c r="D275" s="918">
        <v>607928</v>
      </c>
    </row>
    <row r="276" spans="1:4" ht="12.75">
      <c r="A276" s="872" t="s">
        <v>229</v>
      </c>
      <c r="B276" s="873"/>
      <c r="C276" s="874"/>
      <c r="D276" s="875"/>
    </row>
    <row r="277" spans="1:4" ht="12.75" customHeight="1">
      <c r="A277" s="919" t="s">
        <v>1447</v>
      </c>
      <c r="B277" s="920">
        <v>3017593</v>
      </c>
      <c r="C277" s="895">
        <v>2731949</v>
      </c>
      <c r="D277" s="890">
        <v>607928</v>
      </c>
    </row>
    <row r="278" spans="1:4" ht="12.75" customHeight="1">
      <c r="A278" s="921" t="s">
        <v>1448</v>
      </c>
      <c r="B278" s="920">
        <v>597066</v>
      </c>
      <c r="C278" s="896">
        <v>0</v>
      </c>
      <c r="D278" s="890">
        <v>0</v>
      </c>
    </row>
    <row r="279" spans="1:4" ht="12.75" customHeight="1">
      <c r="A279" s="915" t="s">
        <v>1449</v>
      </c>
      <c r="B279" s="883">
        <v>35210478</v>
      </c>
      <c r="C279" s="918">
        <v>35002958</v>
      </c>
      <c r="D279" s="918">
        <v>6501630</v>
      </c>
    </row>
    <row r="280" spans="1:4" ht="12.75">
      <c r="A280" s="872" t="s">
        <v>1450</v>
      </c>
      <c r="B280" s="922"/>
      <c r="C280" s="874"/>
      <c r="D280" s="875"/>
    </row>
    <row r="281" spans="1:4" ht="12" customHeight="1">
      <c r="A281" s="888" t="s">
        <v>1451</v>
      </c>
      <c r="B281" s="923">
        <v>26302517</v>
      </c>
      <c r="C281" s="895">
        <v>26109630</v>
      </c>
      <c r="D281" s="890">
        <v>0</v>
      </c>
    </row>
    <row r="282" spans="1:4" ht="12.75" customHeight="1">
      <c r="A282" s="924" t="s">
        <v>1452</v>
      </c>
      <c r="B282" s="923"/>
      <c r="C282" s="895"/>
      <c r="D282" s="900"/>
    </row>
    <row r="283" spans="1:4" ht="12" customHeight="1">
      <c r="A283" s="888" t="s">
        <v>1453</v>
      </c>
      <c r="B283" s="923">
        <v>1893051</v>
      </c>
      <c r="C283" s="895">
        <v>1878420</v>
      </c>
      <c r="D283" s="890">
        <v>819334</v>
      </c>
    </row>
    <row r="284" spans="1:4" ht="12" customHeight="1">
      <c r="A284" s="888" t="s">
        <v>1454</v>
      </c>
      <c r="B284" s="923">
        <v>6523216</v>
      </c>
      <c r="C284" s="923">
        <v>6523215</v>
      </c>
      <c r="D284" s="890">
        <v>5682296</v>
      </c>
    </row>
    <row r="285" spans="1:4" ht="12.75" customHeight="1">
      <c r="A285" s="924" t="s">
        <v>1455</v>
      </c>
      <c r="B285" s="923"/>
      <c r="C285" s="895"/>
      <c r="D285" s="884"/>
    </row>
    <row r="286" spans="1:4" ht="12" customHeight="1">
      <c r="A286" s="888" t="s">
        <v>1456</v>
      </c>
      <c r="B286" s="923">
        <v>491694</v>
      </c>
      <c r="C286" s="923">
        <v>491693</v>
      </c>
      <c r="D286" s="890">
        <v>0</v>
      </c>
    </row>
    <row r="287" spans="1:4" ht="12.75" customHeight="1">
      <c r="A287" s="915" t="s">
        <v>1457</v>
      </c>
      <c r="B287" s="916">
        <v>10495039</v>
      </c>
      <c r="C287" s="917">
        <v>10495039</v>
      </c>
      <c r="D287" s="917">
        <v>0</v>
      </c>
    </row>
    <row r="288" spans="1:4" ht="12.75" customHeight="1">
      <c r="A288" s="924" t="s">
        <v>1458</v>
      </c>
      <c r="B288" s="923"/>
      <c r="C288" s="925"/>
      <c r="D288" s="926"/>
    </row>
    <row r="289" spans="1:4" ht="12.75">
      <c r="A289" s="888" t="s">
        <v>1459</v>
      </c>
      <c r="B289" s="923">
        <v>958850</v>
      </c>
      <c r="C289" s="895">
        <v>958850</v>
      </c>
      <c r="D289" s="890">
        <v>0</v>
      </c>
    </row>
    <row r="290" spans="1:4" ht="12" customHeight="1">
      <c r="A290" s="888" t="s">
        <v>1460</v>
      </c>
      <c r="B290" s="923">
        <v>6911480</v>
      </c>
      <c r="C290" s="895">
        <v>6911480</v>
      </c>
      <c r="D290" s="890">
        <v>0</v>
      </c>
    </row>
    <row r="291" spans="1:4" ht="12.75">
      <c r="A291" s="888" t="s">
        <v>1461</v>
      </c>
      <c r="B291" s="927">
        <v>2000000</v>
      </c>
      <c r="C291" s="896">
        <v>2000000</v>
      </c>
      <c r="D291" s="890">
        <v>0</v>
      </c>
    </row>
    <row r="292" spans="1:4" ht="12.75">
      <c r="A292" s="928" t="s">
        <v>1462</v>
      </c>
      <c r="B292" s="927">
        <v>624709</v>
      </c>
      <c r="C292" s="896">
        <v>624709</v>
      </c>
      <c r="D292" s="890">
        <v>0</v>
      </c>
    </row>
    <row r="293" spans="1:4" ht="12.75">
      <c r="A293" s="915" t="s">
        <v>1463</v>
      </c>
      <c r="B293" s="916">
        <v>14787486</v>
      </c>
      <c r="C293" s="917">
        <v>17899794</v>
      </c>
      <c r="D293" s="917">
        <v>4178887</v>
      </c>
    </row>
    <row r="294" spans="1:4" ht="12.75" customHeight="1">
      <c r="A294" s="915" t="s">
        <v>1464</v>
      </c>
      <c r="B294" s="918">
        <v>13452055</v>
      </c>
      <c r="C294" s="918">
        <v>16492737</v>
      </c>
      <c r="D294" s="918">
        <v>4111548</v>
      </c>
    </row>
    <row r="295" spans="1:4" ht="12.75">
      <c r="A295" s="929" t="s">
        <v>1465</v>
      </c>
      <c r="B295" s="930">
        <v>298244</v>
      </c>
      <c r="C295" s="931">
        <v>335167</v>
      </c>
      <c r="D295" s="930">
        <v>39531</v>
      </c>
    </row>
    <row r="296" spans="1:4" ht="12.75">
      <c r="A296" s="888" t="s">
        <v>1466</v>
      </c>
      <c r="B296" s="889" t="s">
        <v>1643</v>
      </c>
      <c r="C296" s="874">
        <v>7484</v>
      </c>
      <c r="D296" s="890">
        <v>0</v>
      </c>
    </row>
    <row r="297" spans="1:4" ht="12.75">
      <c r="A297" s="888" t="s">
        <v>1467</v>
      </c>
      <c r="B297" s="889" t="s">
        <v>1643</v>
      </c>
      <c r="C297" s="874">
        <v>2068</v>
      </c>
      <c r="D297" s="890">
        <v>517</v>
      </c>
    </row>
    <row r="298" spans="1:4" ht="12.75">
      <c r="A298" s="888" t="s">
        <v>1468</v>
      </c>
      <c r="B298" s="889" t="s">
        <v>1643</v>
      </c>
      <c r="C298" s="874">
        <v>14608</v>
      </c>
      <c r="D298" s="890">
        <v>450</v>
      </c>
    </row>
    <row r="299" spans="1:4" ht="12.75">
      <c r="A299" s="888" t="s">
        <v>235</v>
      </c>
      <c r="B299" s="889" t="s">
        <v>1643</v>
      </c>
      <c r="C299" s="874">
        <v>2750</v>
      </c>
      <c r="D299" s="890">
        <v>875</v>
      </c>
    </row>
    <row r="300" spans="1:4" ht="12.75">
      <c r="A300" s="888" t="s">
        <v>1469</v>
      </c>
      <c r="B300" s="889" t="s">
        <v>1643</v>
      </c>
      <c r="C300" s="874">
        <v>14663</v>
      </c>
      <c r="D300" s="890">
        <v>11003</v>
      </c>
    </row>
    <row r="301" spans="1:4" ht="12.75">
      <c r="A301" s="888" t="s">
        <v>1470</v>
      </c>
      <c r="B301" s="889" t="s">
        <v>1643</v>
      </c>
      <c r="C301" s="874">
        <v>50368</v>
      </c>
      <c r="D301" s="890">
        <v>12592</v>
      </c>
    </row>
    <row r="302" spans="1:4" ht="12.75">
      <c r="A302" s="888" t="s">
        <v>1471</v>
      </c>
      <c r="B302" s="889" t="s">
        <v>1643</v>
      </c>
      <c r="C302" s="874">
        <v>24000</v>
      </c>
      <c r="D302" s="890">
        <v>0</v>
      </c>
    </row>
    <row r="303" spans="1:4" ht="12.75">
      <c r="A303" s="888" t="s">
        <v>236</v>
      </c>
      <c r="B303" s="889" t="s">
        <v>1643</v>
      </c>
      <c r="C303" s="874">
        <v>3200</v>
      </c>
      <c r="D303" s="890">
        <v>800</v>
      </c>
    </row>
    <row r="304" spans="1:4" ht="12.75">
      <c r="A304" s="888" t="s">
        <v>1472</v>
      </c>
      <c r="B304" s="889" t="s">
        <v>1643</v>
      </c>
      <c r="C304" s="874">
        <v>36200</v>
      </c>
      <c r="D304" s="890">
        <v>0</v>
      </c>
    </row>
    <row r="305" spans="1:4" ht="12.75">
      <c r="A305" s="888" t="s">
        <v>1473</v>
      </c>
      <c r="B305" s="889" t="s">
        <v>1643</v>
      </c>
      <c r="C305" s="874">
        <v>11682</v>
      </c>
      <c r="D305" s="890">
        <v>1499</v>
      </c>
    </row>
    <row r="306" spans="1:4" ht="12.75">
      <c r="A306" s="888" t="s">
        <v>1474</v>
      </c>
      <c r="B306" s="889" t="s">
        <v>1643</v>
      </c>
      <c r="C306" s="874">
        <v>14340</v>
      </c>
      <c r="D306" s="890">
        <v>0</v>
      </c>
    </row>
    <row r="307" spans="1:4" ht="12.75">
      <c r="A307" s="888" t="s">
        <v>1475</v>
      </c>
      <c r="B307" s="889" t="s">
        <v>1643</v>
      </c>
      <c r="C307" s="874">
        <v>23400</v>
      </c>
      <c r="D307" s="890">
        <v>0</v>
      </c>
    </row>
    <row r="308" spans="1:4" ht="12.75">
      <c r="A308" s="888" t="s">
        <v>1476</v>
      </c>
      <c r="B308" s="889" t="s">
        <v>1643</v>
      </c>
      <c r="C308" s="874">
        <v>23036</v>
      </c>
      <c r="D308" s="890">
        <v>0</v>
      </c>
    </row>
    <row r="309" spans="1:4" ht="12.75">
      <c r="A309" s="888" t="s">
        <v>1477</v>
      </c>
      <c r="B309" s="889" t="s">
        <v>1643</v>
      </c>
      <c r="C309" s="874">
        <v>15720</v>
      </c>
      <c r="D309" s="890">
        <v>0</v>
      </c>
    </row>
    <row r="310" spans="1:4" ht="12.75">
      <c r="A310" s="888" t="s">
        <v>1224</v>
      </c>
      <c r="B310" s="889" t="s">
        <v>1643</v>
      </c>
      <c r="C310" s="874">
        <v>15000</v>
      </c>
      <c r="D310" s="890">
        <v>0</v>
      </c>
    </row>
    <row r="311" spans="1:4" ht="12.75">
      <c r="A311" s="888" t="s">
        <v>1478</v>
      </c>
      <c r="B311" s="889" t="s">
        <v>1643</v>
      </c>
      <c r="C311" s="874">
        <v>49648</v>
      </c>
      <c r="D311" s="890">
        <v>9170</v>
      </c>
    </row>
    <row r="312" spans="1:4" ht="12.75">
      <c r="A312" s="888" t="s">
        <v>1479</v>
      </c>
      <c r="B312" s="889" t="s">
        <v>1643</v>
      </c>
      <c r="C312" s="874">
        <v>27000</v>
      </c>
      <c r="D312" s="890">
        <v>2625</v>
      </c>
    </row>
    <row r="313" spans="1:4" ht="12.75">
      <c r="A313" s="884" t="s">
        <v>1480</v>
      </c>
      <c r="B313" s="932">
        <v>999135</v>
      </c>
      <c r="C313" s="931">
        <v>2712119</v>
      </c>
      <c r="D313" s="913">
        <v>1531663</v>
      </c>
    </row>
    <row r="314" spans="1:4" ht="12.75">
      <c r="A314" s="933" t="s">
        <v>1481</v>
      </c>
      <c r="B314" s="889" t="s">
        <v>1643</v>
      </c>
      <c r="C314" s="874">
        <v>52000</v>
      </c>
      <c r="D314" s="890">
        <v>0</v>
      </c>
    </row>
    <row r="315" spans="1:4" ht="12.75">
      <c r="A315" s="934" t="s">
        <v>1227</v>
      </c>
      <c r="B315" s="889" t="s">
        <v>1643</v>
      </c>
      <c r="C315" s="874">
        <v>12534</v>
      </c>
      <c r="D315" s="890">
        <v>0</v>
      </c>
    </row>
    <row r="316" spans="1:4" ht="12.75">
      <c r="A316" s="933" t="s">
        <v>1228</v>
      </c>
      <c r="B316" s="889" t="s">
        <v>1643</v>
      </c>
      <c r="C316" s="874">
        <v>1793</v>
      </c>
      <c r="D316" s="890">
        <v>1793</v>
      </c>
    </row>
    <row r="317" spans="1:4" ht="12.75">
      <c r="A317" s="934" t="s">
        <v>1313</v>
      </c>
      <c r="B317" s="889" t="s">
        <v>1643</v>
      </c>
      <c r="C317" s="874">
        <v>6480</v>
      </c>
      <c r="D317" s="890">
        <v>0</v>
      </c>
    </row>
    <row r="318" spans="1:4" ht="12.75">
      <c r="A318" s="933" t="s">
        <v>1232</v>
      </c>
      <c r="B318" s="889" t="s">
        <v>1643</v>
      </c>
      <c r="C318" s="874">
        <v>114984</v>
      </c>
      <c r="D318" s="890">
        <v>114984</v>
      </c>
    </row>
    <row r="319" spans="1:4" ht="12.75">
      <c r="A319" s="933" t="s">
        <v>1482</v>
      </c>
      <c r="B319" s="889" t="s">
        <v>1643</v>
      </c>
      <c r="C319" s="874">
        <v>15000</v>
      </c>
      <c r="D319" s="890">
        <v>11000</v>
      </c>
    </row>
    <row r="320" spans="1:4" ht="12.75">
      <c r="A320" s="933" t="s">
        <v>1242</v>
      </c>
      <c r="B320" s="889" t="s">
        <v>1643</v>
      </c>
      <c r="C320" s="874">
        <v>68683</v>
      </c>
      <c r="D320" s="890">
        <v>0</v>
      </c>
    </row>
    <row r="321" spans="1:4" ht="12.75">
      <c r="A321" s="933" t="s">
        <v>1483</v>
      </c>
      <c r="B321" s="889" t="s">
        <v>1643</v>
      </c>
      <c r="C321" s="874">
        <v>41671</v>
      </c>
      <c r="D321" s="890">
        <v>0</v>
      </c>
    </row>
    <row r="322" spans="1:4" ht="12.75">
      <c r="A322" s="933" t="s">
        <v>1243</v>
      </c>
      <c r="B322" s="889" t="s">
        <v>1643</v>
      </c>
      <c r="C322" s="874">
        <v>3270</v>
      </c>
      <c r="D322" s="890">
        <v>3270</v>
      </c>
    </row>
    <row r="323" spans="1:4" ht="12.75">
      <c r="A323" s="933" t="s">
        <v>1245</v>
      </c>
      <c r="B323" s="889" t="s">
        <v>1643</v>
      </c>
      <c r="C323" s="874">
        <v>94988</v>
      </c>
      <c r="D323" s="890">
        <v>94988</v>
      </c>
    </row>
    <row r="324" spans="1:4" ht="12.75">
      <c r="A324" s="933" t="s">
        <v>1484</v>
      </c>
      <c r="B324" s="889" t="s">
        <v>1643</v>
      </c>
      <c r="C324" s="874">
        <v>17194</v>
      </c>
      <c r="D324" s="890">
        <v>17194</v>
      </c>
    </row>
    <row r="325" spans="1:4" ht="12.75">
      <c r="A325" s="933" t="s">
        <v>1248</v>
      </c>
      <c r="B325" s="889" t="s">
        <v>1643</v>
      </c>
      <c r="C325" s="874">
        <v>142680</v>
      </c>
      <c r="D325" s="890">
        <v>135791</v>
      </c>
    </row>
    <row r="326" spans="1:4" ht="12.75">
      <c r="A326" s="933" t="s">
        <v>1250</v>
      </c>
      <c r="B326" s="889" t="s">
        <v>1643</v>
      </c>
      <c r="C326" s="874">
        <v>172580</v>
      </c>
      <c r="D326" s="890">
        <v>30334</v>
      </c>
    </row>
    <row r="327" spans="1:4" ht="12.75">
      <c r="A327" s="933" t="s">
        <v>1251</v>
      </c>
      <c r="B327" s="889" t="s">
        <v>1643</v>
      </c>
      <c r="C327" s="874">
        <v>433046</v>
      </c>
      <c r="D327" s="890">
        <v>415824</v>
      </c>
    </row>
    <row r="328" spans="1:4" ht="12.75">
      <c r="A328" s="933" t="s">
        <v>1485</v>
      </c>
      <c r="B328" s="889" t="s">
        <v>1643</v>
      </c>
      <c r="C328" s="874">
        <v>2403</v>
      </c>
      <c r="D328" s="890">
        <v>801</v>
      </c>
    </row>
    <row r="329" spans="1:4" ht="12.75">
      <c r="A329" s="933" t="s">
        <v>1252</v>
      </c>
      <c r="B329" s="889" t="s">
        <v>1643</v>
      </c>
      <c r="C329" s="874">
        <v>162377</v>
      </c>
      <c r="D329" s="890">
        <v>162377</v>
      </c>
    </row>
    <row r="330" spans="1:4" ht="12.75">
      <c r="A330" s="933" t="s">
        <v>1253</v>
      </c>
      <c r="B330" s="889" t="s">
        <v>1643</v>
      </c>
      <c r="C330" s="874">
        <v>4796</v>
      </c>
      <c r="D330" s="890">
        <v>1608</v>
      </c>
    </row>
    <row r="331" spans="1:4" ht="12.75">
      <c r="A331" s="934" t="s">
        <v>1256</v>
      </c>
      <c r="B331" s="889" t="s">
        <v>1643</v>
      </c>
      <c r="C331" s="874">
        <v>61813</v>
      </c>
      <c r="D331" s="890">
        <v>1759</v>
      </c>
    </row>
    <row r="332" spans="1:4" ht="12.75">
      <c r="A332" s="933" t="s">
        <v>1486</v>
      </c>
      <c r="B332" s="889" t="s">
        <v>1643</v>
      </c>
      <c r="C332" s="874">
        <v>2400</v>
      </c>
      <c r="D332" s="890">
        <v>600</v>
      </c>
    </row>
    <row r="333" spans="1:4" ht="12.75">
      <c r="A333" s="933" t="s">
        <v>1259</v>
      </c>
      <c r="B333" s="889" t="s">
        <v>1643</v>
      </c>
      <c r="C333" s="874">
        <v>75000</v>
      </c>
      <c r="D333" s="890">
        <v>0</v>
      </c>
    </row>
    <row r="334" spans="1:4" ht="12.75">
      <c r="A334" s="934" t="s">
        <v>1264</v>
      </c>
      <c r="B334" s="889" t="s">
        <v>1643</v>
      </c>
      <c r="C334" s="874">
        <v>1740</v>
      </c>
      <c r="D334" s="890">
        <v>1740</v>
      </c>
    </row>
    <row r="335" spans="1:4" ht="12.75">
      <c r="A335" s="934" t="s">
        <v>1360</v>
      </c>
      <c r="B335" s="889" t="s">
        <v>1643</v>
      </c>
      <c r="C335" s="874">
        <v>25000</v>
      </c>
      <c r="D335" s="890">
        <v>0</v>
      </c>
    </row>
    <row r="336" spans="1:4" ht="12.75">
      <c r="A336" s="934" t="s">
        <v>1266</v>
      </c>
      <c r="B336" s="889" t="s">
        <v>1643</v>
      </c>
      <c r="C336" s="874">
        <v>106287</v>
      </c>
      <c r="D336" s="890">
        <v>77340</v>
      </c>
    </row>
    <row r="337" spans="1:4" ht="12.75">
      <c r="A337" s="933" t="s">
        <v>1268</v>
      </c>
      <c r="B337" s="889" t="s">
        <v>1643</v>
      </c>
      <c r="C337" s="874">
        <v>4300</v>
      </c>
      <c r="D337" s="890">
        <v>0</v>
      </c>
    </row>
    <row r="338" spans="1:4" ht="12.75">
      <c r="A338" s="933" t="s">
        <v>1487</v>
      </c>
      <c r="B338" s="889" t="s">
        <v>1643</v>
      </c>
      <c r="C338" s="874">
        <v>17000</v>
      </c>
      <c r="D338" s="890">
        <v>0</v>
      </c>
    </row>
    <row r="339" spans="1:4" ht="12.75">
      <c r="A339" s="933" t="s">
        <v>1488</v>
      </c>
      <c r="B339" s="889" t="s">
        <v>1643</v>
      </c>
      <c r="C339" s="874">
        <v>95000</v>
      </c>
      <c r="D339" s="890">
        <v>14918</v>
      </c>
    </row>
    <row r="340" spans="1:4" ht="12.75">
      <c r="A340" s="933" t="s">
        <v>1270</v>
      </c>
      <c r="B340" s="889" t="s">
        <v>1643</v>
      </c>
      <c r="C340" s="874">
        <v>227172</v>
      </c>
      <c r="D340" s="890">
        <v>221837</v>
      </c>
    </row>
    <row r="341" spans="1:4" ht="12.75">
      <c r="A341" s="933" t="s">
        <v>1273</v>
      </c>
      <c r="B341" s="889" t="s">
        <v>1643</v>
      </c>
      <c r="C341" s="874">
        <v>10780</v>
      </c>
      <c r="D341" s="890">
        <v>2695</v>
      </c>
    </row>
    <row r="342" spans="1:4" ht="12.75">
      <c r="A342" s="934" t="s">
        <v>1380</v>
      </c>
      <c r="B342" s="889" t="s">
        <v>1643</v>
      </c>
      <c r="C342" s="874">
        <v>16844</v>
      </c>
      <c r="D342" s="890">
        <v>0</v>
      </c>
    </row>
    <row r="343" spans="1:4" ht="12.75">
      <c r="A343" s="934" t="s">
        <v>1489</v>
      </c>
      <c r="B343" s="889" t="s">
        <v>1643</v>
      </c>
      <c r="C343" s="874">
        <v>1416</v>
      </c>
      <c r="D343" s="890">
        <v>0</v>
      </c>
    </row>
    <row r="344" spans="1:4" ht="12.75">
      <c r="A344" s="933" t="s">
        <v>1276</v>
      </c>
      <c r="B344" s="889" t="s">
        <v>1643</v>
      </c>
      <c r="C344" s="874">
        <v>2240</v>
      </c>
      <c r="D344" s="890">
        <v>0</v>
      </c>
    </row>
    <row r="345" spans="1:4" ht="12.75">
      <c r="A345" s="933" t="s">
        <v>1278</v>
      </c>
      <c r="B345" s="889" t="s">
        <v>1643</v>
      </c>
      <c r="C345" s="874">
        <v>18471</v>
      </c>
      <c r="D345" s="890">
        <v>6157</v>
      </c>
    </row>
    <row r="346" spans="1:4" ht="12.75">
      <c r="A346" s="933" t="s">
        <v>1279</v>
      </c>
      <c r="B346" s="889" t="s">
        <v>1643</v>
      </c>
      <c r="C346" s="874">
        <v>4725</v>
      </c>
      <c r="D346" s="890">
        <v>4725</v>
      </c>
    </row>
    <row r="347" spans="1:4" ht="12.75">
      <c r="A347" s="934" t="s">
        <v>1490</v>
      </c>
      <c r="B347" s="889" t="s">
        <v>1643</v>
      </c>
      <c r="C347" s="874">
        <v>6900</v>
      </c>
      <c r="D347" s="890">
        <v>1725</v>
      </c>
    </row>
    <row r="348" spans="1:4" ht="12.75">
      <c r="A348" s="933" t="s">
        <v>1491</v>
      </c>
      <c r="B348" s="889" t="s">
        <v>1643</v>
      </c>
      <c r="C348" s="874">
        <v>34024</v>
      </c>
      <c r="D348" s="890">
        <v>32988</v>
      </c>
    </row>
    <row r="349" spans="1:4" ht="12.75">
      <c r="A349" s="934" t="s">
        <v>1284</v>
      </c>
      <c r="B349" s="889" t="s">
        <v>1643</v>
      </c>
      <c r="C349" s="874">
        <v>519</v>
      </c>
      <c r="D349" s="890">
        <v>0</v>
      </c>
    </row>
    <row r="350" spans="1:4" ht="12.75">
      <c r="A350" s="934" t="s">
        <v>1288</v>
      </c>
      <c r="B350" s="889" t="s">
        <v>1643</v>
      </c>
      <c r="C350" s="874">
        <v>98836</v>
      </c>
      <c r="D350" s="890">
        <v>0</v>
      </c>
    </row>
    <row r="351" spans="1:4" ht="12.75">
      <c r="A351" s="934" t="s">
        <v>1492</v>
      </c>
      <c r="B351" s="889" t="s">
        <v>1643</v>
      </c>
      <c r="C351" s="874">
        <v>16096</v>
      </c>
      <c r="D351" s="890">
        <v>13171</v>
      </c>
    </row>
    <row r="352" spans="1:4" ht="12.75">
      <c r="A352" s="933" t="s">
        <v>1493</v>
      </c>
      <c r="B352" s="889" t="s">
        <v>1643</v>
      </c>
      <c r="C352" s="874">
        <v>25561</v>
      </c>
      <c r="D352" s="890">
        <v>7541</v>
      </c>
    </row>
    <row r="353" spans="1:4" ht="12.75">
      <c r="A353" s="934" t="s">
        <v>1291</v>
      </c>
      <c r="B353" s="889" t="s">
        <v>1643</v>
      </c>
      <c r="C353" s="874">
        <v>254466</v>
      </c>
      <c r="D353" s="890">
        <v>0</v>
      </c>
    </row>
    <row r="354" spans="1:4" ht="12.75">
      <c r="A354" s="934" t="s">
        <v>1292</v>
      </c>
      <c r="B354" s="889" t="s">
        <v>1643</v>
      </c>
      <c r="C354" s="874">
        <v>9035</v>
      </c>
      <c r="D354" s="890">
        <v>9035</v>
      </c>
    </row>
    <row r="355" spans="1:4" ht="12.75">
      <c r="A355" s="934" t="s">
        <v>1494</v>
      </c>
      <c r="B355" s="889" t="s">
        <v>1643</v>
      </c>
      <c r="C355" s="874">
        <v>16000</v>
      </c>
      <c r="D355" s="890">
        <v>3350</v>
      </c>
    </row>
    <row r="356" spans="1:4" ht="12.75">
      <c r="A356" s="934" t="s">
        <v>1293</v>
      </c>
      <c r="B356" s="889" t="s">
        <v>1643</v>
      </c>
      <c r="C356" s="874">
        <v>48277</v>
      </c>
      <c r="D356" s="890">
        <v>44164</v>
      </c>
    </row>
    <row r="357" spans="1:4" ht="12.75">
      <c r="A357" s="934" t="s">
        <v>1294</v>
      </c>
      <c r="B357" s="889" t="s">
        <v>1643</v>
      </c>
      <c r="C357" s="874">
        <v>57572</v>
      </c>
      <c r="D357" s="890">
        <v>57572</v>
      </c>
    </row>
    <row r="358" spans="1:4" ht="12.75">
      <c r="A358" s="934" t="s">
        <v>1495</v>
      </c>
      <c r="B358" s="889" t="s">
        <v>1643</v>
      </c>
      <c r="C358" s="874">
        <v>4750</v>
      </c>
      <c r="D358" s="890">
        <v>4750</v>
      </c>
    </row>
    <row r="359" spans="1:4" ht="12.75">
      <c r="A359" s="933" t="s">
        <v>1297</v>
      </c>
      <c r="B359" s="889" t="s">
        <v>1643</v>
      </c>
      <c r="C359" s="874">
        <v>21573</v>
      </c>
      <c r="D359" s="890">
        <v>0</v>
      </c>
    </row>
    <row r="360" spans="1:4" ht="12.75">
      <c r="A360" s="934" t="s">
        <v>1496</v>
      </c>
      <c r="B360" s="889" t="s">
        <v>1643</v>
      </c>
      <c r="C360" s="874">
        <v>4548</v>
      </c>
      <c r="D360" s="890">
        <v>0</v>
      </c>
    </row>
    <row r="361" spans="1:4" ht="12.75">
      <c r="A361" s="933" t="s">
        <v>1299</v>
      </c>
      <c r="B361" s="889" t="s">
        <v>1643</v>
      </c>
      <c r="C361" s="874">
        <v>85000</v>
      </c>
      <c r="D361" s="890">
        <v>24387</v>
      </c>
    </row>
    <row r="362" spans="1:4" ht="12.75">
      <c r="A362" s="933" t="s">
        <v>1300</v>
      </c>
      <c r="B362" s="889" t="s">
        <v>1643</v>
      </c>
      <c r="C362" s="874">
        <v>10895</v>
      </c>
      <c r="D362" s="890">
        <v>10895</v>
      </c>
    </row>
    <row r="363" spans="1:4" ht="12.75">
      <c r="A363" s="933" t="s">
        <v>1303</v>
      </c>
      <c r="B363" s="889" t="s">
        <v>1643</v>
      </c>
      <c r="C363" s="874">
        <v>1400</v>
      </c>
      <c r="D363" s="890">
        <v>350</v>
      </c>
    </row>
    <row r="364" spans="1:4" ht="12.75" customHeight="1">
      <c r="A364" s="888" t="s">
        <v>1497</v>
      </c>
      <c r="B364" s="920">
        <v>301559</v>
      </c>
      <c r="C364" s="895">
        <v>301559</v>
      </c>
      <c r="D364" s="890">
        <v>0</v>
      </c>
    </row>
    <row r="365" spans="1:4" ht="12.75" customHeight="1">
      <c r="A365" s="888" t="s">
        <v>1498</v>
      </c>
      <c r="B365" s="920">
        <v>8220</v>
      </c>
      <c r="C365" s="895">
        <v>0</v>
      </c>
      <c r="D365" s="890">
        <v>0</v>
      </c>
    </row>
    <row r="366" spans="1:4" ht="12.75" customHeight="1">
      <c r="A366" s="888" t="s">
        <v>1499</v>
      </c>
      <c r="B366" s="935">
        <v>409837</v>
      </c>
      <c r="C366" s="898">
        <v>352920</v>
      </c>
      <c r="D366" s="913">
        <v>0</v>
      </c>
    </row>
    <row r="367" spans="1:4" ht="12.75" customHeight="1">
      <c r="A367" s="888" t="s">
        <v>1500</v>
      </c>
      <c r="B367" s="891" t="s">
        <v>1643</v>
      </c>
      <c r="C367" s="895">
        <v>14459</v>
      </c>
      <c r="D367" s="890">
        <v>0</v>
      </c>
    </row>
    <row r="368" spans="1:4" ht="12.75" customHeight="1">
      <c r="A368" s="888" t="s">
        <v>1501</v>
      </c>
      <c r="B368" s="891" t="s">
        <v>1643</v>
      </c>
      <c r="C368" s="895">
        <v>65847</v>
      </c>
      <c r="D368" s="890">
        <v>0</v>
      </c>
    </row>
    <row r="369" spans="1:4" ht="12.75" customHeight="1">
      <c r="A369" s="888" t="s">
        <v>1502</v>
      </c>
      <c r="B369" s="891" t="s">
        <v>1643</v>
      </c>
      <c r="C369" s="895">
        <v>34350</v>
      </c>
      <c r="D369" s="890">
        <v>0</v>
      </c>
    </row>
    <row r="370" spans="1:4" ht="12.75" customHeight="1">
      <c r="A370" s="888" t="s">
        <v>1503</v>
      </c>
      <c r="B370" s="891" t="s">
        <v>1643</v>
      </c>
      <c r="C370" s="895">
        <v>42599</v>
      </c>
      <c r="D370" s="890">
        <v>0</v>
      </c>
    </row>
    <row r="371" spans="1:4" ht="12.75" customHeight="1">
      <c r="A371" s="888" t="s">
        <v>1504</v>
      </c>
      <c r="B371" s="891" t="s">
        <v>1643</v>
      </c>
      <c r="C371" s="895">
        <v>21523</v>
      </c>
      <c r="D371" s="890">
        <v>0</v>
      </c>
    </row>
    <row r="372" spans="1:4" ht="12.75" customHeight="1">
      <c r="A372" s="888" t="s">
        <v>1505</v>
      </c>
      <c r="B372" s="891" t="s">
        <v>1643</v>
      </c>
      <c r="C372" s="895">
        <v>17569</v>
      </c>
      <c r="D372" s="890">
        <v>0</v>
      </c>
    </row>
    <row r="373" spans="1:4" ht="12.75" customHeight="1">
      <c r="A373" s="888" t="s">
        <v>1506</v>
      </c>
      <c r="B373" s="891" t="s">
        <v>1643</v>
      </c>
      <c r="C373" s="895">
        <v>32107</v>
      </c>
      <c r="D373" s="890">
        <v>0</v>
      </c>
    </row>
    <row r="374" spans="1:4" ht="12.75" customHeight="1">
      <c r="A374" s="888" t="s">
        <v>1507</v>
      </c>
      <c r="B374" s="891" t="s">
        <v>1643</v>
      </c>
      <c r="C374" s="895">
        <v>41348</v>
      </c>
      <c r="D374" s="890">
        <v>0</v>
      </c>
    </row>
    <row r="375" spans="1:4" ht="12.75" customHeight="1">
      <c r="A375" s="888" t="s">
        <v>1417</v>
      </c>
      <c r="B375" s="891" t="s">
        <v>1643</v>
      </c>
      <c r="C375" s="895">
        <v>83118</v>
      </c>
      <c r="D375" s="890">
        <v>0</v>
      </c>
    </row>
    <row r="376" spans="1:4" ht="12.75" customHeight="1">
      <c r="A376" s="888" t="s">
        <v>1508</v>
      </c>
      <c r="B376" s="920">
        <v>23949</v>
      </c>
      <c r="C376" s="895">
        <v>23683</v>
      </c>
      <c r="D376" s="890">
        <v>0</v>
      </c>
    </row>
    <row r="377" spans="1:4" ht="12.75" customHeight="1">
      <c r="A377" s="936" t="s">
        <v>1509</v>
      </c>
      <c r="B377" s="920">
        <v>18046</v>
      </c>
      <c r="C377" s="895">
        <v>17716</v>
      </c>
      <c r="D377" s="890">
        <v>0</v>
      </c>
    </row>
    <row r="378" spans="1:4" ht="12.75" customHeight="1">
      <c r="A378" s="936" t="s">
        <v>1510</v>
      </c>
      <c r="B378" s="935">
        <v>11393065</v>
      </c>
      <c r="C378" s="898">
        <v>12749573</v>
      </c>
      <c r="D378" s="913">
        <v>2540354</v>
      </c>
    </row>
    <row r="379" spans="1:4" ht="12.75" customHeight="1">
      <c r="A379" s="888" t="s">
        <v>1511</v>
      </c>
      <c r="B379" s="901" t="s">
        <v>1643</v>
      </c>
      <c r="C379" s="900">
        <v>21600</v>
      </c>
      <c r="D379" s="890">
        <v>0</v>
      </c>
    </row>
    <row r="380" spans="1:4" ht="12.75" customHeight="1">
      <c r="A380" s="888" t="s">
        <v>1512</v>
      </c>
      <c r="B380" s="901" t="s">
        <v>1643</v>
      </c>
      <c r="C380" s="900">
        <v>20640</v>
      </c>
      <c r="D380" s="890">
        <v>5160</v>
      </c>
    </row>
    <row r="381" spans="1:4" ht="12.75" customHeight="1">
      <c r="A381" s="888" t="s">
        <v>1513</v>
      </c>
      <c r="B381" s="901" t="s">
        <v>1643</v>
      </c>
      <c r="C381" s="900">
        <v>3000</v>
      </c>
      <c r="D381" s="890">
        <v>0</v>
      </c>
    </row>
    <row r="382" spans="1:4" ht="12.75" customHeight="1">
      <c r="A382" s="934" t="s">
        <v>1514</v>
      </c>
      <c r="B382" s="901" t="s">
        <v>1643</v>
      </c>
      <c r="C382" s="937">
        <v>87672</v>
      </c>
      <c r="D382" s="890">
        <v>14206</v>
      </c>
    </row>
    <row r="383" spans="1:4" ht="12.75" customHeight="1">
      <c r="A383" s="934" t="s">
        <v>1515</v>
      </c>
      <c r="B383" s="901" t="s">
        <v>1643</v>
      </c>
      <c r="C383" s="937">
        <v>5000</v>
      </c>
      <c r="D383" s="890">
        <v>2500</v>
      </c>
    </row>
    <row r="384" spans="1:4" ht="12.75" customHeight="1">
      <c r="A384" s="934" t="s">
        <v>1307</v>
      </c>
      <c r="B384" s="901" t="s">
        <v>1643</v>
      </c>
      <c r="C384" s="937">
        <v>138440</v>
      </c>
      <c r="D384" s="890">
        <v>79620</v>
      </c>
    </row>
    <row r="385" spans="1:4" ht="12.75" customHeight="1">
      <c r="A385" s="933" t="s">
        <v>1308</v>
      </c>
      <c r="B385" s="901" t="s">
        <v>1643</v>
      </c>
      <c r="C385" s="937">
        <v>21800</v>
      </c>
      <c r="D385" s="890">
        <v>12000</v>
      </c>
    </row>
    <row r="386" spans="1:4" ht="12.75" customHeight="1">
      <c r="A386" s="934" t="s">
        <v>1309</v>
      </c>
      <c r="B386" s="901" t="s">
        <v>1643</v>
      </c>
      <c r="C386" s="937">
        <v>21394</v>
      </c>
      <c r="D386" s="890">
        <v>1900</v>
      </c>
    </row>
    <row r="387" spans="1:4" ht="12.75" customHeight="1">
      <c r="A387" s="933" t="s">
        <v>1481</v>
      </c>
      <c r="B387" s="901" t="s">
        <v>1643</v>
      </c>
      <c r="C387" s="937">
        <v>10900</v>
      </c>
      <c r="D387" s="890">
        <v>2041</v>
      </c>
    </row>
    <row r="388" spans="1:4" ht="12.75" customHeight="1">
      <c r="A388" s="934" t="s">
        <v>1516</v>
      </c>
      <c r="B388" s="901" t="s">
        <v>1643</v>
      </c>
      <c r="C388" s="937">
        <v>10500</v>
      </c>
      <c r="D388" s="890">
        <v>0</v>
      </c>
    </row>
    <row r="389" spans="1:4" ht="12.75" customHeight="1">
      <c r="A389" s="934" t="s">
        <v>1310</v>
      </c>
      <c r="B389" s="901" t="s">
        <v>1643</v>
      </c>
      <c r="C389" s="937">
        <v>39600</v>
      </c>
      <c r="D389" s="890">
        <v>0</v>
      </c>
    </row>
    <row r="390" spans="1:4" ht="12.75" customHeight="1">
      <c r="A390" s="934" t="s">
        <v>1227</v>
      </c>
      <c r="B390" s="901" t="s">
        <v>1643</v>
      </c>
      <c r="C390" s="937">
        <v>4769</v>
      </c>
      <c r="D390" s="890">
        <v>0</v>
      </c>
    </row>
    <row r="391" spans="1:4" ht="12.75" customHeight="1">
      <c r="A391" s="934" t="s">
        <v>1517</v>
      </c>
      <c r="B391" s="938" t="s">
        <v>1643</v>
      </c>
      <c r="C391" s="939">
        <v>2000</v>
      </c>
      <c r="D391" s="890">
        <v>0</v>
      </c>
    </row>
    <row r="392" spans="1:4" ht="12.75" customHeight="1">
      <c r="A392" s="933" t="s">
        <v>1228</v>
      </c>
      <c r="B392" s="940" t="s">
        <v>1643</v>
      </c>
      <c r="C392" s="941">
        <v>9000</v>
      </c>
      <c r="D392" s="890">
        <v>0</v>
      </c>
    </row>
    <row r="393" spans="1:4" ht="12.75" customHeight="1">
      <c r="A393" s="934" t="s">
        <v>1230</v>
      </c>
      <c r="B393" s="940" t="s">
        <v>1643</v>
      </c>
      <c r="C393" s="941">
        <v>3520</v>
      </c>
      <c r="D393" s="890">
        <v>0</v>
      </c>
    </row>
    <row r="394" spans="1:4" ht="12.75" customHeight="1">
      <c r="A394" s="934" t="s">
        <v>1518</v>
      </c>
      <c r="B394" s="940" t="s">
        <v>1643</v>
      </c>
      <c r="C394" s="941">
        <v>3408</v>
      </c>
      <c r="D394" s="890">
        <v>284</v>
      </c>
    </row>
    <row r="395" spans="1:4" ht="12.75" customHeight="1">
      <c r="A395" s="933" t="s">
        <v>1519</v>
      </c>
      <c r="B395" s="940" t="s">
        <v>1643</v>
      </c>
      <c r="C395" s="941">
        <v>7272</v>
      </c>
      <c r="D395" s="890">
        <v>1818</v>
      </c>
    </row>
    <row r="396" spans="1:4" ht="12.75" customHeight="1">
      <c r="A396" s="933" t="s">
        <v>1312</v>
      </c>
      <c r="B396" s="940" t="s">
        <v>1643</v>
      </c>
      <c r="C396" s="941">
        <v>6800</v>
      </c>
      <c r="D396" s="890">
        <v>1700</v>
      </c>
    </row>
    <row r="397" spans="1:4" ht="12.75" customHeight="1">
      <c r="A397" s="934" t="s">
        <v>1231</v>
      </c>
      <c r="B397" s="940" t="s">
        <v>1643</v>
      </c>
      <c r="C397" s="941">
        <v>13000</v>
      </c>
      <c r="D397" s="890">
        <v>0</v>
      </c>
    </row>
    <row r="398" spans="1:4" ht="12.75" customHeight="1">
      <c r="A398" s="933" t="s">
        <v>1520</v>
      </c>
      <c r="B398" s="940" t="s">
        <v>1643</v>
      </c>
      <c r="C398" s="941">
        <v>6000</v>
      </c>
      <c r="D398" s="890">
        <v>1500</v>
      </c>
    </row>
    <row r="399" spans="1:4" ht="12.75" customHeight="1">
      <c r="A399" s="934" t="s">
        <v>1313</v>
      </c>
      <c r="B399" s="940" t="s">
        <v>1643</v>
      </c>
      <c r="C399" s="941">
        <v>27480</v>
      </c>
      <c r="D399" s="890">
        <v>0</v>
      </c>
    </row>
    <row r="400" spans="1:4" ht="12.75" customHeight="1">
      <c r="A400" s="933" t="s">
        <v>1314</v>
      </c>
      <c r="B400" s="940" t="s">
        <v>1643</v>
      </c>
      <c r="C400" s="941">
        <v>1200</v>
      </c>
      <c r="D400" s="890">
        <v>300</v>
      </c>
    </row>
    <row r="401" spans="1:4" ht="12.75" customHeight="1">
      <c r="A401" s="888" t="s">
        <v>1521</v>
      </c>
      <c r="B401" s="901" t="s">
        <v>1643</v>
      </c>
      <c r="C401" s="900">
        <v>66920</v>
      </c>
      <c r="D401" s="890">
        <v>11730</v>
      </c>
    </row>
    <row r="402" spans="1:4" ht="12.75" customHeight="1">
      <c r="A402" s="933" t="s">
        <v>1522</v>
      </c>
      <c r="B402" s="940" t="s">
        <v>1643</v>
      </c>
      <c r="C402" s="941">
        <v>21870</v>
      </c>
      <c r="D402" s="890">
        <v>0</v>
      </c>
    </row>
    <row r="403" spans="1:4" ht="12.75" customHeight="1">
      <c r="A403" s="933" t="s">
        <v>1523</v>
      </c>
      <c r="B403" s="940" t="s">
        <v>1643</v>
      </c>
      <c r="C403" s="941">
        <v>78173</v>
      </c>
      <c r="D403" s="890">
        <v>0</v>
      </c>
    </row>
    <row r="404" spans="1:4" ht="12.75" customHeight="1">
      <c r="A404" s="934" t="s">
        <v>1524</v>
      </c>
      <c r="B404" s="940" t="s">
        <v>1643</v>
      </c>
      <c r="C404" s="941">
        <v>2800</v>
      </c>
      <c r="D404" s="890">
        <v>0</v>
      </c>
    </row>
    <row r="405" spans="1:4" ht="12.75" customHeight="1">
      <c r="A405" s="934" t="s">
        <v>1317</v>
      </c>
      <c r="B405" s="940" t="s">
        <v>1643</v>
      </c>
      <c r="C405" s="941">
        <v>9000</v>
      </c>
      <c r="D405" s="890">
        <v>0</v>
      </c>
    </row>
    <row r="406" spans="1:4" ht="12.75" customHeight="1">
      <c r="A406" s="933" t="s">
        <v>1318</v>
      </c>
      <c r="B406" s="940" t="s">
        <v>1643</v>
      </c>
      <c r="C406" s="941">
        <v>70520</v>
      </c>
      <c r="D406" s="890">
        <v>17630</v>
      </c>
    </row>
    <row r="407" spans="1:4" ht="12.75" customHeight="1">
      <c r="A407" s="933" t="s">
        <v>1525</v>
      </c>
      <c r="B407" s="940" t="s">
        <v>1643</v>
      </c>
      <c r="C407" s="941">
        <v>12256</v>
      </c>
      <c r="D407" s="890">
        <v>3064</v>
      </c>
    </row>
    <row r="408" spans="1:4" ht="12.75" customHeight="1">
      <c r="A408" s="933" t="s">
        <v>1526</v>
      </c>
      <c r="B408" s="940" t="s">
        <v>1643</v>
      </c>
      <c r="C408" s="941">
        <v>3400</v>
      </c>
      <c r="D408" s="890">
        <v>850</v>
      </c>
    </row>
    <row r="409" spans="1:4" ht="12.75" customHeight="1">
      <c r="A409" s="934" t="s">
        <v>1235</v>
      </c>
      <c r="B409" s="940" t="s">
        <v>1643</v>
      </c>
      <c r="C409" s="941">
        <v>72809</v>
      </c>
      <c r="D409" s="890">
        <v>16000</v>
      </c>
    </row>
    <row r="410" spans="1:4" ht="12.75" customHeight="1">
      <c r="A410" s="933" t="s">
        <v>1319</v>
      </c>
      <c r="B410" s="940" t="s">
        <v>1643</v>
      </c>
      <c r="C410" s="941">
        <v>2800</v>
      </c>
      <c r="D410" s="890">
        <v>700</v>
      </c>
    </row>
    <row r="411" spans="1:4" ht="12.75" customHeight="1">
      <c r="A411" s="933" t="s">
        <v>1527</v>
      </c>
      <c r="B411" s="940" t="s">
        <v>1643</v>
      </c>
      <c r="C411" s="941">
        <v>5000</v>
      </c>
      <c r="D411" s="890">
        <v>400</v>
      </c>
    </row>
    <row r="412" spans="1:4" ht="12.75" customHeight="1">
      <c r="A412" s="934" t="s">
        <v>1528</v>
      </c>
      <c r="B412" s="940" t="s">
        <v>1643</v>
      </c>
      <c r="C412" s="941">
        <v>18640</v>
      </c>
      <c r="D412" s="890">
        <v>0</v>
      </c>
    </row>
    <row r="413" spans="1:4" ht="12.75" customHeight="1">
      <c r="A413" s="933" t="s">
        <v>1320</v>
      </c>
      <c r="B413" s="940" t="s">
        <v>1643</v>
      </c>
      <c r="C413" s="941">
        <v>7897</v>
      </c>
      <c r="D413" s="890">
        <v>0</v>
      </c>
    </row>
    <row r="414" spans="1:4" ht="12.75" customHeight="1">
      <c r="A414" s="933" t="s">
        <v>1321</v>
      </c>
      <c r="B414" s="940" t="s">
        <v>1643</v>
      </c>
      <c r="C414" s="941">
        <v>8606</v>
      </c>
      <c r="D414" s="890">
        <v>2189</v>
      </c>
    </row>
    <row r="415" spans="1:4" ht="12.75" customHeight="1">
      <c r="A415" s="933" t="s">
        <v>1529</v>
      </c>
      <c r="B415" s="940" t="s">
        <v>1643</v>
      </c>
      <c r="C415" s="941">
        <v>5000</v>
      </c>
      <c r="D415" s="890">
        <v>1250</v>
      </c>
    </row>
    <row r="416" spans="1:4" ht="12.75" customHeight="1">
      <c r="A416" s="934" t="s">
        <v>1322</v>
      </c>
      <c r="B416" s="940" t="s">
        <v>1643</v>
      </c>
      <c r="C416" s="941">
        <v>8000</v>
      </c>
      <c r="D416" s="890">
        <v>250</v>
      </c>
    </row>
    <row r="417" spans="1:4" ht="12.75" customHeight="1">
      <c r="A417" s="934" t="s">
        <v>1323</v>
      </c>
      <c r="B417" s="940" t="s">
        <v>1643</v>
      </c>
      <c r="C417" s="941">
        <v>6380</v>
      </c>
      <c r="D417" s="890">
        <v>0</v>
      </c>
    </row>
    <row r="418" spans="1:4" ht="12.75" customHeight="1">
      <c r="A418" s="934" t="s">
        <v>1324</v>
      </c>
      <c r="B418" s="940" t="s">
        <v>1643</v>
      </c>
      <c r="C418" s="941">
        <v>7536</v>
      </c>
      <c r="D418" s="890">
        <v>338</v>
      </c>
    </row>
    <row r="419" spans="1:4" ht="12.75" customHeight="1">
      <c r="A419" s="934" t="s">
        <v>1530</v>
      </c>
      <c r="B419" s="940" t="s">
        <v>1643</v>
      </c>
      <c r="C419" s="941">
        <v>3300</v>
      </c>
      <c r="D419" s="890">
        <v>0</v>
      </c>
    </row>
    <row r="420" spans="1:4" ht="12.75" customHeight="1">
      <c r="A420" s="933" t="s">
        <v>1237</v>
      </c>
      <c r="B420" s="940" t="s">
        <v>1643</v>
      </c>
      <c r="C420" s="941">
        <v>5000</v>
      </c>
      <c r="D420" s="890">
        <v>0</v>
      </c>
    </row>
    <row r="421" spans="1:4" ht="12.75" customHeight="1">
      <c r="A421" s="933" t="s">
        <v>1238</v>
      </c>
      <c r="B421" s="940" t="s">
        <v>1643</v>
      </c>
      <c r="C421" s="941">
        <v>7128</v>
      </c>
      <c r="D421" s="890">
        <v>0</v>
      </c>
    </row>
    <row r="422" spans="1:4" ht="12.75" customHeight="1">
      <c r="A422" s="933" t="s">
        <v>1531</v>
      </c>
      <c r="B422" s="940" t="s">
        <v>1643</v>
      </c>
      <c r="C422" s="941">
        <v>9114</v>
      </c>
      <c r="D422" s="890">
        <v>0</v>
      </c>
    </row>
    <row r="423" spans="1:4" ht="12.75" customHeight="1">
      <c r="A423" s="933" t="s">
        <v>1239</v>
      </c>
      <c r="B423" s="940" t="s">
        <v>1643</v>
      </c>
      <c r="C423" s="941">
        <v>3400</v>
      </c>
      <c r="D423" s="890">
        <v>850</v>
      </c>
    </row>
    <row r="424" spans="1:4" ht="12.75" customHeight="1">
      <c r="A424" s="933" t="s">
        <v>1532</v>
      </c>
      <c r="B424" s="940" t="s">
        <v>1643</v>
      </c>
      <c r="C424" s="941">
        <v>4000</v>
      </c>
      <c r="D424" s="890">
        <v>1000</v>
      </c>
    </row>
    <row r="425" spans="1:4" ht="12.75" customHeight="1">
      <c r="A425" s="934" t="s">
        <v>1533</v>
      </c>
      <c r="B425" s="940" t="s">
        <v>1643</v>
      </c>
      <c r="C425" s="941">
        <v>3924</v>
      </c>
      <c r="D425" s="890">
        <v>327</v>
      </c>
    </row>
    <row r="426" spans="1:4" ht="12.75" customHeight="1">
      <c r="A426" s="933" t="s">
        <v>1534</v>
      </c>
      <c r="B426" s="940" t="s">
        <v>1643</v>
      </c>
      <c r="C426" s="941">
        <v>1260</v>
      </c>
      <c r="D426" s="890">
        <v>0</v>
      </c>
    </row>
    <row r="427" spans="1:4" ht="12.75" customHeight="1">
      <c r="A427" s="934" t="s">
        <v>1240</v>
      </c>
      <c r="B427" s="940" t="s">
        <v>1643</v>
      </c>
      <c r="C427" s="941">
        <v>16900</v>
      </c>
      <c r="D427" s="890">
        <v>0</v>
      </c>
    </row>
    <row r="428" spans="1:4" ht="12.75" customHeight="1">
      <c r="A428" s="933" t="s">
        <v>1326</v>
      </c>
      <c r="B428" s="940" t="s">
        <v>1643</v>
      </c>
      <c r="C428" s="941">
        <v>18000</v>
      </c>
      <c r="D428" s="890">
        <v>4500</v>
      </c>
    </row>
    <row r="429" spans="1:4" ht="12.75" customHeight="1">
      <c r="A429" s="934" t="s">
        <v>1535</v>
      </c>
      <c r="B429" s="940" t="s">
        <v>1643</v>
      </c>
      <c r="C429" s="941">
        <v>10660</v>
      </c>
      <c r="D429" s="890">
        <v>2290</v>
      </c>
    </row>
    <row r="430" spans="1:4" ht="12.75" customHeight="1">
      <c r="A430" s="933" t="s">
        <v>1327</v>
      </c>
      <c r="B430" s="940" t="s">
        <v>1643</v>
      </c>
      <c r="C430" s="941">
        <v>4848</v>
      </c>
      <c r="D430" s="890">
        <v>1212</v>
      </c>
    </row>
    <row r="431" spans="1:4" ht="12.75" customHeight="1">
      <c r="A431" s="934" t="s">
        <v>1536</v>
      </c>
      <c r="B431" s="940" t="s">
        <v>1643</v>
      </c>
      <c r="C431" s="941">
        <v>14580</v>
      </c>
      <c r="D431" s="890">
        <v>3645</v>
      </c>
    </row>
    <row r="432" spans="1:4" ht="12.75" customHeight="1">
      <c r="A432" s="934" t="s">
        <v>1537</v>
      </c>
      <c r="B432" s="940" t="s">
        <v>1643</v>
      </c>
      <c r="C432" s="941">
        <v>468000</v>
      </c>
      <c r="D432" s="890">
        <v>300000</v>
      </c>
    </row>
    <row r="433" spans="1:4" ht="12.75" customHeight="1">
      <c r="A433" s="933" t="s">
        <v>1329</v>
      </c>
      <c r="B433" s="940" t="s">
        <v>1643</v>
      </c>
      <c r="C433" s="941">
        <v>11000</v>
      </c>
      <c r="D433" s="890">
        <v>0</v>
      </c>
    </row>
    <row r="434" spans="1:4" ht="12.75" customHeight="1">
      <c r="A434" s="933" t="s">
        <v>1328</v>
      </c>
      <c r="B434" s="940" t="s">
        <v>1643</v>
      </c>
      <c r="C434" s="941">
        <v>720564</v>
      </c>
      <c r="D434" s="890">
        <v>614616</v>
      </c>
    </row>
    <row r="435" spans="1:4" ht="12.75" customHeight="1">
      <c r="A435" s="934" t="s">
        <v>1538</v>
      </c>
      <c r="B435" s="940" t="s">
        <v>1643</v>
      </c>
      <c r="C435" s="941">
        <v>1600</v>
      </c>
      <c r="D435" s="890">
        <v>0</v>
      </c>
    </row>
    <row r="436" spans="1:4" ht="12.75" customHeight="1">
      <c r="A436" s="933" t="s">
        <v>1330</v>
      </c>
      <c r="B436" s="940" t="s">
        <v>1643</v>
      </c>
      <c r="C436" s="941">
        <v>2000</v>
      </c>
      <c r="D436" s="890">
        <v>0</v>
      </c>
    </row>
    <row r="437" spans="1:4" ht="12.75" customHeight="1">
      <c r="A437" s="933" t="s">
        <v>1539</v>
      </c>
      <c r="B437" s="940" t="s">
        <v>1643</v>
      </c>
      <c r="C437" s="941">
        <v>5000</v>
      </c>
      <c r="D437" s="890">
        <v>0</v>
      </c>
    </row>
    <row r="438" spans="1:4" ht="12.75" customHeight="1">
      <c r="A438" s="934" t="s">
        <v>1242</v>
      </c>
      <c r="B438" s="940" t="s">
        <v>1643</v>
      </c>
      <c r="C438" s="941">
        <v>9440</v>
      </c>
      <c r="D438" s="890">
        <v>0</v>
      </c>
    </row>
    <row r="439" spans="1:4" ht="12.75" customHeight="1">
      <c r="A439" s="934" t="s">
        <v>1540</v>
      </c>
      <c r="B439" s="940" t="s">
        <v>1643</v>
      </c>
      <c r="C439" s="941">
        <v>4100</v>
      </c>
      <c r="D439" s="890">
        <v>0</v>
      </c>
    </row>
    <row r="440" spans="1:4" ht="12.75" customHeight="1">
      <c r="A440" s="933" t="s">
        <v>1541</v>
      </c>
      <c r="B440" s="940" t="s">
        <v>1643</v>
      </c>
      <c r="C440" s="941">
        <v>11200</v>
      </c>
      <c r="D440" s="890">
        <v>0</v>
      </c>
    </row>
    <row r="441" spans="1:4" ht="12.75" customHeight="1">
      <c r="A441" s="933" t="s">
        <v>1542</v>
      </c>
      <c r="B441" s="940" t="s">
        <v>1643</v>
      </c>
      <c r="C441" s="941">
        <v>1500</v>
      </c>
      <c r="D441" s="890">
        <v>0</v>
      </c>
    </row>
    <row r="442" spans="1:4" ht="12.75" customHeight="1">
      <c r="A442" s="933" t="s">
        <v>1331</v>
      </c>
      <c r="B442" s="940" t="s">
        <v>1643</v>
      </c>
      <c r="C442" s="941">
        <v>108728</v>
      </c>
      <c r="D442" s="890">
        <v>0</v>
      </c>
    </row>
    <row r="443" spans="1:4" ht="12.75" customHeight="1">
      <c r="A443" s="933" t="s">
        <v>1543</v>
      </c>
      <c r="B443" s="940" t="s">
        <v>1643</v>
      </c>
      <c r="C443" s="941">
        <v>44000</v>
      </c>
      <c r="D443" s="890">
        <v>0</v>
      </c>
    </row>
    <row r="444" spans="1:4" ht="12.75" customHeight="1">
      <c r="A444" s="933" t="s">
        <v>1483</v>
      </c>
      <c r="B444" s="940" t="s">
        <v>1643</v>
      </c>
      <c r="C444" s="941">
        <v>6000</v>
      </c>
      <c r="D444" s="890">
        <v>1500</v>
      </c>
    </row>
    <row r="445" spans="1:4" ht="12.75" customHeight="1">
      <c r="A445" s="934" t="s">
        <v>1333</v>
      </c>
      <c r="B445" s="940" t="s">
        <v>1643</v>
      </c>
      <c r="C445" s="941">
        <v>7000</v>
      </c>
      <c r="D445" s="890">
        <v>0</v>
      </c>
    </row>
    <row r="446" spans="1:4" ht="12.75" customHeight="1">
      <c r="A446" s="934" t="s">
        <v>1544</v>
      </c>
      <c r="B446" s="940" t="s">
        <v>1643</v>
      </c>
      <c r="C446" s="941">
        <v>3660</v>
      </c>
      <c r="D446" s="890">
        <v>0</v>
      </c>
    </row>
    <row r="447" spans="1:4" ht="12.75" customHeight="1">
      <c r="A447" s="934" t="s">
        <v>1545</v>
      </c>
      <c r="B447" s="940" t="s">
        <v>1643</v>
      </c>
      <c r="C447" s="941">
        <v>1560</v>
      </c>
      <c r="D447" s="890">
        <v>130</v>
      </c>
    </row>
    <row r="448" spans="1:4" ht="12.75" customHeight="1">
      <c r="A448" s="934" t="s">
        <v>1335</v>
      </c>
      <c r="B448" s="940" t="s">
        <v>1643</v>
      </c>
      <c r="C448" s="941">
        <v>10008</v>
      </c>
      <c r="D448" s="890">
        <v>834</v>
      </c>
    </row>
    <row r="449" spans="1:4" ht="12.75" customHeight="1">
      <c r="A449" s="888" t="s">
        <v>1546</v>
      </c>
      <c r="B449" s="891" t="s">
        <v>1643</v>
      </c>
      <c r="C449" s="895">
        <v>3200</v>
      </c>
      <c r="D449" s="890">
        <v>0</v>
      </c>
    </row>
    <row r="450" spans="1:4" ht="12.75" customHeight="1">
      <c r="A450" s="933" t="s">
        <v>1547</v>
      </c>
      <c r="B450" s="942" t="s">
        <v>1643</v>
      </c>
      <c r="C450" s="943">
        <v>2800</v>
      </c>
      <c r="D450" s="890">
        <v>200</v>
      </c>
    </row>
    <row r="451" spans="1:4" ht="12.75" customHeight="1">
      <c r="A451" s="934" t="s">
        <v>1244</v>
      </c>
      <c r="B451" s="940" t="s">
        <v>1643</v>
      </c>
      <c r="C451" s="941">
        <v>7824</v>
      </c>
      <c r="D451" s="890">
        <v>1956</v>
      </c>
    </row>
    <row r="452" spans="1:4" ht="12.75" customHeight="1">
      <c r="A452" s="933" t="s">
        <v>1336</v>
      </c>
      <c r="B452" s="940" t="s">
        <v>1643</v>
      </c>
      <c r="C452" s="941">
        <v>8440</v>
      </c>
      <c r="D452" s="890">
        <v>0</v>
      </c>
    </row>
    <row r="453" spans="1:4" ht="12.75" customHeight="1">
      <c r="A453" s="933" t="s">
        <v>1548</v>
      </c>
      <c r="B453" s="940" t="s">
        <v>1643</v>
      </c>
      <c r="C453" s="941">
        <v>2499</v>
      </c>
      <c r="D453" s="890">
        <v>0</v>
      </c>
    </row>
    <row r="454" spans="1:4" ht="12.75" customHeight="1">
      <c r="A454" s="934" t="s">
        <v>1549</v>
      </c>
      <c r="B454" s="940" t="s">
        <v>1643</v>
      </c>
      <c r="C454" s="941">
        <v>9200</v>
      </c>
      <c r="D454" s="890">
        <v>0</v>
      </c>
    </row>
    <row r="455" spans="1:4" ht="12.75" customHeight="1">
      <c r="A455" s="933" t="s">
        <v>1550</v>
      </c>
      <c r="B455" s="940" t="s">
        <v>1643</v>
      </c>
      <c r="C455" s="941">
        <v>5235</v>
      </c>
      <c r="D455" s="890">
        <v>0</v>
      </c>
    </row>
    <row r="456" spans="1:4" ht="12.75" customHeight="1">
      <c r="A456" s="933" t="s">
        <v>1245</v>
      </c>
      <c r="B456" s="940" t="s">
        <v>1643</v>
      </c>
      <c r="C456" s="941">
        <v>15894</v>
      </c>
      <c r="D456" s="890">
        <v>3585</v>
      </c>
    </row>
    <row r="457" spans="1:4" ht="12.75" customHeight="1">
      <c r="A457" s="933" t="s">
        <v>1246</v>
      </c>
      <c r="B457" s="940" t="s">
        <v>1643</v>
      </c>
      <c r="C457" s="941">
        <v>5844</v>
      </c>
      <c r="D457" s="890">
        <v>1461</v>
      </c>
    </row>
    <row r="458" spans="1:4" ht="12.75" customHeight="1">
      <c r="A458" s="933" t="s">
        <v>1551</v>
      </c>
      <c r="B458" s="940" t="s">
        <v>1643</v>
      </c>
      <c r="C458" s="941">
        <v>7560</v>
      </c>
      <c r="D458" s="890">
        <v>1940</v>
      </c>
    </row>
    <row r="459" spans="1:4" ht="12.75" customHeight="1">
      <c r="A459" s="933" t="s">
        <v>1552</v>
      </c>
      <c r="B459" s="940" t="s">
        <v>1643</v>
      </c>
      <c r="C459" s="941">
        <v>5680</v>
      </c>
      <c r="D459" s="890">
        <v>0</v>
      </c>
    </row>
    <row r="460" spans="1:4" ht="12.75" customHeight="1">
      <c r="A460" s="933" t="s">
        <v>1553</v>
      </c>
      <c r="B460" s="940" t="s">
        <v>1643</v>
      </c>
      <c r="C460" s="941">
        <v>20360</v>
      </c>
      <c r="D460" s="890">
        <v>5090</v>
      </c>
    </row>
    <row r="461" spans="1:4" ht="12.75" customHeight="1">
      <c r="A461" s="933" t="s">
        <v>1484</v>
      </c>
      <c r="B461" s="940" t="s">
        <v>1643</v>
      </c>
      <c r="C461" s="941">
        <v>5200</v>
      </c>
      <c r="D461" s="890">
        <v>1300</v>
      </c>
    </row>
    <row r="462" spans="1:4" ht="12.75" customHeight="1">
      <c r="A462" s="933" t="s">
        <v>1554</v>
      </c>
      <c r="B462" s="940" t="s">
        <v>1643</v>
      </c>
      <c r="C462" s="941">
        <v>5600</v>
      </c>
      <c r="D462" s="890">
        <v>1400</v>
      </c>
    </row>
    <row r="463" spans="1:4" ht="12.75" customHeight="1">
      <c r="A463" s="934" t="s">
        <v>1555</v>
      </c>
      <c r="B463" s="940" t="s">
        <v>1643</v>
      </c>
      <c r="C463" s="941">
        <v>2860</v>
      </c>
      <c r="D463" s="890">
        <v>505</v>
      </c>
    </row>
    <row r="464" spans="1:4" ht="12.75" customHeight="1">
      <c r="A464" s="933" t="s">
        <v>1337</v>
      </c>
      <c r="B464" s="940" t="s">
        <v>1643</v>
      </c>
      <c r="C464" s="941">
        <v>2592</v>
      </c>
      <c r="D464" s="890">
        <v>0</v>
      </c>
    </row>
    <row r="465" spans="1:4" ht="12.75" customHeight="1">
      <c r="A465" s="933" t="s">
        <v>1556</v>
      </c>
      <c r="B465" s="940" t="s">
        <v>1643</v>
      </c>
      <c r="C465" s="941">
        <v>8352</v>
      </c>
      <c r="D465" s="890">
        <v>0</v>
      </c>
    </row>
    <row r="466" spans="1:4" ht="12.75" customHeight="1">
      <c r="A466" s="933" t="s">
        <v>1557</v>
      </c>
      <c r="B466" s="940" t="s">
        <v>1643</v>
      </c>
      <c r="C466" s="941">
        <v>9400</v>
      </c>
      <c r="D466" s="890">
        <v>2000</v>
      </c>
    </row>
    <row r="467" spans="1:4" ht="12.75" customHeight="1">
      <c r="A467" s="933" t="s">
        <v>1248</v>
      </c>
      <c r="B467" s="940" t="s">
        <v>1643</v>
      </c>
      <c r="C467" s="941">
        <v>835</v>
      </c>
      <c r="D467" s="890">
        <v>0</v>
      </c>
    </row>
    <row r="468" spans="1:4" ht="12.75" customHeight="1">
      <c r="A468" s="934" t="s">
        <v>1249</v>
      </c>
      <c r="B468" s="940" t="s">
        <v>1643</v>
      </c>
      <c r="C468" s="941">
        <v>23208</v>
      </c>
      <c r="D468" s="890">
        <v>837</v>
      </c>
    </row>
    <row r="469" spans="1:4" ht="12.75" customHeight="1">
      <c r="A469" s="933" t="s">
        <v>1558</v>
      </c>
      <c r="B469" s="940" t="s">
        <v>1643</v>
      </c>
      <c r="C469" s="941">
        <v>2400</v>
      </c>
      <c r="D469" s="890">
        <v>600</v>
      </c>
    </row>
    <row r="470" spans="1:4" ht="12.75" customHeight="1">
      <c r="A470" s="933" t="s">
        <v>1340</v>
      </c>
      <c r="B470" s="940" t="s">
        <v>1643</v>
      </c>
      <c r="C470" s="941">
        <v>3680</v>
      </c>
      <c r="D470" s="890">
        <v>0</v>
      </c>
    </row>
    <row r="471" spans="1:4" ht="12.75" customHeight="1">
      <c r="A471" s="934" t="s">
        <v>1341</v>
      </c>
      <c r="B471" s="940" t="s">
        <v>1643</v>
      </c>
      <c r="C471" s="941">
        <v>3000</v>
      </c>
      <c r="D471" s="890">
        <v>0</v>
      </c>
    </row>
    <row r="472" spans="1:4" ht="12.75" customHeight="1">
      <c r="A472" s="933" t="s">
        <v>1559</v>
      </c>
      <c r="B472" s="940" t="s">
        <v>1643</v>
      </c>
      <c r="C472" s="941">
        <v>88160</v>
      </c>
      <c r="D472" s="890">
        <v>0</v>
      </c>
    </row>
    <row r="473" spans="1:4" ht="12.75" customHeight="1">
      <c r="A473" s="934" t="s">
        <v>1560</v>
      </c>
      <c r="B473" s="940" t="s">
        <v>1643</v>
      </c>
      <c r="C473" s="941">
        <v>10500</v>
      </c>
      <c r="D473" s="890">
        <v>0</v>
      </c>
    </row>
    <row r="474" spans="1:4" ht="12.75" customHeight="1">
      <c r="A474" s="933" t="s">
        <v>1561</v>
      </c>
      <c r="B474" s="940" t="s">
        <v>1643</v>
      </c>
      <c r="C474" s="941">
        <v>2632</v>
      </c>
      <c r="D474" s="890">
        <v>0</v>
      </c>
    </row>
    <row r="475" spans="1:4" ht="12.75" customHeight="1">
      <c r="A475" s="933" t="s">
        <v>1562</v>
      </c>
      <c r="B475" s="940" t="s">
        <v>1643</v>
      </c>
      <c r="C475" s="941">
        <v>28140</v>
      </c>
      <c r="D475" s="890">
        <v>9280</v>
      </c>
    </row>
    <row r="476" spans="1:4" ht="12.75" customHeight="1">
      <c r="A476" s="933" t="s">
        <v>1563</v>
      </c>
      <c r="B476" s="940" t="s">
        <v>1643</v>
      </c>
      <c r="C476" s="941">
        <v>10646</v>
      </c>
      <c r="D476" s="890">
        <v>2662</v>
      </c>
    </row>
    <row r="477" spans="1:4" ht="12.75" customHeight="1">
      <c r="A477" s="933" t="s">
        <v>1564</v>
      </c>
      <c r="B477" s="940" t="s">
        <v>1643</v>
      </c>
      <c r="C477" s="941">
        <v>11388</v>
      </c>
      <c r="D477" s="890">
        <v>0</v>
      </c>
    </row>
    <row r="478" spans="1:4" ht="12.75" customHeight="1">
      <c r="A478" s="933" t="s">
        <v>1250</v>
      </c>
      <c r="B478" s="940" t="s">
        <v>1643</v>
      </c>
      <c r="C478" s="941">
        <v>40943</v>
      </c>
      <c r="D478" s="890">
        <v>10253</v>
      </c>
    </row>
    <row r="479" spans="1:4" ht="12.75" customHeight="1">
      <c r="A479" s="933" t="s">
        <v>1565</v>
      </c>
      <c r="B479" s="940" t="s">
        <v>1643</v>
      </c>
      <c r="C479" s="941">
        <v>6261</v>
      </c>
      <c r="D479" s="890">
        <v>3059</v>
      </c>
    </row>
    <row r="480" spans="1:4" ht="12.75" customHeight="1">
      <c r="A480" s="934" t="s">
        <v>1566</v>
      </c>
      <c r="B480" s="940" t="s">
        <v>1643</v>
      </c>
      <c r="C480" s="941">
        <v>800</v>
      </c>
      <c r="D480" s="890">
        <v>0</v>
      </c>
    </row>
    <row r="481" spans="1:4" ht="12.75" customHeight="1">
      <c r="A481" s="933" t="s">
        <v>1567</v>
      </c>
      <c r="B481" s="940" t="s">
        <v>1643</v>
      </c>
      <c r="C481" s="941">
        <v>2420</v>
      </c>
      <c r="D481" s="890">
        <v>605</v>
      </c>
    </row>
    <row r="482" spans="1:4" ht="12.75" customHeight="1">
      <c r="A482" s="933" t="s">
        <v>1568</v>
      </c>
      <c r="B482" s="940" t="s">
        <v>1643</v>
      </c>
      <c r="C482" s="941">
        <v>37600</v>
      </c>
      <c r="D482" s="890">
        <v>6400</v>
      </c>
    </row>
    <row r="483" spans="1:4" ht="12.75" customHeight="1">
      <c r="A483" s="933" t="s">
        <v>1501</v>
      </c>
      <c r="B483" s="940" t="s">
        <v>1643</v>
      </c>
      <c r="C483" s="941">
        <v>31458</v>
      </c>
      <c r="D483" s="890">
        <v>0</v>
      </c>
    </row>
    <row r="484" spans="1:4" ht="12.75" customHeight="1">
      <c r="A484" s="934" t="s">
        <v>1569</v>
      </c>
      <c r="B484" s="940" t="s">
        <v>1643</v>
      </c>
      <c r="C484" s="941">
        <v>10000</v>
      </c>
      <c r="D484" s="890">
        <v>0</v>
      </c>
    </row>
    <row r="485" spans="1:4" ht="12.75" customHeight="1">
      <c r="A485" s="933" t="s">
        <v>1342</v>
      </c>
      <c r="B485" s="940" t="s">
        <v>1643</v>
      </c>
      <c r="C485" s="941">
        <v>8000</v>
      </c>
      <c r="D485" s="890">
        <v>2000</v>
      </c>
    </row>
    <row r="486" spans="1:4" ht="12.75" customHeight="1">
      <c r="A486" s="933" t="s">
        <v>1570</v>
      </c>
      <c r="B486" s="940" t="s">
        <v>1643</v>
      </c>
      <c r="C486" s="941">
        <v>10481</v>
      </c>
      <c r="D486" s="890">
        <v>3337</v>
      </c>
    </row>
    <row r="487" spans="1:4" ht="12.75" customHeight="1">
      <c r="A487" s="933" t="s">
        <v>1343</v>
      </c>
      <c r="B487" s="891" t="s">
        <v>1643</v>
      </c>
      <c r="C487" s="895">
        <v>4356</v>
      </c>
      <c r="D487" s="890">
        <v>1089</v>
      </c>
    </row>
    <row r="488" spans="1:4" ht="12.75" customHeight="1">
      <c r="A488" s="933" t="s">
        <v>1571</v>
      </c>
      <c r="B488" s="891" t="s">
        <v>1643</v>
      </c>
      <c r="C488" s="895">
        <v>9753</v>
      </c>
      <c r="D488" s="890">
        <v>0</v>
      </c>
    </row>
    <row r="489" spans="1:4" ht="12.75" customHeight="1">
      <c r="A489" s="933" t="s">
        <v>1251</v>
      </c>
      <c r="B489" s="940" t="s">
        <v>1643</v>
      </c>
      <c r="C489" s="941">
        <v>10240</v>
      </c>
      <c r="D489" s="890">
        <v>0</v>
      </c>
    </row>
    <row r="490" spans="1:4" ht="12.75" customHeight="1">
      <c r="A490" s="933" t="s">
        <v>1572</v>
      </c>
      <c r="B490" s="940" t="s">
        <v>1643</v>
      </c>
      <c r="C490" s="941">
        <v>17909</v>
      </c>
      <c r="D490" s="890">
        <v>8725</v>
      </c>
    </row>
    <row r="491" spans="1:4" ht="12.75" customHeight="1">
      <c r="A491" s="933" t="s">
        <v>1573</v>
      </c>
      <c r="B491" s="940" t="s">
        <v>1643</v>
      </c>
      <c r="C491" s="941">
        <v>2160</v>
      </c>
      <c r="D491" s="890">
        <v>540</v>
      </c>
    </row>
    <row r="492" spans="1:4" ht="12.75" customHeight="1">
      <c r="A492" s="933" t="s">
        <v>1574</v>
      </c>
      <c r="B492" s="940" t="s">
        <v>1643</v>
      </c>
      <c r="C492" s="941">
        <v>5580</v>
      </c>
      <c r="D492" s="890">
        <v>1395</v>
      </c>
    </row>
    <row r="493" spans="1:4" ht="12.75" customHeight="1">
      <c r="A493" s="934" t="s">
        <v>1575</v>
      </c>
      <c r="B493" s="940" t="s">
        <v>1643</v>
      </c>
      <c r="C493" s="941">
        <v>40522</v>
      </c>
      <c r="D493" s="890">
        <v>0</v>
      </c>
    </row>
    <row r="494" spans="1:4" ht="12.75" customHeight="1">
      <c r="A494" s="934" t="s">
        <v>1576</v>
      </c>
      <c r="B494" s="940" t="s">
        <v>1643</v>
      </c>
      <c r="C494" s="941">
        <v>9000</v>
      </c>
      <c r="D494" s="890">
        <v>0</v>
      </c>
    </row>
    <row r="495" spans="1:4" ht="12.75" customHeight="1">
      <c r="A495" s="933" t="s">
        <v>1252</v>
      </c>
      <c r="B495" s="940" t="s">
        <v>1643</v>
      </c>
      <c r="C495" s="941">
        <v>12900</v>
      </c>
      <c r="D495" s="890">
        <v>3225</v>
      </c>
    </row>
    <row r="496" spans="1:4" ht="12.75" customHeight="1">
      <c r="A496" s="933" t="s">
        <v>1577</v>
      </c>
      <c r="B496" s="940" t="s">
        <v>1643</v>
      </c>
      <c r="C496" s="941">
        <v>800</v>
      </c>
      <c r="D496" s="890">
        <v>0</v>
      </c>
    </row>
    <row r="497" spans="1:4" ht="12.75" customHeight="1">
      <c r="A497" s="933" t="s">
        <v>1578</v>
      </c>
      <c r="B497" s="940" t="s">
        <v>1643</v>
      </c>
      <c r="C497" s="941">
        <v>3560</v>
      </c>
      <c r="D497" s="890">
        <v>0</v>
      </c>
    </row>
    <row r="498" spans="1:4" ht="12.75" customHeight="1">
      <c r="A498" s="933" t="s">
        <v>1579</v>
      </c>
      <c r="B498" s="940" t="s">
        <v>1643</v>
      </c>
      <c r="C498" s="941">
        <v>5800</v>
      </c>
      <c r="D498" s="890">
        <v>0</v>
      </c>
    </row>
    <row r="499" spans="1:4" ht="12.75" customHeight="1">
      <c r="A499" s="934" t="s">
        <v>1580</v>
      </c>
      <c r="B499" s="940" t="s">
        <v>1643</v>
      </c>
      <c r="C499" s="941">
        <v>24000</v>
      </c>
      <c r="D499" s="890">
        <v>0</v>
      </c>
    </row>
    <row r="500" spans="1:4" ht="12.75" customHeight="1">
      <c r="A500" s="934" t="s">
        <v>1581</v>
      </c>
      <c r="B500" s="940" t="s">
        <v>1643</v>
      </c>
      <c r="C500" s="941">
        <v>1880</v>
      </c>
      <c r="D500" s="890">
        <v>0</v>
      </c>
    </row>
    <row r="501" spans="1:4" ht="12.75" customHeight="1">
      <c r="A501" s="934" t="s">
        <v>1582</v>
      </c>
      <c r="B501" s="940" t="s">
        <v>1643</v>
      </c>
      <c r="C501" s="941">
        <v>5200</v>
      </c>
      <c r="D501" s="890">
        <v>0</v>
      </c>
    </row>
    <row r="502" spans="1:4" ht="12.75" customHeight="1">
      <c r="A502" s="933" t="s">
        <v>1583</v>
      </c>
      <c r="B502" s="940" t="s">
        <v>1643</v>
      </c>
      <c r="C502" s="941">
        <v>4936</v>
      </c>
      <c r="D502" s="890">
        <v>0</v>
      </c>
    </row>
    <row r="503" spans="1:4" ht="12.75" customHeight="1">
      <c r="A503" s="933" t="s">
        <v>1584</v>
      </c>
      <c r="B503" s="940" t="s">
        <v>1643</v>
      </c>
      <c r="C503" s="941">
        <v>3820</v>
      </c>
      <c r="D503" s="890">
        <v>955</v>
      </c>
    </row>
    <row r="504" spans="1:4" ht="12.75" customHeight="1">
      <c r="A504" s="934" t="s">
        <v>1344</v>
      </c>
      <c r="B504" s="940" t="s">
        <v>1643</v>
      </c>
      <c r="C504" s="941">
        <v>5600</v>
      </c>
      <c r="D504" s="890">
        <v>0</v>
      </c>
    </row>
    <row r="505" spans="1:4" ht="12.75" customHeight="1">
      <c r="A505" s="933" t="s">
        <v>1585</v>
      </c>
      <c r="B505" s="940" t="s">
        <v>1643</v>
      </c>
      <c r="C505" s="941">
        <v>3520</v>
      </c>
      <c r="D505" s="890">
        <v>880</v>
      </c>
    </row>
    <row r="506" spans="1:4" ht="12.75" customHeight="1">
      <c r="A506" s="934" t="s">
        <v>1345</v>
      </c>
      <c r="B506" s="940" t="s">
        <v>1643</v>
      </c>
      <c r="C506" s="941">
        <v>65484</v>
      </c>
      <c r="D506" s="890">
        <v>25257</v>
      </c>
    </row>
    <row r="507" spans="1:4" ht="12.75" customHeight="1">
      <c r="A507" s="933" t="s">
        <v>1586</v>
      </c>
      <c r="B507" s="940" t="s">
        <v>1643</v>
      </c>
      <c r="C507" s="941">
        <v>2841</v>
      </c>
      <c r="D507" s="890">
        <v>0</v>
      </c>
    </row>
    <row r="508" spans="1:4" ht="12.75" customHeight="1">
      <c r="A508" s="933" t="s">
        <v>1346</v>
      </c>
      <c r="B508" s="940" t="s">
        <v>1643</v>
      </c>
      <c r="C508" s="941">
        <v>26816</v>
      </c>
      <c r="D508" s="890">
        <v>6704</v>
      </c>
    </row>
    <row r="509" spans="1:4" ht="12.75" customHeight="1">
      <c r="A509" s="934" t="s">
        <v>1587</v>
      </c>
      <c r="B509" s="940" t="s">
        <v>1643</v>
      </c>
      <c r="C509" s="941">
        <v>22200</v>
      </c>
      <c r="D509" s="890">
        <v>0</v>
      </c>
    </row>
    <row r="510" spans="1:4" ht="12.75" customHeight="1">
      <c r="A510" s="933" t="s">
        <v>1588</v>
      </c>
      <c r="B510" s="940" t="s">
        <v>1643</v>
      </c>
      <c r="C510" s="941">
        <v>5857</v>
      </c>
      <c r="D510" s="890">
        <v>0</v>
      </c>
    </row>
    <row r="511" spans="1:4" ht="12.75" customHeight="1">
      <c r="A511" s="934" t="s">
        <v>1347</v>
      </c>
      <c r="B511" s="940" t="s">
        <v>1643</v>
      </c>
      <c r="C511" s="941">
        <v>48000</v>
      </c>
      <c r="D511" s="890">
        <v>5500</v>
      </c>
    </row>
    <row r="512" spans="1:4" ht="12.75" customHeight="1">
      <c r="A512" s="934" t="s">
        <v>1254</v>
      </c>
      <c r="B512" s="940" t="s">
        <v>1643</v>
      </c>
      <c r="C512" s="941">
        <v>416684</v>
      </c>
      <c r="D512" s="890">
        <v>0</v>
      </c>
    </row>
    <row r="513" spans="1:4" ht="12.75" customHeight="1">
      <c r="A513" s="933" t="s">
        <v>1589</v>
      </c>
      <c r="B513" s="940" t="s">
        <v>1643</v>
      </c>
      <c r="C513" s="941">
        <v>7730</v>
      </c>
      <c r="D513" s="890">
        <v>505</v>
      </c>
    </row>
    <row r="514" spans="1:4" ht="12.75" customHeight="1">
      <c r="A514" s="933" t="s">
        <v>1590</v>
      </c>
      <c r="B514" s="940" t="s">
        <v>1643</v>
      </c>
      <c r="C514" s="941">
        <v>9600</v>
      </c>
      <c r="D514" s="890">
        <v>2400</v>
      </c>
    </row>
    <row r="515" spans="1:4" ht="12.75" customHeight="1">
      <c r="A515" s="934" t="s">
        <v>1255</v>
      </c>
      <c r="B515" s="940" t="s">
        <v>1643</v>
      </c>
      <c r="C515" s="941">
        <v>2500</v>
      </c>
      <c r="D515" s="890">
        <v>0</v>
      </c>
    </row>
    <row r="516" spans="1:4" ht="12.75" customHeight="1">
      <c r="A516" s="934" t="s">
        <v>1256</v>
      </c>
      <c r="B516" s="940" t="s">
        <v>1643</v>
      </c>
      <c r="C516" s="941">
        <v>106600</v>
      </c>
      <c r="D516" s="890">
        <v>23150</v>
      </c>
    </row>
    <row r="517" spans="1:4" ht="12.75" customHeight="1">
      <c r="A517" s="933" t="s">
        <v>1591</v>
      </c>
      <c r="B517" s="940" t="s">
        <v>1643</v>
      </c>
      <c r="C517" s="941">
        <v>56787</v>
      </c>
      <c r="D517" s="890">
        <v>0</v>
      </c>
    </row>
    <row r="518" spans="1:4" ht="12.75" customHeight="1">
      <c r="A518" s="933" t="s">
        <v>1592</v>
      </c>
      <c r="B518" s="940" t="s">
        <v>1643</v>
      </c>
      <c r="C518" s="941">
        <v>55000</v>
      </c>
      <c r="D518" s="890">
        <v>13750</v>
      </c>
    </row>
    <row r="519" spans="1:4" ht="12.75" customHeight="1">
      <c r="A519" s="933" t="s">
        <v>1593</v>
      </c>
      <c r="B519" s="940" t="s">
        <v>1643</v>
      </c>
      <c r="C519" s="941">
        <v>6600</v>
      </c>
      <c r="D519" s="890">
        <v>0</v>
      </c>
    </row>
    <row r="520" spans="1:4" ht="12.75" customHeight="1">
      <c r="A520" s="933" t="s">
        <v>1594</v>
      </c>
      <c r="B520" s="940" t="s">
        <v>1643</v>
      </c>
      <c r="C520" s="941">
        <v>16730</v>
      </c>
      <c r="D520" s="890">
        <v>8162</v>
      </c>
    </row>
    <row r="521" spans="1:4" ht="12.75" customHeight="1">
      <c r="A521" s="934" t="s">
        <v>1595</v>
      </c>
      <c r="B521" s="940" t="s">
        <v>1643</v>
      </c>
      <c r="C521" s="941">
        <v>3320</v>
      </c>
      <c r="D521" s="890">
        <v>730</v>
      </c>
    </row>
    <row r="522" spans="1:4" ht="12.75" customHeight="1">
      <c r="A522" s="934" t="s">
        <v>1348</v>
      </c>
      <c r="B522" s="940" t="s">
        <v>1643</v>
      </c>
      <c r="C522" s="941">
        <v>1410295</v>
      </c>
      <c r="D522" s="890">
        <v>18960</v>
      </c>
    </row>
    <row r="523" spans="1:4" ht="12.75" customHeight="1">
      <c r="A523" s="934" t="s">
        <v>1596</v>
      </c>
      <c r="B523" s="940" t="s">
        <v>1643</v>
      </c>
      <c r="C523" s="941">
        <v>2256</v>
      </c>
      <c r="D523" s="890">
        <v>0</v>
      </c>
    </row>
    <row r="524" spans="1:4" ht="12.75" customHeight="1">
      <c r="A524" s="934" t="s">
        <v>1597</v>
      </c>
      <c r="B524" s="940" t="s">
        <v>1643</v>
      </c>
      <c r="C524" s="941">
        <v>2400</v>
      </c>
      <c r="D524" s="890">
        <v>200</v>
      </c>
    </row>
    <row r="525" spans="1:4" ht="12.75" customHeight="1">
      <c r="A525" s="933" t="s">
        <v>1598</v>
      </c>
      <c r="B525" s="891" t="s">
        <v>1643</v>
      </c>
      <c r="C525" s="895">
        <v>12865</v>
      </c>
      <c r="D525" s="890">
        <v>6261</v>
      </c>
    </row>
    <row r="526" spans="1:4" ht="12.75" customHeight="1">
      <c r="A526" s="934" t="s">
        <v>1349</v>
      </c>
      <c r="B526" s="891" t="s">
        <v>1643</v>
      </c>
      <c r="C526" s="944">
        <v>40000</v>
      </c>
      <c r="D526" s="890">
        <v>20000</v>
      </c>
    </row>
    <row r="527" spans="1:4" ht="12.75" customHeight="1">
      <c r="A527" s="934" t="s">
        <v>1599</v>
      </c>
      <c r="B527" s="940" t="s">
        <v>1643</v>
      </c>
      <c r="C527" s="941">
        <v>40440</v>
      </c>
      <c r="D527" s="890">
        <v>7970</v>
      </c>
    </row>
    <row r="528" spans="1:4" ht="12.75" customHeight="1">
      <c r="A528" s="934" t="s">
        <v>1600</v>
      </c>
      <c r="B528" s="940" t="s">
        <v>1643</v>
      </c>
      <c r="C528" s="941">
        <v>7200</v>
      </c>
      <c r="D528" s="890">
        <v>950</v>
      </c>
    </row>
    <row r="529" spans="1:4" ht="12.75" customHeight="1">
      <c r="A529" s="933" t="s">
        <v>1486</v>
      </c>
      <c r="B529" s="940" t="s">
        <v>1643</v>
      </c>
      <c r="C529" s="941">
        <v>4458</v>
      </c>
      <c r="D529" s="890">
        <v>1116</v>
      </c>
    </row>
    <row r="530" spans="1:4" ht="12.75" customHeight="1">
      <c r="A530" s="933" t="s">
        <v>1257</v>
      </c>
      <c r="B530" s="940" t="s">
        <v>1643</v>
      </c>
      <c r="C530" s="941">
        <v>90104</v>
      </c>
      <c r="D530" s="890">
        <v>28677</v>
      </c>
    </row>
    <row r="531" spans="1:4" ht="12.75" customHeight="1">
      <c r="A531" s="933" t="s">
        <v>1601</v>
      </c>
      <c r="B531" s="940" t="s">
        <v>1643</v>
      </c>
      <c r="C531" s="941">
        <v>43176</v>
      </c>
      <c r="D531" s="890">
        <v>0</v>
      </c>
    </row>
    <row r="532" spans="1:4" ht="12.75" customHeight="1">
      <c r="A532" s="934" t="s">
        <v>1351</v>
      </c>
      <c r="B532" s="940" t="s">
        <v>1643</v>
      </c>
      <c r="C532" s="941">
        <v>3400</v>
      </c>
      <c r="D532" s="890">
        <v>0</v>
      </c>
    </row>
    <row r="533" spans="1:4" ht="12.75" customHeight="1">
      <c r="A533" s="933" t="s">
        <v>1602</v>
      </c>
      <c r="B533" s="940" t="s">
        <v>1643</v>
      </c>
      <c r="C533" s="941">
        <v>4200</v>
      </c>
      <c r="D533" s="890">
        <v>300</v>
      </c>
    </row>
    <row r="534" spans="1:4" ht="12.75" customHeight="1">
      <c r="A534" s="933" t="s">
        <v>1603</v>
      </c>
      <c r="B534" s="940" t="s">
        <v>1643</v>
      </c>
      <c r="C534" s="941">
        <v>8600</v>
      </c>
      <c r="D534" s="890">
        <v>2150</v>
      </c>
    </row>
    <row r="535" spans="1:4" ht="12.75" customHeight="1">
      <c r="A535" s="933" t="s">
        <v>1468</v>
      </c>
      <c r="B535" s="940" t="s">
        <v>1643</v>
      </c>
      <c r="C535" s="941">
        <v>4000</v>
      </c>
      <c r="D535" s="890">
        <v>1000</v>
      </c>
    </row>
    <row r="536" spans="1:4" ht="12.75" customHeight="1">
      <c r="A536" s="933" t="s">
        <v>1604</v>
      </c>
      <c r="B536" s="940" t="s">
        <v>1643</v>
      </c>
      <c r="C536" s="941">
        <v>2400</v>
      </c>
      <c r="D536" s="890">
        <v>0</v>
      </c>
    </row>
    <row r="537" spans="1:4" ht="12.75" customHeight="1">
      <c r="A537" s="933" t="s">
        <v>1605</v>
      </c>
      <c r="B537" s="940" t="s">
        <v>1643</v>
      </c>
      <c r="C537" s="941">
        <v>2020</v>
      </c>
      <c r="D537" s="890">
        <v>505</v>
      </c>
    </row>
    <row r="538" spans="1:4" ht="12.75" customHeight="1">
      <c r="A538" s="934" t="s">
        <v>449</v>
      </c>
      <c r="B538" s="940" t="s">
        <v>1643</v>
      </c>
      <c r="C538" s="941">
        <v>40500</v>
      </c>
      <c r="D538" s="890">
        <v>9625</v>
      </c>
    </row>
    <row r="539" spans="1:4" ht="12.75" customHeight="1">
      <c r="A539" s="934" t="s">
        <v>450</v>
      </c>
      <c r="B539" s="940" t="s">
        <v>1643</v>
      </c>
      <c r="C539" s="941">
        <v>3490</v>
      </c>
      <c r="D539" s="890">
        <v>0</v>
      </c>
    </row>
    <row r="540" spans="1:4" ht="12.75" customHeight="1">
      <c r="A540" s="933" t="s">
        <v>1353</v>
      </c>
      <c r="B540" s="940" t="s">
        <v>1643</v>
      </c>
      <c r="C540" s="941">
        <v>30940</v>
      </c>
      <c r="D540" s="890">
        <v>1485</v>
      </c>
    </row>
    <row r="541" spans="1:4" ht="12.75" customHeight="1">
      <c r="A541" s="933" t="s">
        <v>1354</v>
      </c>
      <c r="B541" s="940" t="s">
        <v>1643</v>
      </c>
      <c r="C541" s="941">
        <v>254900</v>
      </c>
      <c r="D541" s="890">
        <v>107100</v>
      </c>
    </row>
    <row r="542" spans="1:4" ht="12.75" customHeight="1">
      <c r="A542" s="933" t="s">
        <v>1259</v>
      </c>
      <c r="B542" s="940" t="s">
        <v>1643</v>
      </c>
      <c r="C542" s="941">
        <v>26000</v>
      </c>
      <c r="D542" s="890">
        <v>6500</v>
      </c>
    </row>
    <row r="543" spans="1:4" ht="12.75" customHeight="1">
      <c r="A543" s="933" t="s">
        <v>451</v>
      </c>
      <c r="B543" s="940" t="s">
        <v>1643</v>
      </c>
      <c r="C543" s="941">
        <v>7900</v>
      </c>
      <c r="D543" s="890">
        <v>0</v>
      </c>
    </row>
    <row r="544" spans="1:4" ht="12.75" customHeight="1">
      <c r="A544" s="933" t="s">
        <v>1260</v>
      </c>
      <c r="B544" s="940" t="s">
        <v>1643</v>
      </c>
      <c r="C544" s="941">
        <v>119976</v>
      </c>
      <c r="D544" s="890">
        <v>0</v>
      </c>
    </row>
    <row r="545" spans="1:4" ht="12.75" customHeight="1">
      <c r="A545" s="933" t="s">
        <v>452</v>
      </c>
      <c r="B545" s="940" t="s">
        <v>1643</v>
      </c>
      <c r="C545" s="941">
        <v>14000</v>
      </c>
      <c r="D545" s="890">
        <v>3500</v>
      </c>
    </row>
    <row r="546" spans="1:4" ht="12.75" customHeight="1">
      <c r="A546" s="934" t="s">
        <v>453</v>
      </c>
      <c r="B546" s="940" t="s">
        <v>1643</v>
      </c>
      <c r="C546" s="941">
        <v>6400</v>
      </c>
      <c r="D546" s="890">
        <v>800</v>
      </c>
    </row>
    <row r="547" spans="1:4" ht="12.75" customHeight="1">
      <c r="A547" s="933" t="s">
        <v>454</v>
      </c>
      <c r="B547" s="940" t="s">
        <v>1643</v>
      </c>
      <c r="C547" s="941">
        <v>4447</v>
      </c>
      <c r="D547" s="890">
        <v>0</v>
      </c>
    </row>
    <row r="548" spans="1:4" ht="12.75" customHeight="1">
      <c r="A548" s="933" t="s">
        <v>455</v>
      </c>
      <c r="B548" s="940" t="s">
        <v>1643</v>
      </c>
      <c r="C548" s="941">
        <v>20100</v>
      </c>
      <c r="D548" s="890">
        <v>0</v>
      </c>
    </row>
    <row r="549" spans="1:4" ht="12.75" customHeight="1">
      <c r="A549" s="934" t="s">
        <v>1261</v>
      </c>
      <c r="B549" s="940" t="s">
        <v>1643</v>
      </c>
      <c r="C549" s="941">
        <v>7026</v>
      </c>
      <c r="D549" s="890">
        <v>848</v>
      </c>
    </row>
    <row r="550" spans="1:4" ht="12.75" customHeight="1">
      <c r="A550" s="934" t="s">
        <v>1262</v>
      </c>
      <c r="B550" s="940" t="s">
        <v>1643</v>
      </c>
      <c r="C550" s="941">
        <v>4000</v>
      </c>
      <c r="D550" s="890">
        <v>0</v>
      </c>
    </row>
    <row r="551" spans="1:4" ht="12.75" customHeight="1">
      <c r="A551" s="933" t="s">
        <v>1356</v>
      </c>
      <c r="B551" s="940" t="s">
        <v>1643</v>
      </c>
      <c r="C551" s="941">
        <v>5400</v>
      </c>
      <c r="D551" s="890">
        <v>0</v>
      </c>
    </row>
    <row r="552" spans="1:4" ht="12.75" customHeight="1">
      <c r="A552" s="934" t="s">
        <v>1263</v>
      </c>
      <c r="B552" s="940" t="s">
        <v>1643</v>
      </c>
      <c r="C552" s="941">
        <v>16720</v>
      </c>
      <c r="D552" s="890">
        <v>0</v>
      </c>
    </row>
    <row r="553" spans="1:4" ht="12.75" customHeight="1">
      <c r="A553" s="933" t="s">
        <v>1357</v>
      </c>
      <c r="B553" s="940" t="s">
        <v>1643</v>
      </c>
      <c r="C553" s="941">
        <v>11880</v>
      </c>
      <c r="D553" s="890">
        <v>2970</v>
      </c>
    </row>
    <row r="554" spans="1:4" ht="12.75" customHeight="1">
      <c r="A554" s="933" t="s">
        <v>456</v>
      </c>
      <c r="B554" s="940" t="s">
        <v>1643</v>
      </c>
      <c r="C554" s="941">
        <v>1360</v>
      </c>
      <c r="D554" s="890">
        <v>0</v>
      </c>
    </row>
    <row r="555" spans="1:4" ht="12.75" customHeight="1">
      <c r="A555" s="933" t="s">
        <v>457</v>
      </c>
      <c r="B555" s="940" t="s">
        <v>1643</v>
      </c>
      <c r="C555" s="941">
        <v>1000</v>
      </c>
      <c r="D555" s="890">
        <v>0</v>
      </c>
    </row>
    <row r="556" spans="1:4" ht="12.75" customHeight="1">
      <c r="A556" s="933" t="s">
        <v>458</v>
      </c>
      <c r="B556" s="940" t="s">
        <v>1643</v>
      </c>
      <c r="C556" s="941">
        <v>2400</v>
      </c>
      <c r="D556" s="890">
        <v>600</v>
      </c>
    </row>
    <row r="557" spans="1:4" ht="12.75" customHeight="1">
      <c r="A557" s="933" t="s">
        <v>459</v>
      </c>
      <c r="B557" s="940" t="s">
        <v>1643</v>
      </c>
      <c r="C557" s="941">
        <v>4000</v>
      </c>
      <c r="D557" s="890">
        <v>0</v>
      </c>
    </row>
    <row r="558" spans="1:4" ht="12.75" customHeight="1">
      <c r="A558" s="933" t="s">
        <v>1358</v>
      </c>
      <c r="B558" s="940" t="s">
        <v>1643</v>
      </c>
      <c r="C558" s="941">
        <v>1351</v>
      </c>
      <c r="D558" s="890">
        <v>0</v>
      </c>
    </row>
    <row r="559" spans="1:4" ht="12.75" customHeight="1">
      <c r="A559" s="934" t="s">
        <v>1264</v>
      </c>
      <c r="B559" s="940" t="s">
        <v>1643</v>
      </c>
      <c r="C559" s="941">
        <v>18772</v>
      </c>
      <c r="D559" s="890">
        <v>2453</v>
      </c>
    </row>
    <row r="560" spans="1:4" ht="12.75" customHeight="1">
      <c r="A560" s="933" t="s">
        <v>460</v>
      </c>
      <c r="B560" s="940" t="s">
        <v>1643</v>
      </c>
      <c r="C560" s="941">
        <v>800</v>
      </c>
      <c r="D560" s="890">
        <v>200</v>
      </c>
    </row>
    <row r="561" spans="1:4" ht="12.75" customHeight="1">
      <c r="A561" s="934" t="s">
        <v>1359</v>
      </c>
      <c r="B561" s="940" t="s">
        <v>1643</v>
      </c>
      <c r="C561" s="941">
        <v>17600</v>
      </c>
      <c r="D561" s="890">
        <v>2150</v>
      </c>
    </row>
    <row r="562" spans="1:4" ht="12.75" customHeight="1">
      <c r="A562" s="933" t="s">
        <v>461</v>
      </c>
      <c r="B562" s="940" t="s">
        <v>1643</v>
      </c>
      <c r="C562" s="941">
        <v>21240</v>
      </c>
      <c r="D562" s="890">
        <v>4410</v>
      </c>
    </row>
    <row r="563" spans="1:4" ht="12.75" customHeight="1">
      <c r="A563" s="934" t="s">
        <v>1360</v>
      </c>
      <c r="B563" s="940" t="s">
        <v>1643</v>
      </c>
      <c r="C563" s="941">
        <v>4900</v>
      </c>
      <c r="D563" s="890">
        <v>0</v>
      </c>
    </row>
    <row r="564" spans="1:4" ht="12.75" customHeight="1">
      <c r="A564" s="933" t="s">
        <v>462</v>
      </c>
      <c r="B564" s="940" t="s">
        <v>1643</v>
      </c>
      <c r="C564" s="941">
        <v>3000</v>
      </c>
      <c r="D564" s="890">
        <v>0</v>
      </c>
    </row>
    <row r="565" spans="1:4" ht="12.75" customHeight="1">
      <c r="A565" s="934" t="s">
        <v>463</v>
      </c>
      <c r="B565" s="940" t="s">
        <v>1643</v>
      </c>
      <c r="C565" s="941">
        <v>66487</v>
      </c>
      <c r="D565" s="890">
        <v>0</v>
      </c>
    </row>
    <row r="566" spans="1:4" ht="12.75" customHeight="1">
      <c r="A566" s="933" t="s">
        <v>1265</v>
      </c>
      <c r="B566" s="940" t="s">
        <v>1643</v>
      </c>
      <c r="C566" s="941">
        <v>4000</v>
      </c>
      <c r="D566" s="890">
        <v>2000</v>
      </c>
    </row>
    <row r="567" spans="1:4" ht="12.75" customHeight="1">
      <c r="A567" s="933" t="s">
        <v>464</v>
      </c>
      <c r="B567" s="940" t="s">
        <v>1643</v>
      </c>
      <c r="C567" s="941">
        <v>11600</v>
      </c>
      <c r="D567" s="890">
        <v>5625</v>
      </c>
    </row>
    <row r="568" spans="1:4" ht="12.75" customHeight="1">
      <c r="A568" s="933" t="s">
        <v>1361</v>
      </c>
      <c r="B568" s="940" t="s">
        <v>1643</v>
      </c>
      <c r="C568" s="941">
        <v>684508</v>
      </c>
      <c r="D568" s="890">
        <v>113377</v>
      </c>
    </row>
    <row r="569" spans="1:4" ht="12.75" customHeight="1">
      <c r="A569" s="933" t="s">
        <v>465</v>
      </c>
      <c r="B569" s="940" t="s">
        <v>1643</v>
      </c>
      <c r="C569" s="941">
        <v>22384</v>
      </c>
      <c r="D569" s="890">
        <v>22384</v>
      </c>
    </row>
    <row r="570" spans="1:4" ht="12.75" customHeight="1">
      <c r="A570" s="934" t="s">
        <v>466</v>
      </c>
      <c r="B570" s="940" t="s">
        <v>1643</v>
      </c>
      <c r="C570" s="941">
        <v>16000</v>
      </c>
      <c r="D570" s="890">
        <v>0</v>
      </c>
    </row>
    <row r="571" spans="1:4" ht="12.75" customHeight="1">
      <c r="A571" s="934" t="s">
        <v>467</v>
      </c>
      <c r="B571" s="940" t="s">
        <v>1643</v>
      </c>
      <c r="C571" s="941">
        <v>3000</v>
      </c>
      <c r="D571" s="890">
        <v>250</v>
      </c>
    </row>
    <row r="572" spans="1:4" ht="12.75" customHeight="1">
      <c r="A572" s="934" t="s">
        <v>1266</v>
      </c>
      <c r="B572" s="940" t="s">
        <v>1643</v>
      </c>
      <c r="C572" s="941">
        <v>18324</v>
      </c>
      <c r="D572" s="890">
        <v>0</v>
      </c>
    </row>
    <row r="573" spans="1:4" ht="12.75" customHeight="1">
      <c r="A573" s="934" t="s">
        <v>468</v>
      </c>
      <c r="B573" s="940" t="s">
        <v>1643</v>
      </c>
      <c r="C573" s="941">
        <v>14550</v>
      </c>
      <c r="D573" s="890">
        <v>0</v>
      </c>
    </row>
    <row r="574" spans="1:4" ht="12.75" customHeight="1">
      <c r="A574" s="934" t="s">
        <v>1267</v>
      </c>
      <c r="B574" s="940" t="s">
        <v>1643</v>
      </c>
      <c r="C574" s="941">
        <v>128180</v>
      </c>
      <c r="D574" s="890">
        <v>24855</v>
      </c>
    </row>
    <row r="575" spans="1:4" ht="12.75" customHeight="1">
      <c r="A575" s="933" t="s">
        <v>469</v>
      </c>
      <c r="B575" s="940" t="s">
        <v>1643</v>
      </c>
      <c r="C575" s="941">
        <v>32000</v>
      </c>
      <c r="D575" s="890">
        <v>8000</v>
      </c>
    </row>
    <row r="576" spans="1:4" ht="12.75" customHeight="1">
      <c r="A576" s="933" t="s">
        <v>470</v>
      </c>
      <c r="B576" s="940" t="s">
        <v>1643</v>
      </c>
      <c r="C576" s="941">
        <v>6200</v>
      </c>
      <c r="D576" s="890">
        <v>550</v>
      </c>
    </row>
    <row r="577" spans="1:4" ht="12.75" customHeight="1">
      <c r="A577" s="933" t="s">
        <v>1362</v>
      </c>
      <c r="B577" s="940" t="s">
        <v>1643</v>
      </c>
      <c r="C577" s="941">
        <v>10000</v>
      </c>
      <c r="D577" s="890">
        <v>750</v>
      </c>
    </row>
    <row r="578" spans="1:4" ht="12.75" customHeight="1">
      <c r="A578" s="933" t="s">
        <v>471</v>
      </c>
      <c r="B578" s="940" t="s">
        <v>1643</v>
      </c>
      <c r="C578" s="941">
        <v>11911</v>
      </c>
      <c r="D578" s="890">
        <v>3800</v>
      </c>
    </row>
    <row r="579" spans="1:4" ht="12.75" customHeight="1">
      <c r="A579" s="934" t="s">
        <v>1363</v>
      </c>
      <c r="B579" s="940" t="s">
        <v>1643</v>
      </c>
      <c r="C579" s="941">
        <v>58781</v>
      </c>
      <c r="D579" s="890">
        <v>0</v>
      </c>
    </row>
    <row r="580" spans="1:4" ht="12.75" customHeight="1">
      <c r="A580" s="934" t="s">
        <v>1364</v>
      </c>
      <c r="B580" s="940" t="s">
        <v>1643</v>
      </c>
      <c r="C580" s="941">
        <v>11280</v>
      </c>
      <c r="D580" s="890">
        <v>0</v>
      </c>
    </row>
    <row r="581" spans="1:4" ht="12.75" customHeight="1">
      <c r="A581" s="934" t="s">
        <v>472</v>
      </c>
      <c r="B581" s="891" t="s">
        <v>1643</v>
      </c>
      <c r="C581" s="895">
        <v>5196</v>
      </c>
      <c r="D581" s="890">
        <v>0</v>
      </c>
    </row>
    <row r="582" spans="1:4" ht="12.75" customHeight="1">
      <c r="A582" s="934" t="s">
        <v>473</v>
      </c>
      <c r="B582" s="940" t="s">
        <v>1643</v>
      </c>
      <c r="C582" s="941">
        <v>3800</v>
      </c>
      <c r="D582" s="890">
        <v>0</v>
      </c>
    </row>
    <row r="583" spans="1:4" ht="12.75" customHeight="1">
      <c r="A583" s="933" t="s">
        <v>1365</v>
      </c>
      <c r="B583" s="940" t="s">
        <v>1643</v>
      </c>
      <c r="C583" s="941">
        <v>187000</v>
      </c>
      <c r="D583" s="890">
        <v>10500</v>
      </c>
    </row>
    <row r="584" spans="1:4" ht="12.75" customHeight="1">
      <c r="A584" s="933" t="s">
        <v>474</v>
      </c>
      <c r="B584" s="940" t="s">
        <v>1643</v>
      </c>
      <c r="C584" s="941">
        <v>7480</v>
      </c>
      <c r="D584" s="890">
        <v>0</v>
      </c>
    </row>
    <row r="585" spans="1:4" ht="12.75" customHeight="1">
      <c r="A585" s="933" t="s">
        <v>475</v>
      </c>
      <c r="B585" s="940" t="s">
        <v>1643</v>
      </c>
      <c r="C585" s="941">
        <v>29200</v>
      </c>
      <c r="D585" s="890">
        <v>0</v>
      </c>
    </row>
    <row r="586" spans="1:4" ht="12.75" customHeight="1">
      <c r="A586" s="933" t="s">
        <v>1366</v>
      </c>
      <c r="B586" s="940" t="s">
        <v>1643</v>
      </c>
      <c r="C586" s="941">
        <v>63200</v>
      </c>
      <c r="D586" s="890">
        <v>13000</v>
      </c>
    </row>
    <row r="587" spans="1:4" ht="12.75" customHeight="1">
      <c r="A587" s="934" t="s">
        <v>1367</v>
      </c>
      <c r="B587" s="940" t="s">
        <v>1643</v>
      </c>
      <c r="C587" s="941">
        <v>20480</v>
      </c>
      <c r="D587" s="890">
        <v>0</v>
      </c>
    </row>
    <row r="588" spans="1:4" ht="12.75" customHeight="1">
      <c r="A588" s="933" t="s">
        <v>1368</v>
      </c>
      <c r="B588" s="940" t="s">
        <v>1643</v>
      </c>
      <c r="C588" s="941">
        <v>2000</v>
      </c>
      <c r="D588" s="890">
        <v>500</v>
      </c>
    </row>
    <row r="589" spans="1:4" ht="12.75" customHeight="1">
      <c r="A589" s="933" t="s">
        <v>1369</v>
      </c>
      <c r="B589" s="940" t="s">
        <v>1643</v>
      </c>
      <c r="C589" s="941">
        <v>2700</v>
      </c>
      <c r="D589" s="890">
        <v>0</v>
      </c>
    </row>
    <row r="590" spans="1:4" ht="12.75" customHeight="1">
      <c r="A590" s="934" t="s">
        <v>1370</v>
      </c>
      <c r="B590" s="940" t="s">
        <v>1643</v>
      </c>
      <c r="C590" s="941">
        <v>7600</v>
      </c>
      <c r="D590" s="890">
        <v>0</v>
      </c>
    </row>
    <row r="591" spans="1:4" ht="12.75" customHeight="1">
      <c r="A591" s="933" t="s">
        <v>1268</v>
      </c>
      <c r="B591" s="940" t="s">
        <v>1643</v>
      </c>
      <c r="C591" s="941">
        <v>15600</v>
      </c>
      <c r="D591" s="890">
        <v>0</v>
      </c>
    </row>
    <row r="592" spans="1:4" ht="12.75" customHeight="1">
      <c r="A592" s="934" t="s">
        <v>1371</v>
      </c>
      <c r="B592" s="940" t="s">
        <v>1643</v>
      </c>
      <c r="C592" s="941">
        <v>15452</v>
      </c>
      <c r="D592" s="890">
        <v>0</v>
      </c>
    </row>
    <row r="593" spans="1:4" ht="12.75" customHeight="1">
      <c r="A593" s="934" t="s">
        <v>1372</v>
      </c>
      <c r="B593" s="940" t="s">
        <v>1643</v>
      </c>
      <c r="C593" s="941">
        <v>55398</v>
      </c>
      <c r="D593" s="890">
        <v>0</v>
      </c>
    </row>
    <row r="594" spans="1:4" ht="12.75" customHeight="1">
      <c r="A594" s="933" t="s">
        <v>1373</v>
      </c>
      <c r="B594" s="940" t="s">
        <v>1643</v>
      </c>
      <c r="C594" s="941">
        <v>1060</v>
      </c>
      <c r="D594" s="890">
        <v>0</v>
      </c>
    </row>
    <row r="595" spans="1:4" ht="12.75" customHeight="1">
      <c r="A595" s="934" t="s">
        <v>476</v>
      </c>
      <c r="B595" s="940" t="s">
        <v>1643</v>
      </c>
      <c r="C595" s="941">
        <v>7200</v>
      </c>
      <c r="D595" s="890">
        <v>600</v>
      </c>
    </row>
    <row r="596" spans="1:4" ht="12.75" customHeight="1">
      <c r="A596" s="933" t="s">
        <v>1487</v>
      </c>
      <c r="B596" s="940" t="s">
        <v>1643</v>
      </c>
      <c r="C596" s="941">
        <v>12000</v>
      </c>
      <c r="D596" s="890">
        <v>1500</v>
      </c>
    </row>
    <row r="597" spans="1:4" ht="12.75" customHeight="1">
      <c r="A597" s="934" t="s">
        <v>1469</v>
      </c>
      <c r="B597" s="940" t="s">
        <v>1643</v>
      </c>
      <c r="C597" s="941">
        <v>8400</v>
      </c>
      <c r="D597" s="890">
        <v>0</v>
      </c>
    </row>
    <row r="598" spans="1:4" ht="12.75" customHeight="1">
      <c r="A598" s="933" t="s">
        <v>235</v>
      </c>
      <c r="B598" s="940" t="s">
        <v>1643</v>
      </c>
      <c r="C598" s="941">
        <v>2140</v>
      </c>
      <c r="D598" s="890">
        <v>0</v>
      </c>
    </row>
    <row r="599" spans="1:4" ht="12.75" customHeight="1">
      <c r="A599" s="934" t="s">
        <v>1488</v>
      </c>
      <c r="B599" s="940" t="s">
        <v>1643</v>
      </c>
      <c r="C599" s="941">
        <v>13400</v>
      </c>
      <c r="D599" s="890">
        <v>0</v>
      </c>
    </row>
    <row r="600" spans="1:4" ht="12.75" customHeight="1">
      <c r="A600" s="934" t="s">
        <v>477</v>
      </c>
      <c r="B600" s="940" t="s">
        <v>1643</v>
      </c>
      <c r="C600" s="941">
        <v>11284</v>
      </c>
      <c r="D600" s="890">
        <v>1467</v>
      </c>
    </row>
    <row r="601" spans="1:4" ht="12.75" customHeight="1">
      <c r="A601" s="933" t="s">
        <v>478</v>
      </c>
      <c r="B601" s="940" t="s">
        <v>1643</v>
      </c>
      <c r="C601" s="941">
        <v>6000</v>
      </c>
      <c r="D601" s="890">
        <v>1500</v>
      </c>
    </row>
    <row r="602" spans="1:4" ht="12.75" customHeight="1">
      <c r="A602" s="933" t="s">
        <v>479</v>
      </c>
      <c r="B602" s="940" t="s">
        <v>1643</v>
      </c>
      <c r="C602" s="941">
        <v>12000</v>
      </c>
      <c r="D602" s="890">
        <v>0</v>
      </c>
    </row>
    <row r="603" spans="1:4" ht="12.75" customHeight="1">
      <c r="A603" s="934" t="s">
        <v>480</v>
      </c>
      <c r="B603" s="940" t="s">
        <v>1643</v>
      </c>
      <c r="C603" s="941">
        <v>1500</v>
      </c>
      <c r="D603" s="890">
        <v>125</v>
      </c>
    </row>
    <row r="604" spans="1:4" ht="12.75" customHeight="1">
      <c r="A604" s="933" t="s">
        <v>1374</v>
      </c>
      <c r="B604" s="940" t="s">
        <v>1643</v>
      </c>
      <c r="C604" s="941">
        <v>4000</v>
      </c>
      <c r="D604" s="890">
        <v>1000</v>
      </c>
    </row>
    <row r="605" spans="1:4" ht="12.75" customHeight="1">
      <c r="A605" s="933" t="s">
        <v>481</v>
      </c>
      <c r="B605" s="940" t="s">
        <v>1643</v>
      </c>
      <c r="C605" s="941">
        <v>4512</v>
      </c>
      <c r="D605" s="890">
        <v>2215</v>
      </c>
    </row>
    <row r="606" spans="1:4" ht="12.75" customHeight="1">
      <c r="A606" s="934" t="s">
        <v>482</v>
      </c>
      <c r="B606" s="940" t="s">
        <v>1643</v>
      </c>
      <c r="C606" s="941">
        <v>8020</v>
      </c>
      <c r="D606" s="890">
        <v>0</v>
      </c>
    </row>
    <row r="607" spans="1:4" ht="12.75" customHeight="1">
      <c r="A607" s="933" t="s">
        <v>483</v>
      </c>
      <c r="B607" s="940" t="s">
        <v>1643</v>
      </c>
      <c r="C607" s="941">
        <v>197816</v>
      </c>
      <c r="D607" s="890">
        <v>38160</v>
      </c>
    </row>
    <row r="608" spans="1:4" ht="12.75" customHeight="1">
      <c r="A608" s="933" t="s">
        <v>484</v>
      </c>
      <c r="B608" s="940" t="s">
        <v>1643</v>
      </c>
      <c r="C608" s="941">
        <v>18800</v>
      </c>
      <c r="D608" s="890">
        <v>0</v>
      </c>
    </row>
    <row r="609" spans="1:4" ht="12.75" customHeight="1">
      <c r="A609" s="934" t="s">
        <v>1375</v>
      </c>
      <c r="B609" s="940" t="s">
        <v>1643</v>
      </c>
      <c r="C609" s="941">
        <v>5660</v>
      </c>
      <c r="D609" s="890">
        <v>479</v>
      </c>
    </row>
    <row r="610" spans="1:4" ht="12.75" customHeight="1">
      <c r="A610" s="934" t="s">
        <v>485</v>
      </c>
      <c r="B610" s="940" t="s">
        <v>1643</v>
      </c>
      <c r="C610" s="941">
        <v>7940</v>
      </c>
      <c r="D610" s="890">
        <v>1150</v>
      </c>
    </row>
    <row r="611" spans="1:4" ht="12.75" customHeight="1">
      <c r="A611" s="933" t="s">
        <v>486</v>
      </c>
      <c r="B611" s="940" t="s">
        <v>1643</v>
      </c>
      <c r="C611" s="941">
        <v>1840</v>
      </c>
      <c r="D611" s="890">
        <v>0</v>
      </c>
    </row>
    <row r="612" spans="1:4" ht="12.75" customHeight="1">
      <c r="A612" s="933" t="s">
        <v>487</v>
      </c>
      <c r="B612" s="940" t="s">
        <v>1643</v>
      </c>
      <c r="C612" s="941">
        <v>7740</v>
      </c>
      <c r="D612" s="890">
        <v>1935</v>
      </c>
    </row>
    <row r="613" spans="1:4" ht="12.75" customHeight="1">
      <c r="A613" s="933" t="s">
        <v>1376</v>
      </c>
      <c r="B613" s="940" t="s">
        <v>1643</v>
      </c>
      <c r="C613" s="941">
        <v>2000</v>
      </c>
      <c r="D613" s="890">
        <v>500</v>
      </c>
    </row>
    <row r="614" spans="1:4" ht="12.75" customHeight="1">
      <c r="A614" s="933" t="s">
        <v>488</v>
      </c>
      <c r="B614" s="940" t="s">
        <v>1643</v>
      </c>
      <c r="C614" s="941">
        <v>2076</v>
      </c>
      <c r="D614" s="890">
        <v>0</v>
      </c>
    </row>
    <row r="615" spans="1:4" ht="12.75" customHeight="1">
      <c r="A615" s="933" t="s">
        <v>1271</v>
      </c>
      <c r="B615" s="940" t="s">
        <v>1643</v>
      </c>
      <c r="C615" s="941">
        <v>7600</v>
      </c>
      <c r="D615" s="890">
        <v>0</v>
      </c>
    </row>
    <row r="616" spans="1:4" ht="12.75" customHeight="1">
      <c r="A616" s="933" t="s">
        <v>489</v>
      </c>
      <c r="B616" s="940" t="s">
        <v>1643</v>
      </c>
      <c r="C616" s="941">
        <v>4500</v>
      </c>
      <c r="D616" s="890">
        <v>1125</v>
      </c>
    </row>
    <row r="617" spans="1:4" ht="12.75" customHeight="1">
      <c r="A617" s="933" t="s">
        <v>490</v>
      </c>
      <c r="B617" s="940" t="s">
        <v>1643</v>
      </c>
      <c r="C617" s="941">
        <v>1800</v>
      </c>
      <c r="D617" s="890">
        <v>450</v>
      </c>
    </row>
    <row r="618" spans="1:4" ht="12.75" customHeight="1">
      <c r="A618" s="933" t="s">
        <v>491</v>
      </c>
      <c r="B618" s="940" t="s">
        <v>1643</v>
      </c>
      <c r="C618" s="941">
        <v>4400</v>
      </c>
      <c r="D618" s="890">
        <v>1100</v>
      </c>
    </row>
    <row r="619" spans="1:4" ht="12.75" customHeight="1">
      <c r="A619" s="934" t="s">
        <v>492</v>
      </c>
      <c r="B619" s="940" t="s">
        <v>1643</v>
      </c>
      <c r="C619" s="941">
        <v>11276</v>
      </c>
      <c r="D619" s="890">
        <v>0</v>
      </c>
    </row>
    <row r="620" spans="1:4" ht="12.75" customHeight="1">
      <c r="A620" s="933" t="s">
        <v>1273</v>
      </c>
      <c r="B620" s="940" t="s">
        <v>1643</v>
      </c>
      <c r="C620" s="941">
        <v>9500</v>
      </c>
      <c r="D620" s="890">
        <v>750</v>
      </c>
    </row>
    <row r="621" spans="1:4" ht="12.75" customHeight="1">
      <c r="A621" s="934" t="s">
        <v>493</v>
      </c>
      <c r="B621" s="940" t="s">
        <v>1643</v>
      </c>
      <c r="C621" s="941">
        <v>12100</v>
      </c>
      <c r="D621" s="890">
        <v>2100</v>
      </c>
    </row>
    <row r="622" spans="1:4" ht="12.75" customHeight="1">
      <c r="A622" s="933" t="s">
        <v>1377</v>
      </c>
      <c r="B622" s="940" t="s">
        <v>1643</v>
      </c>
      <c r="C622" s="941">
        <v>3451</v>
      </c>
      <c r="D622" s="890">
        <v>0</v>
      </c>
    </row>
    <row r="623" spans="1:4" ht="12.75" customHeight="1">
      <c r="A623" s="933" t="s">
        <v>494</v>
      </c>
      <c r="B623" s="940" t="s">
        <v>1643</v>
      </c>
      <c r="C623" s="941">
        <v>10239</v>
      </c>
      <c r="D623" s="890">
        <v>0</v>
      </c>
    </row>
    <row r="624" spans="1:4" ht="12.75" customHeight="1">
      <c r="A624" s="933" t="s">
        <v>495</v>
      </c>
      <c r="B624" s="940" t="s">
        <v>1643</v>
      </c>
      <c r="C624" s="941">
        <v>1620</v>
      </c>
      <c r="D624" s="890">
        <v>405</v>
      </c>
    </row>
    <row r="625" spans="1:4" ht="12.75" customHeight="1">
      <c r="A625" s="934" t="s">
        <v>496</v>
      </c>
      <c r="B625" s="940" t="s">
        <v>1643</v>
      </c>
      <c r="C625" s="941">
        <v>5160</v>
      </c>
      <c r="D625" s="890">
        <v>0</v>
      </c>
    </row>
    <row r="626" spans="1:4" ht="12.75" customHeight="1">
      <c r="A626" s="933" t="s">
        <v>497</v>
      </c>
      <c r="B626" s="940" t="s">
        <v>1643</v>
      </c>
      <c r="C626" s="941">
        <v>1984</v>
      </c>
      <c r="D626" s="890">
        <v>496</v>
      </c>
    </row>
    <row r="627" spans="1:4" ht="12.75" customHeight="1">
      <c r="A627" s="934" t="s">
        <v>498</v>
      </c>
      <c r="B627" s="940" t="s">
        <v>1643</v>
      </c>
      <c r="C627" s="941">
        <v>201080</v>
      </c>
      <c r="D627" s="890">
        <v>0</v>
      </c>
    </row>
    <row r="628" spans="1:4" ht="12.75" customHeight="1">
      <c r="A628" s="933" t="s">
        <v>1504</v>
      </c>
      <c r="B628" s="940" t="s">
        <v>1643</v>
      </c>
      <c r="C628" s="941">
        <v>112939</v>
      </c>
      <c r="D628" s="890">
        <v>0</v>
      </c>
    </row>
    <row r="629" spans="1:4" ht="12.75" customHeight="1">
      <c r="A629" s="933" t="s">
        <v>1275</v>
      </c>
      <c r="B629" s="940" t="s">
        <v>1643</v>
      </c>
      <c r="C629" s="941">
        <v>62000</v>
      </c>
      <c r="D629" s="890">
        <v>9000</v>
      </c>
    </row>
    <row r="630" spans="1:4" ht="12.75" customHeight="1">
      <c r="A630" s="933" t="s">
        <v>1378</v>
      </c>
      <c r="B630" s="940" t="s">
        <v>1643</v>
      </c>
      <c r="C630" s="941">
        <v>38662</v>
      </c>
      <c r="D630" s="890">
        <v>0</v>
      </c>
    </row>
    <row r="631" spans="1:4" ht="12.75" customHeight="1">
      <c r="A631" s="934" t="s">
        <v>499</v>
      </c>
      <c r="B631" s="940" t="s">
        <v>1643</v>
      </c>
      <c r="C631" s="941">
        <v>9000</v>
      </c>
      <c r="D631" s="890">
        <v>3000</v>
      </c>
    </row>
    <row r="632" spans="1:4" ht="12.75" customHeight="1">
      <c r="A632" s="934" t="s">
        <v>500</v>
      </c>
      <c r="B632" s="940" t="s">
        <v>1643</v>
      </c>
      <c r="C632" s="941">
        <v>1500</v>
      </c>
      <c r="D632" s="890">
        <v>0</v>
      </c>
    </row>
    <row r="633" spans="1:4" ht="12.75" customHeight="1">
      <c r="A633" s="934" t="s">
        <v>501</v>
      </c>
      <c r="B633" s="940" t="s">
        <v>1643</v>
      </c>
      <c r="C633" s="941">
        <v>4500</v>
      </c>
      <c r="D633" s="890">
        <v>0</v>
      </c>
    </row>
    <row r="634" spans="1:4" ht="12.75" customHeight="1">
      <c r="A634" s="934" t="s">
        <v>1471</v>
      </c>
      <c r="B634" s="940" t="s">
        <v>1643</v>
      </c>
      <c r="C634" s="941">
        <v>48472</v>
      </c>
      <c r="D634" s="890">
        <v>0</v>
      </c>
    </row>
    <row r="635" spans="1:4" ht="12.75" customHeight="1">
      <c r="A635" s="933" t="s">
        <v>502</v>
      </c>
      <c r="B635" s="940" t="s">
        <v>1643</v>
      </c>
      <c r="C635" s="941">
        <v>3000</v>
      </c>
      <c r="D635" s="890">
        <v>750</v>
      </c>
    </row>
    <row r="636" spans="1:4" ht="12.75" customHeight="1">
      <c r="A636" s="933" t="s">
        <v>503</v>
      </c>
      <c r="B636" s="940" t="s">
        <v>1643</v>
      </c>
      <c r="C636" s="941">
        <v>6636</v>
      </c>
      <c r="D636" s="890">
        <v>1909</v>
      </c>
    </row>
    <row r="637" spans="1:4" ht="12.75" customHeight="1">
      <c r="A637" s="934" t="s">
        <v>1380</v>
      </c>
      <c r="B637" s="940" t="s">
        <v>1643</v>
      </c>
      <c r="C637" s="941">
        <v>10784</v>
      </c>
      <c r="D637" s="890">
        <v>2906</v>
      </c>
    </row>
    <row r="638" spans="1:4" ht="12.75" customHeight="1">
      <c r="A638" s="934" t="s">
        <v>504</v>
      </c>
      <c r="B638" s="940" t="s">
        <v>1643</v>
      </c>
      <c r="C638" s="941">
        <v>4780</v>
      </c>
      <c r="D638" s="890">
        <v>0</v>
      </c>
    </row>
    <row r="639" spans="1:4" ht="12.75" customHeight="1">
      <c r="A639" s="934" t="s">
        <v>505</v>
      </c>
      <c r="B639" s="940" t="s">
        <v>1643</v>
      </c>
      <c r="C639" s="941">
        <v>7460</v>
      </c>
      <c r="D639" s="890">
        <v>0</v>
      </c>
    </row>
    <row r="640" spans="1:4" ht="12.75" customHeight="1">
      <c r="A640" s="934" t="s">
        <v>1489</v>
      </c>
      <c r="B640" s="940" t="s">
        <v>1643</v>
      </c>
      <c r="C640" s="941">
        <v>6980</v>
      </c>
      <c r="D640" s="890">
        <v>0</v>
      </c>
    </row>
    <row r="641" spans="1:4" ht="12.75" customHeight="1">
      <c r="A641" s="933" t="s">
        <v>506</v>
      </c>
      <c r="B641" s="940" t="s">
        <v>1643</v>
      </c>
      <c r="C641" s="941">
        <v>2750</v>
      </c>
      <c r="D641" s="890">
        <v>0</v>
      </c>
    </row>
    <row r="642" spans="1:4" ht="12.75" customHeight="1">
      <c r="A642" s="933" t="s">
        <v>1276</v>
      </c>
      <c r="B642" s="940" t="s">
        <v>1643</v>
      </c>
      <c r="C642" s="941">
        <v>1450</v>
      </c>
      <c r="D642" s="890">
        <v>0</v>
      </c>
    </row>
    <row r="643" spans="1:4" ht="12.75" customHeight="1">
      <c r="A643" s="933" t="s">
        <v>507</v>
      </c>
      <c r="B643" s="940" t="s">
        <v>1643</v>
      </c>
      <c r="C643" s="941">
        <v>9628</v>
      </c>
      <c r="D643" s="890">
        <v>2407</v>
      </c>
    </row>
    <row r="644" spans="1:4" ht="12.75" customHeight="1">
      <c r="A644" s="933" t="s">
        <v>1381</v>
      </c>
      <c r="B644" s="940" t="s">
        <v>1643</v>
      </c>
      <c r="C644" s="941">
        <v>4000</v>
      </c>
      <c r="D644" s="890">
        <v>1000</v>
      </c>
    </row>
    <row r="645" spans="1:4" ht="12.75" customHeight="1">
      <c r="A645" s="934" t="s">
        <v>508</v>
      </c>
      <c r="B645" s="940" t="s">
        <v>1643</v>
      </c>
      <c r="C645" s="941">
        <v>60065</v>
      </c>
      <c r="D645" s="890">
        <v>0</v>
      </c>
    </row>
    <row r="646" spans="1:4" ht="12.75" customHeight="1">
      <c r="A646" s="934" t="s">
        <v>1277</v>
      </c>
      <c r="B646" s="940" t="s">
        <v>1643</v>
      </c>
      <c r="C646" s="941">
        <v>1332</v>
      </c>
      <c r="D646" s="890">
        <v>111</v>
      </c>
    </row>
    <row r="647" spans="1:4" ht="12.75" customHeight="1">
      <c r="A647" s="933" t="s">
        <v>1278</v>
      </c>
      <c r="B647" s="940" t="s">
        <v>1643</v>
      </c>
      <c r="C647" s="941">
        <v>237698</v>
      </c>
      <c r="D647" s="890">
        <v>30363</v>
      </c>
    </row>
    <row r="648" spans="1:4" ht="12.75" customHeight="1">
      <c r="A648" s="933" t="s">
        <v>1382</v>
      </c>
      <c r="B648" s="940" t="s">
        <v>1643</v>
      </c>
      <c r="C648" s="941">
        <v>45215</v>
      </c>
      <c r="D648" s="890">
        <v>9090</v>
      </c>
    </row>
    <row r="649" spans="1:4" ht="12.75" customHeight="1">
      <c r="A649" s="933" t="s">
        <v>509</v>
      </c>
      <c r="B649" s="940" t="s">
        <v>1643</v>
      </c>
      <c r="C649" s="941">
        <v>2544</v>
      </c>
      <c r="D649" s="890">
        <v>0</v>
      </c>
    </row>
    <row r="650" spans="1:4" ht="12.75" customHeight="1">
      <c r="A650" s="933" t="s">
        <v>510</v>
      </c>
      <c r="B650" s="940" t="s">
        <v>1643</v>
      </c>
      <c r="C650" s="941">
        <v>11800</v>
      </c>
      <c r="D650" s="890">
        <v>0</v>
      </c>
    </row>
    <row r="651" spans="1:4" ht="12.75" customHeight="1">
      <c r="A651" s="933" t="s">
        <v>511</v>
      </c>
      <c r="B651" s="940" t="s">
        <v>1643</v>
      </c>
      <c r="C651" s="941">
        <v>19475</v>
      </c>
      <c r="D651" s="890">
        <v>9516</v>
      </c>
    </row>
    <row r="652" spans="1:4" ht="12.75" customHeight="1">
      <c r="A652" s="933" t="s">
        <v>512</v>
      </c>
      <c r="B652" s="940" t="s">
        <v>1643</v>
      </c>
      <c r="C652" s="941">
        <v>1300</v>
      </c>
      <c r="D652" s="890">
        <v>325</v>
      </c>
    </row>
    <row r="653" spans="1:4" ht="12.75" customHeight="1">
      <c r="A653" s="934" t="s">
        <v>513</v>
      </c>
      <c r="B653" s="940" t="s">
        <v>1643</v>
      </c>
      <c r="C653" s="941">
        <v>2000</v>
      </c>
      <c r="D653" s="890">
        <v>0</v>
      </c>
    </row>
    <row r="654" spans="1:4" ht="12.75" customHeight="1">
      <c r="A654" s="934" t="s">
        <v>1383</v>
      </c>
      <c r="B654" s="940" t="s">
        <v>1643</v>
      </c>
      <c r="C654" s="941">
        <v>6600</v>
      </c>
      <c r="D654" s="890">
        <v>1150</v>
      </c>
    </row>
    <row r="655" spans="1:4" ht="12.75" customHeight="1">
      <c r="A655" s="934" t="s">
        <v>514</v>
      </c>
      <c r="B655" s="940" t="s">
        <v>1643</v>
      </c>
      <c r="C655" s="941">
        <v>5838</v>
      </c>
      <c r="D655" s="890">
        <v>0</v>
      </c>
    </row>
    <row r="656" spans="1:4" ht="12.75" customHeight="1">
      <c r="A656" s="934" t="s">
        <v>515</v>
      </c>
      <c r="B656" s="940" t="s">
        <v>1643</v>
      </c>
      <c r="C656" s="941">
        <v>10480</v>
      </c>
      <c r="D656" s="890">
        <v>0</v>
      </c>
    </row>
    <row r="657" spans="1:4" ht="12.75" customHeight="1">
      <c r="A657" s="934" t="s">
        <v>516</v>
      </c>
      <c r="B657" s="940" t="s">
        <v>1643</v>
      </c>
      <c r="C657" s="941">
        <v>14600</v>
      </c>
      <c r="D657" s="890">
        <v>0</v>
      </c>
    </row>
    <row r="658" spans="1:4" ht="12.75" customHeight="1">
      <c r="A658" s="933" t="s">
        <v>236</v>
      </c>
      <c r="B658" s="940" t="s">
        <v>1643</v>
      </c>
      <c r="C658" s="941">
        <v>11200</v>
      </c>
      <c r="D658" s="890">
        <v>2800</v>
      </c>
    </row>
    <row r="659" spans="1:4" ht="12.75" customHeight="1">
      <c r="A659" s="933" t="s">
        <v>1386</v>
      </c>
      <c r="B659" s="940" t="s">
        <v>1643</v>
      </c>
      <c r="C659" s="941">
        <v>231486</v>
      </c>
      <c r="D659" s="890">
        <v>209961</v>
      </c>
    </row>
    <row r="660" spans="1:4" ht="12.75" customHeight="1">
      <c r="A660" s="933" t="s">
        <v>517</v>
      </c>
      <c r="B660" s="940" t="s">
        <v>1643</v>
      </c>
      <c r="C660" s="941">
        <v>50000</v>
      </c>
      <c r="D660" s="890">
        <v>12500</v>
      </c>
    </row>
    <row r="661" spans="1:4" ht="12.75" customHeight="1">
      <c r="A661" s="934" t="s">
        <v>1490</v>
      </c>
      <c r="B661" s="940" t="s">
        <v>1643</v>
      </c>
      <c r="C661" s="941">
        <v>20932</v>
      </c>
      <c r="D661" s="890">
        <v>4663</v>
      </c>
    </row>
    <row r="662" spans="1:4" ht="12.75" customHeight="1">
      <c r="A662" s="933" t="s">
        <v>518</v>
      </c>
      <c r="B662" s="940" t="s">
        <v>1643</v>
      </c>
      <c r="C662" s="941">
        <v>3360</v>
      </c>
      <c r="D662" s="890">
        <v>0</v>
      </c>
    </row>
    <row r="663" spans="1:4" ht="12.75" customHeight="1">
      <c r="A663" s="934" t="s">
        <v>1280</v>
      </c>
      <c r="B663" s="940" t="s">
        <v>1643</v>
      </c>
      <c r="C663" s="941">
        <v>740000</v>
      </c>
      <c r="D663" s="890">
        <v>0</v>
      </c>
    </row>
    <row r="664" spans="1:4" ht="12.75" customHeight="1">
      <c r="A664" s="934" t="s">
        <v>519</v>
      </c>
      <c r="B664" s="940" t="s">
        <v>1643</v>
      </c>
      <c r="C664" s="941">
        <v>69000</v>
      </c>
      <c r="D664" s="890">
        <v>8750</v>
      </c>
    </row>
    <row r="665" spans="1:4" ht="12.75" customHeight="1">
      <c r="A665" s="934" t="s">
        <v>520</v>
      </c>
      <c r="B665" s="940" t="s">
        <v>1643</v>
      </c>
      <c r="C665" s="941">
        <v>3580</v>
      </c>
      <c r="D665" s="890">
        <v>0</v>
      </c>
    </row>
    <row r="666" spans="1:4" ht="12.75" customHeight="1">
      <c r="A666" s="933" t="s">
        <v>1388</v>
      </c>
      <c r="B666" s="940" t="s">
        <v>1643</v>
      </c>
      <c r="C666" s="941">
        <v>17671</v>
      </c>
      <c r="D666" s="890">
        <v>5271</v>
      </c>
    </row>
    <row r="667" spans="1:4" ht="12.75" customHeight="1">
      <c r="A667" s="934" t="s">
        <v>1389</v>
      </c>
      <c r="B667" s="940" t="s">
        <v>1643</v>
      </c>
      <c r="C667" s="941">
        <v>21120</v>
      </c>
      <c r="D667" s="890">
        <v>0</v>
      </c>
    </row>
    <row r="668" spans="1:4" ht="12.75" customHeight="1">
      <c r="A668" s="934" t="s">
        <v>521</v>
      </c>
      <c r="B668" s="940" t="s">
        <v>1643</v>
      </c>
      <c r="C668" s="941">
        <v>8690</v>
      </c>
      <c r="D668" s="890">
        <v>4254</v>
      </c>
    </row>
    <row r="669" spans="1:4" ht="12.75" customHeight="1">
      <c r="A669" s="933" t="s">
        <v>1390</v>
      </c>
      <c r="B669" s="940" t="s">
        <v>1643</v>
      </c>
      <c r="C669" s="941">
        <v>2400</v>
      </c>
      <c r="D669" s="890">
        <v>600</v>
      </c>
    </row>
    <row r="670" spans="1:4" ht="12.75" customHeight="1">
      <c r="A670" s="934" t="s">
        <v>522</v>
      </c>
      <c r="B670" s="940" t="s">
        <v>1643</v>
      </c>
      <c r="C670" s="941">
        <v>3750</v>
      </c>
      <c r="D670" s="890">
        <v>0</v>
      </c>
    </row>
    <row r="671" spans="1:4" ht="12.75" customHeight="1">
      <c r="A671" s="934" t="s">
        <v>523</v>
      </c>
      <c r="B671" s="940" t="s">
        <v>1643</v>
      </c>
      <c r="C671" s="941">
        <v>13600</v>
      </c>
      <c r="D671" s="890">
        <v>0</v>
      </c>
    </row>
    <row r="672" spans="1:4" ht="12.75" customHeight="1">
      <c r="A672" s="934" t="s">
        <v>1392</v>
      </c>
      <c r="B672" s="940" t="s">
        <v>1643</v>
      </c>
      <c r="C672" s="941">
        <v>13104</v>
      </c>
      <c r="D672" s="890">
        <v>1092</v>
      </c>
    </row>
    <row r="673" spans="1:4" ht="12.75" customHeight="1">
      <c r="A673" s="933" t="s">
        <v>1281</v>
      </c>
      <c r="B673" s="940" t="s">
        <v>1643</v>
      </c>
      <c r="C673" s="941">
        <v>14437</v>
      </c>
      <c r="D673" s="890">
        <v>0</v>
      </c>
    </row>
    <row r="674" spans="1:4" ht="12.75" customHeight="1">
      <c r="A674" s="934" t="s">
        <v>1282</v>
      </c>
      <c r="B674" s="940" t="s">
        <v>1643</v>
      </c>
      <c r="C674" s="941">
        <v>33220</v>
      </c>
      <c r="D674" s="890">
        <v>2765</v>
      </c>
    </row>
    <row r="675" spans="1:4" ht="12.75" customHeight="1">
      <c r="A675" s="933" t="s">
        <v>524</v>
      </c>
      <c r="B675" s="940" t="s">
        <v>1643</v>
      </c>
      <c r="C675" s="941">
        <v>19430</v>
      </c>
      <c r="D675" s="890">
        <v>8240</v>
      </c>
    </row>
    <row r="676" spans="1:4" ht="12.75" customHeight="1">
      <c r="A676" s="934" t="s">
        <v>1283</v>
      </c>
      <c r="B676" s="940" t="s">
        <v>1643</v>
      </c>
      <c r="C676" s="941">
        <v>29294</v>
      </c>
      <c r="D676" s="890">
        <v>26500</v>
      </c>
    </row>
    <row r="677" spans="1:4" ht="12.75" customHeight="1">
      <c r="A677" s="934" t="s">
        <v>1284</v>
      </c>
      <c r="B677" s="940" t="s">
        <v>1643</v>
      </c>
      <c r="C677" s="941">
        <v>7560</v>
      </c>
      <c r="D677" s="890">
        <v>0</v>
      </c>
    </row>
    <row r="678" spans="1:4" ht="12.75" customHeight="1">
      <c r="A678" s="933" t="s">
        <v>1285</v>
      </c>
      <c r="B678" s="940" t="s">
        <v>1643</v>
      </c>
      <c r="C678" s="941">
        <v>80232</v>
      </c>
      <c r="D678" s="890">
        <v>0</v>
      </c>
    </row>
    <row r="679" spans="1:4" ht="12.75" customHeight="1">
      <c r="A679" s="934" t="s">
        <v>525</v>
      </c>
      <c r="B679" s="940" t="s">
        <v>1643</v>
      </c>
      <c r="C679" s="941">
        <v>9428</v>
      </c>
      <c r="D679" s="890">
        <v>0</v>
      </c>
    </row>
    <row r="680" spans="1:4" ht="12.75" customHeight="1">
      <c r="A680" s="933" t="s">
        <v>526</v>
      </c>
      <c r="B680" s="940" t="s">
        <v>1643</v>
      </c>
      <c r="C680" s="941">
        <v>19200</v>
      </c>
      <c r="D680" s="890">
        <v>4800</v>
      </c>
    </row>
    <row r="681" spans="1:4" ht="12.75" customHeight="1">
      <c r="A681" s="934" t="s">
        <v>1393</v>
      </c>
      <c r="B681" s="940" t="s">
        <v>1643</v>
      </c>
      <c r="C681" s="941">
        <v>17000</v>
      </c>
      <c r="D681" s="890">
        <v>0</v>
      </c>
    </row>
    <row r="682" spans="1:4" ht="12.75" customHeight="1">
      <c r="A682" s="933" t="s">
        <v>1394</v>
      </c>
      <c r="B682" s="940" t="s">
        <v>1643</v>
      </c>
      <c r="C682" s="941">
        <v>122200</v>
      </c>
      <c r="D682" s="890">
        <v>30550</v>
      </c>
    </row>
    <row r="683" spans="1:4" ht="12.75" customHeight="1">
      <c r="A683" s="934" t="s">
        <v>527</v>
      </c>
      <c r="B683" s="940" t="s">
        <v>1643</v>
      </c>
      <c r="C683" s="941">
        <v>12000</v>
      </c>
      <c r="D683" s="890">
        <v>1000</v>
      </c>
    </row>
    <row r="684" spans="1:4" ht="12.75" customHeight="1">
      <c r="A684" s="934" t="s">
        <v>1286</v>
      </c>
      <c r="B684" s="940" t="s">
        <v>1643</v>
      </c>
      <c r="C684" s="941">
        <v>4600</v>
      </c>
      <c r="D684" s="890">
        <v>0</v>
      </c>
    </row>
    <row r="685" spans="1:4" ht="12.75" customHeight="1">
      <c r="A685" s="933" t="s">
        <v>528</v>
      </c>
      <c r="B685" s="940" t="s">
        <v>1643</v>
      </c>
      <c r="C685" s="941">
        <v>3684</v>
      </c>
      <c r="D685" s="890">
        <v>2094</v>
      </c>
    </row>
    <row r="686" spans="1:4" ht="12.75" customHeight="1">
      <c r="A686" s="934" t="s">
        <v>1287</v>
      </c>
      <c r="B686" s="940" t="s">
        <v>1643</v>
      </c>
      <c r="C686" s="941">
        <v>83572</v>
      </c>
      <c r="D686" s="890">
        <v>0</v>
      </c>
    </row>
    <row r="687" spans="1:4" ht="12.75" customHeight="1">
      <c r="A687" s="934" t="s">
        <v>529</v>
      </c>
      <c r="B687" s="940" t="s">
        <v>1643</v>
      </c>
      <c r="C687" s="941">
        <v>7000</v>
      </c>
      <c r="D687" s="890">
        <v>0</v>
      </c>
    </row>
    <row r="688" spans="1:4" ht="12.75" customHeight="1">
      <c r="A688" s="933" t="s">
        <v>1288</v>
      </c>
      <c r="B688" s="940" t="s">
        <v>1643</v>
      </c>
      <c r="C688" s="941">
        <v>6268</v>
      </c>
      <c r="D688" s="890">
        <v>0</v>
      </c>
    </row>
    <row r="689" spans="1:4" ht="12.75" customHeight="1">
      <c r="A689" s="934" t="s">
        <v>530</v>
      </c>
      <c r="B689" s="940" t="s">
        <v>1643</v>
      </c>
      <c r="C689" s="941">
        <v>41228</v>
      </c>
      <c r="D689" s="890">
        <v>0</v>
      </c>
    </row>
    <row r="690" spans="1:4" ht="12.75" customHeight="1">
      <c r="A690" s="933" t="s">
        <v>1396</v>
      </c>
      <c r="B690" s="940" t="s">
        <v>1643</v>
      </c>
      <c r="C690" s="941">
        <v>2943</v>
      </c>
      <c r="D690" s="890">
        <v>1265</v>
      </c>
    </row>
    <row r="691" spans="1:4" ht="12.75" customHeight="1">
      <c r="A691" s="933" t="s">
        <v>531</v>
      </c>
      <c r="B691" s="940" t="s">
        <v>1643</v>
      </c>
      <c r="C691" s="941">
        <v>11160</v>
      </c>
      <c r="D691" s="890">
        <v>2790</v>
      </c>
    </row>
    <row r="692" spans="1:4" ht="12.75" customHeight="1">
      <c r="A692" s="934" t="s">
        <v>1397</v>
      </c>
      <c r="B692" s="940" t="s">
        <v>1643</v>
      </c>
      <c r="C692" s="941">
        <v>182068</v>
      </c>
      <c r="D692" s="890">
        <v>41550</v>
      </c>
    </row>
    <row r="693" spans="1:4" ht="12.75" customHeight="1">
      <c r="A693" s="934" t="s">
        <v>532</v>
      </c>
      <c r="B693" s="940" t="s">
        <v>1643</v>
      </c>
      <c r="C693" s="941">
        <v>11793</v>
      </c>
      <c r="D693" s="890">
        <v>2837</v>
      </c>
    </row>
    <row r="694" spans="1:4" ht="12.75" customHeight="1">
      <c r="A694" s="934" t="s">
        <v>533</v>
      </c>
      <c r="B694" s="940" t="s">
        <v>1643</v>
      </c>
      <c r="C694" s="941">
        <v>3000</v>
      </c>
      <c r="D694" s="890">
        <v>750</v>
      </c>
    </row>
    <row r="695" spans="1:4" ht="12.75" customHeight="1">
      <c r="A695" s="933" t="s">
        <v>534</v>
      </c>
      <c r="B695" s="940" t="s">
        <v>1643</v>
      </c>
      <c r="C695" s="941">
        <v>1548</v>
      </c>
      <c r="D695" s="890">
        <v>0</v>
      </c>
    </row>
    <row r="696" spans="1:4" ht="12.75" customHeight="1">
      <c r="A696" s="933" t="s">
        <v>1398</v>
      </c>
      <c r="B696" s="940" t="s">
        <v>1643</v>
      </c>
      <c r="C696" s="941">
        <v>35815</v>
      </c>
      <c r="D696" s="890">
        <v>10237</v>
      </c>
    </row>
    <row r="697" spans="1:4" ht="12.75" customHeight="1">
      <c r="A697" s="933" t="s">
        <v>1399</v>
      </c>
      <c r="B697" s="940" t="s">
        <v>1643</v>
      </c>
      <c r="C697" s="941">
        <v>2108</v>
      </c>
      <c r="D697" s="890">
        <v>527</v>
      </c>
    </row>
    <row r="698" spans="1:4" ht="12.75" customHeight="1">
      <c r="A698" s="934" t="s">
        <v>1492</v>
      </c>
      <c r="B698" s="940" t="s">
        <v>1643</v>
      </c>
      <c r="C698" s="941">
        <v>21240</v>
      </c>
      <c r="D698" s="890">
        <v>1770</v>
      </c>
    </row>
    <row r="699" spans="1:4" ht="12.75" customHeight="1">
      <c r="A699" s="934" t="s">
        <v>1400</v>
      </c>
      <c r="B699" s="940" t="s">
        <v>1643</v>
      </c>
      <c r="C699" s="941">
        <v>3936</v>
      </c>
      <c r="D699" s="890">
        <v>0</v>
      </c>
    </row>
    <row r="700" spans="1:4" ht="12.75" customHeight="1">
      <c r="A700" s="933" t="s">
        <v>1289</v>
      </c>
      <c r="B700" s="940" t="s">
        <v>1643</v>
      </c>
      <c r="C700" s="941">
        <v>4000</v>
      </c>
      <c r="D700" s="890">
        <v>1000</v>
      </c>
    </row>
    <row r="701" spans="1:4" ht="12.75" customHeight="1">
      <c r="A701" s="933" t="s">
        <v>1402</v>
      </c>
      <c r="B701" s="940" t="s">
        <v>1643</v>
      </c>
      <c r="C701" s="941">
        <v>11985</v>
      </c>
      <c r="D701" s="890">
        <v>0</v>
      </c>
    </row>
    <row r="702" spans="1:4" ht="12.75" customHeight="1">
      <c r="A702" s="933" t="s">
        <v>1401</v>
      </c>
      <c r="B702" s="940" t="s">
        <v>1643</v>
      </c>
      <c r="C702" s="941">
        <v>85000</v>
      </c>
      <c r="D702" s="890">
        <v>17250</v>
      </c>
    </row>
    <row r="703" spans="1:4" ht="12.75" customHeight="1">
      <c r="A703" s="933" t="s">
        <v>1403</v>
      </c>
      <c r="B703" s="940" t="s">
        <v>1643</v>
      </c>
      <c r="C703" s="941">
        <v>3501</v>
      </c>
      <c r="D703" s="890">
        <v>1042</v>
      </c>
    </row>
    <row r="704" spans="1:4" ht="12.75" customHeight="1">
      <c r="A704" s="933" t="s">
        <v>1404</v>
      </c>
      <c r="B704" s="940" t="s">
        <v>1643</v>
      </c>
      <c r="C704" s="941">
        <v>10000</v>
      </c>
      <c r="D704" s="890">
        <v>1000</v>
      </c>
    </row>
    <row r="705" spans="1:4" ht="12.75" customHeight="1">
      <c r="A705" s="933" t="s">
        <v>535</v>
      </c>
      <c r="B705" s="940" t="s">
        <v>1643</v>
      </c>
      <c r="C705" s="941">
        <v>2916</v>
      </c>
      <c r="D705" s="890">
        <v>729</v>
      </c>
    </row>
    <row r="706" spans="1:4" ht="12.75" customHeight="1">
      <c r="A706" s="934" t="s">
        <v>536</v>
      </c>
      <c r="B706" s="940" t="s">
        <v>1643</v>
      </c>
      <c r="C706" s="941">
        <v>5000</v>
      </c>
      <c r="D706" s="890">
        <v>0</v>
      </c>
    </row>
    <row r="707" spans="1:4" ht="12.75" customHeight="1">
      <c r="A707" s="934" t="s">
        <v>537</v>
      </c>
      <c r="B707" s="940" t="s">
        <v>1643</v>
      </c>
      <c r="C707" s="941">
        <v>10800</v>
      </c>
      <c r="D707" s="890">
        <v>1450</v>
      </c>
    </row>
    <row r="708" spans="1:4" ht="12.75" customHeight="1">
      <c r="A708" s="933" t="s">
        <v>538</v>
      </c>
      <c r="B708" s="940" t="s">
        <v>1643</v>
      </c>
      <c r="C708" s="941">
        <v>42000</v>
      </c>
      <c r="D708" s="890">
        <v>10500</v>
      </c>
    </row>
    <row r="709" spans="1:4" ht="12.75" customHeight="1">
      <c r="A709" s="933" t="s">
        <v>539</v>
      </c>
      <c r="B709" s="940" t="s">
        <v>1643</v>
      </c>
      <c r="C709" s="941">
        <v>3888</v>
      </c>
      <c r="D709" s="890">
        <v>972</v>
      </c>
    </row>
    <row r="710" spans="1:4" ht="12.75" customHeight="1">
      <c r="A710" s="933" t="s">
        <v>540</v>
      </c>
      <c r="B710" s="940" t="s">
        <v>1643</v>
      </c>
      <c r="C710" s="941">
        <v>48036</v>
      </c>
      <c r="D710" s="890">
        <v>24018</v>
      </c>
    </row>
    <row r="711" spans="1:4" ht="12.75" customHeight="1">
      <c r="A711" s="934" t="s">
        <v>1292</v>
      </c>
      <c r="B711" s="940" t="s">
        <v>1643</v>
      </c>
      <c r="C711" s="941">
        <v>11120</v>
      </c>
      <c r="D711" s="890">
        <v>2130</v>
      </c>
    </row>
    <row r="712" spans="1:4" ht="12.75" customHeight="1">
      <c r="A712" s="934" t="s">
        <v>1494</v>
      </c>
      <c r="B712" s="940" t="s">
        <v>1643</v>
      </c>
      <c r="C712" s="941">
        <v>8240</v>
      </c>
      <c r="D712" s="890">
        <v>0</v>
      </c>
    </row>
    <row r="713" spans="1:4" ht="12.75" customHeight="1">
      <c r="A713" s="934" t="s">
        <v>541</v>
      </c>
      <c r="B713" s="940" t="s">
        <v>1643</v>
      </c>
      <c r="C713" s="941">
        <v>6181</v>
      </c>
      <c r="D713" s="890">
        <v>3014</v>
      </c>
    </row>
    <row r="714" spans="1:4" ht="12.75" customHeight="1">
      <c r="A714" s="934" t="s">
        <v>542</v>
      </c>
      <c r="B714" s="940" t="s">
        <v>1643</v>
      </c>
      <c r="C714" s="941">
        <v>4000</v>
      </c>
      <c r="D714" s="890">
        <v>0</v>
      </c>
    </row>
    <row r="715" spans="1:4" ht="12.75" customHeight="1">
      <c r="A715" s="933" t="s">
        <v>543</v>
      </c>
      <c r="B715" s="940" t="s">
        <v>1643</v>
      </c>
      <c r="C715" s="941">
        <v>3320</v>
      </c>
      <c r="D715" s="890">
        <v>830</v>
      </c>
    </row>
    <row r="716" spans="1:4" ht="12.75" customHeight="1">
      <c r="A716" s="933" t="s">
        <v>1406</v>
      </c>
      <c r="B716" s="940" t="s">
        <v>1643</v>
      </c>
      <c r="C716" s="941">
        <v>2520</v>
      </c>
      <c r="D716" s="890">
        <v>0</v>
      </c>
    </row>
    <row r="717" spans="1:4" ht="12.75" customHeight="1">
      <c r="A717" s="934" t="s">
        <v>1293</v>
      </c>
      <c r="B717" s="940" t="s">
        <v>1643</v>
      </c>
      <c r="C717" s="941">
        <v>37180</v>
      </c>
      <c r="D717" s="890">
        <v>3015</v>
      </c>
    </row>
    <row r="718" spans="1:4" ht="12.75" customHeight="1">
      <c r="A718" s="933" t="s">
        <v>1294</v>
      </c>
      <c r="B718" s="940" t="s">
        <v>1643</v>
      </c>
      <c r="C718" s="941">
        <v>5000</v>
      </c>
      <c r="D718" s="890">
        <v>1250</v>
      </c>
    </row>
    <row r="719" spans="1:4" ht="12.75" customHeight="1">
      <c r="A719" s="933" t="s">
        <v>544</v>
      </c>
      <c r="B719" s="940" t="s">
        <v>1643</v>
      </c>
      <c r="C719" s="941">
        <v>3000</v>
      </c>
      <c r="D719" s="890">
        <v>750</v>
      </c>
    </row>
    <row r="720" spans="1:4" ht="12.75" customHeight="1">
      <c r="A720" s="933" t="s">
        <v>545</v>
      </c>
      <c r="B720" s="940" t="s">
        <v>1643</v>
      </c>
      <c r="C720" s="941">
        <v>2400</v>
      </c>
      <c r="D720" s="890">
        <v>0</v>
      </c>
    </row>
    <row r="721" spans="1:4" ht="12.75" customHeight="1">
      <c r="A721" s="933" t="s">
        <v>546</v>
      </c>
      <c r="B721" s="940" t="s">
        <v>1643</v>
      </c>
      <c r="C721" s="941">
        <v>5000</v>
      </c>
      <c r="D721" s="890">
        <v>1250</v>
      </c>
    </row>
    <row r="722" spans="1:4" ht="12.75" customHeight="1">
      <c r="A722" s="933" t="s">
        <v>1407</v>
      </c>
      <c r="B722" s="940" t="s">
        <v>1643</v>
      </c>
      <c r="C722" s="941">
        <v>6000</v>
      </c>
      <c r="D722" s="890">
        <v>1500</v>
      </c>
    </row>
    <row r="723" spans="1:4" ht="12.75" customHeight="1">
      <c r="A723" s="934" t="s">
        <v>547</v>
      </c>
      <c r="B723" s="940" t="s">
        <v>1643</v>
      </c>
      <c r="C723" s="941">
        <v>44940</v>
      </c>
      <c r="D723" s="890">
        <v>4845</v>
      </c>
    </row>
    <row r="724" spans="1:4" ht="12.75" customHeight="1">
      <c r="A724" s="933" t="s">
        <v>1408</v>
      </c>
      <c r="B724" s="940" t="s">
        <v>1643</v>
      </c>
      <c r="C724" s="941">
        <v>64093</v>
      </c>
      <c r="D724" s="890">
        <v>1979</v>
      </c>
    </row>
    <row r="725" spans="1:4" ht="12.75" customHeight="1">
      <c r="A725" s="933" t="s">
        <v>548</v>
      </c>
      <c r="B725" s="940" t="s">
        <v>1643</v>
      </c>
      <c r="C725" s="941">
        <v>43360</v>
      </c>
      <c r="D725" s="890">
        <v>10840</v>
      </c>
    </row>
    <row r="726" spans="1:4" ht="12.75" customHeight="1">
      <c r="A726" s="933" t="s">
        <v>549</v>
      </c>
      <c r="B726" s="940" t="s">
        <v>1643</v>
      </c>
      <c r="C726" s="941">
        <v>4000</v>
      </c>
      <c r="D726" s="890">
        <v>0</v>
      </c>
    </row>
    <row r="727" spans="1:4" ht="12.75" customHeight="1">
      <c r="A727" s="934" t="s">
        <v>550</v>
      </c>
      <c r="B727" s="940" t="s">
        <v>1643</v>
      </c>
      <c r="C727" s="941">
        <v>8700</v>
      </c>
      <c r="D727" s="890">
        <v>0</v>
      </c>
    </row>
    <row r="728" spans="1:4" ht="12.75" customHeight="1">
      <c r="A728" s="933" t="s">
        <v>551</v>
      </c>
      <c r="B728" s="940" t="s">
        <v>1643</v>
      </c>
      <c r="C728" s="941">
        <v>3888</v>
      </c>
      <c r="D728" s="890">
        <v>972</v>
      </c>
    </row>
    <row r="729" spans="1:4" ht="12.75" customHeight="1">
      <c r="A729" s="933" t="s">
        <v>1409</v>
      </c>
      <c r="B729" s="940" t="s">
        <v>1643</v>
      </c>
      <c r="C729" s="941">
        <v>10820</v>
      </c>
      <c r="D729" s="890">
        <v>2705</v>
      </c>
    </row>
    <row r="730" spans="1:4" ht="12.75" customHeight="1">
      <c r="A730" s="934" t="s">
        <v>1410</v>
      </c>
      <c r="B730" s="940" t="s">
        <v>1643</v>
      </c>
      <c r="C730" s="941">
        <v>8510</v>
      </c>
      <c r="D730" s="890">
        <v>795</v>
      </c>
    </row>
    <row r="731" spans="1:4" ht="12.75" customHeight="1">
      <c r="A731" s="933" t="s">
        <v>1495</v>
      </c>
      <c r="B731" s="940" t="s">
        <v>1643</v>
      </c>
      <c r="C731" s="941">
        <v>4000</v>
      </c>
      <c r="D731" s="890">
        <v>1000</v>
      </c>
    </row>
    <row r="732" spans="1:4" ht="12.75" customHeight="1">
      <c r="A732" s="933" t="s">
        <v>552</v>
      </c>
      <c r="B732" s="940" t="s">
        <v>1643</v>
      </c>
      <c r="C732" s="941">
        <v>7014</v>
      </c>
      <c r="D732" s="890">
        <v>0</v>
      </c>
    </row>
    <row r="733" spans="1:4" ht="12.75" customHeight="1">
      <c r="A733" s="933" t="s">
        <v>1296</v>
      </c>
      <c r="B733" s="940" t="s">
        <v>1643</v>
      </c>
      <c r="C733" s="941">
        <v>124500</v>
      </c>
      <c r="D733" s="890">
        <v>31125</v>
      </c>
    </row>
    <row r="734" spans="1:4" ht="12.75" customHeight="1">
      <c r="A734" s="933" t="s">
        <v>553</v>
      </c>
      <c r="B734" s="940" t="s">
        <v>1643</v>
      </c>
      <c r="C734" s="941">
        <v>12650</v>
      </c>
      <c r="D734" s="890">
        <v>2202</v>
      </c>
    </row>
    <row r="735" spans="1:4" ht="12.75" customHeight="1">
      <c r="A735" s="934" t="s">
        <v>554</v>
      </c>
      <c r="B735" s="940" t="s">
        <v>1643</v>
      </c>
      <c r="C735" s="941">
        <v>38604</v>
      </c>
      <c r="D735" s="890">
        <v>3217</v>
      </c>
    </row>
    <row r="736" spans="1:4" ht="12.75" customHeight="1">
      <c r="A736" s="933" t="s">
        <v>1411</v>
      </c>
      <c r="B736" s="940" t="s">
        <v>1643</v>
      </c>
      <c r="C736" s="941">
        <v>4500</v>
      </c>
      <c r="D736" s="890">
        <v>1125</v>
      </c>
    </row>
    <row r="737" spans="1:4" ht="12.75" customHeight="1">
      <c r="A737" s="934" t="s">
        <v>555</v>
      </c>
      <c r="B737" s="940" t="s">
        <v>1643</v>
      </c>
      <c r="C737" s="941">
        <v>2700</v>
      </c>
      <c r="D737" s="890">
        <v>0</v>
      </c>
    </row>
    <row r="738" spans="1:4" ht="12.75" customHeight="1">
      <c r="A738" s="934" t="s">
        <v>556</v>
      </c>
      <c r="B738" s="940" t="s">
        <v>1643</v>
      </c>
      <c r="C738" s="941">
        <v>4800</v>
      </c>
      <c r="D738" s="890">
        <v>400</v>
      </c>
    </row>
    <row r="739" spans="1:4" ht="12.75" customHeight="1">
      <c r="A739" s="934" t="s">
        <v>557</v>
      </c>
      <c r="B739" s="940" t="s">
        <v>1643</v>
      </c>
      <c r="C739" s="941">
        <v>6500</v>
      </c>
      <c r="D739" s="890">
        <v>0</v>
      </c>
    </row>
    <row r="740" spans="1:4" ht="12.75" customHeight="1">
      <c r="A740" s="933" t="s">
        <v>1297</v>
      </c>
      <c r="B740" s="940" t="s">
        <v>1643</v>
      </c>
      <c r="C740" s="941">
        <v>5508</v>
      </c>
      <c r="D740" s="890">
        <v>0</v>
      </c>
    </row>
    <row r="741" spans="1:4" ht="12.75" customHeight="1">
      <c r="A741" s="934" t="s">
        <v>558</v>
      </c>
      <c r="B741" s="940" t="s">
        <v>1643</v>
      </c>
      <c r="C741" s="941">
        <v>6400</v>
      </c>
      <c r="D741" s="890">
        <v>0</v>
      </c>
    </row>
    <row r="742" spans="1:4" ht="12.75" customHeight="1">
      <c r="A742" s="933" t="s">
        <v>1412</v>
      </c>
      <c r="B742" s="940" t="s">
        <v>1643</v>
      </c>
      <c r="C742" s="941">
        <v>12150</v>
      </c>
      <c r="D742" s="890">
        <v>0</v>
      </c>
    </row>
    <row r="743" spans="1:4" ht="12.75" customHeight="1">
      <c r="A743" s="933" t="s">
        <v>559</v>
      </c>
      <c r="B743" s="940" t="s">
        <v>1643</v>
      </c>
      <c r="C743" s="941">
        <v>684</v>
      </c>
      <c r="D743" s="890">
        <v>0</v>
      </c>
    </row>
    <row r="744" spans="1:4" ht="12.75" customHeight="1">
      <c r="A744" s="934" t="s">
        <v>1496</v>
      </c>
      <c r="B744" s="940" t="s">
        <v>1643</v>
      </c>
      <c r="C744" s="941">
        <v>10000</v>
      </c>
      <c r="D744" s="890">
        <v>0</v>
      </c>
    </row>
    <row r="745" spans="1:4" ht="12.75" customHeight="1">
      <c r="A745" s="934" t="s">
        <v>1413</v>
      </c>
      <c r="B745" s="940" t="s">
        <v>1643</v>
      </c>
      <c r="C745" s="941">
        <v>19056</v>
      </c>
      <c r="D745" s="890">
        <v>2764</v>
      </c>
    </row>
    <row r="746" spans="1:4" ht="12.75" customHeight="1">
      <c r="A746" s="933" t="s">
        <v>1414</v>
      </c>
      <c r="B746" s="940" t="s">
        <v>1643</v>
      </c>
      <c r="C746" s="941">
        <v>5100</v>
      </c>
      <c r="D746" s="890">
        <v>5100</v>
      </c>
    </row>
    <row r="747" spans="1:4" ht="12.75" customHeight="1">
      <c r="A747" s="933" t="s">
        <v>560</v>
      </c>
      <c r="B747" s="940" t="s">
        <v>1643</v>
      </c>
      <c r="C747" s="941">
        <v>24000</v>
      </c>
      <c r="D747" s="890">
        <v>6000</v>
      </c>
    </row>
    <row r="748" spans="1:4" ht="12.75" customHeight="1">
      <c r="A748" s="933" t="s">
        <v>1299</v>
      </c>
      <c r="B748" s="940" t="s">
        <v>1643</v>
      </c>
      <c r="C748" s="941">
        <v>31272</v>
      </c>
      <c r="D748" s="890">
        <v>14382</v>
      </c>
    </row>
    <row r="749" spans="1:4" ht="12.75" customHeight="1">
      <c r="A749" s="933" t="s">
        <v>1507</v>
      </c>
      <c r="B749" s="940" t="s">
        <v>1643</v>
      </c>
      <c r="C749" s="941">
        <v>11693</v>
      </c>
      <c r="D749" s="890">
        <v>0</v>
      </c>
    </row>
    <row r="750" spans="1:4" ht="12.75" customHeight="1">
      <c r="A750" s="933" t="s">
        <v>1415</v>
      </c>
      <c r="B750" s="940" t="s">
        <v>1643</v>
      </c>
      <c r="C750" s="941">
        <v>52850</v>
      </c>
      <c r="D750" s="890">
        <v>15950</v>
      </c>
    </row>
    <row r="751" spans="1:4" ht="12.75" customHeight="1">
      <c r="A751" s="933" t="s">
        <v>1416</v>
      </c>
      <c r="B751" s="940" t="s">
        <v>1643</v>
      </c>
      <c r="C751" s="941">
        <v>3628</v>
      </c>
      <c r="D751" s="890">
        <v>1045</v>
      </c>
    </row>
    <row r="752" spans="1:4" ht="12.75" customHeight="1">
      <c r="A752" s="933" t="s">
        <v>561</v>
      </c>
      <c r="B752" s="940" t="s">
        <v>1643</v>
      </c>
      <c r="C752" s="941">
        <v>5943</v>
      </c>
      <c r="D752" s="890">
        <v>2909</v>
      </c>
    </row>
    <row r="753" spans="1:4" ht="12.75" customHeight="1">
      <c r="A753" s="933" t="s">
        <v>562</v>
      </c>
      <c r="B753" s="940" t="s">
        <v>1643</v>
      </c>
      <c r="C753" s="941">
        <v>292700</v>
      </c>
      <c r="D753" s="890">
        <v>76775</v>
      </c>
    </row>
    <row r="754" spans="1:4" ht="12.75" customHeight="1">
      <c r="A754" s="934" t="s">
        <v>563</v>
      </c>
      <c r="B754" s="940" t="s">
        <v>1643</v>
      </c>
      <c r="C754" s="941">
        <v>7000</v>
      </c>
      <c r="D754" s="890">
        <v>500</v>
      </c>
    </row>
    <row r="755" spans="1:4" ht="12.75" customHeight="1">
      <c r="A755" s="934" t="s">
        <v>564</v>
      </c>
      <c r="B755" s="940" t="s">
        <v>1643</v>
      </c>
      <c r="C755" s="941">
        <v>5680</v>
      </c>
      <c r="D755" s="890">
        <v>0</v>
      </c>
    </row>
    <row r="756" spans="1:4" ht="12.75" customHeight="1">
      <c r="A756" s="933" t="s">
        <v>1301</v>
      </c>
      <c r="B756" s="940" t="s">
        <v>1643</v>
      </c>
      <c r="C756" s="941">
        <v>9160</v>
      </c>
      <c r="D756" s="890">
        <v>2290</v>
      </c>
    </row>
    <row r="757" spans="1:4" ht="12.75" customHeight="1">
      <c r="A757" s="933" t="s">
        <v>565</v>
      </c>
      <c r="B757" s="940" t="s">
        <v>1643</v>
      </c>
      <c r="C757" s="941">
        <v>2640</v>
      </c>
      <c r="D757" s="890">
        <v>660</v>
      </c>
    </row>
    <row r="758" spans="1:4" ht="12.75" customHeight="1">
      <c r="A758" s="934" t="s">
        <v>566</v>
      </c>
      <c r="B758" s="940" t="s">
        <v>1643</v>
      </c>
      <c r="C758" s="941">
        <v>8000</v>
      </c>
      <c r="D758" s="890">
        <v>663</v>
      </c>
    </row>
    <row r="759" spans="1:4" ht="12.75" customHeight="1">
      <c r="A759" s="933" t="s">
        <v>567</v>
      </c>
      <c r="B759" s="940" t="s">
        <v>1643</v>
      </c>
      <c r="C759" s="941">
        <v>640</v>
      </c>
      <c r="D759" s="890">
        <v>0</v>
      </c>
    </row>
    <row r="760" spans="1:4" ht="12.75" customHeight="1">
      <c r="A760" s="934" t="s">
        <v>568</v>
      </c>
      <c r="B760" s="940" t="s">
        <v>1643</v>
      </c>
      <c r="C760" s="941">
        <v>11280</v>
      </c>
      <c r="D760" s="890">
        <v>0</v>
      </c>
    </row>
    <row r="761" spans="1:4" ht="12.75" customHeight="1">
      <c r="A761" s="933" t="s">
        <v>569</v>
      </c>
      <c r="B761" s="940" t="s">
        <v>1643</v>
      </c>
      <c r="C761" s="941">
        <v>6460</v>
      </c>
      <c r="D761" s="890">
        <v>0</v>
      </c>
    </row>
    <row r="762" spans="1:4" ht="12.75" customHeight="1">
      <c r="A762" s="933" t="s">
        <v>1419</v>
      </c>
      <c r="B762" s="940" t="s">
        <v>1643</v>
      </c>
      <c r="C762" s="941">
        <v>5500</v>
      </c>
      <c r="D762" s="890">
        <v>0</v>
      </c>
    </row>
    <row r="763" spans="1:4" ht="12.75" customHeight="1">
      <c r="A763" s="933" t="s">
        <v>570</v>
      </c>
      <c r="B763" s="940" t="s">
        <v>1643</v>
      </c>
      <c r="C763" s="941">
        <v>4770</v>
      </c>
      <c r="D763" s="890">
        <v>0</v>
      </c>
    </row>
    <row r="764" spans="1:4" ht="12.75" customHeight="1">
      <c r="A764" s="933" t="s">
        <v>1420</v>
      </c>
      <c r="B764" s="940" t="s">
        <v>1643</v>
      </c>
      <c r="C764" s="941">
        <v>45190</v>
      </c>
      <c r="D764" s="890">
        <v>7300</v>
      </c>
    </row>
    <row r="765" spans="1:4" ht="12.75" customHeight="1">
      <c r="A765" s="933" t="s">
        <v>1422</v>
      </c>
      <c r="B765" s="940" t="s">
        <v>1643</v>
      </c>
      <c r="C765" s="941">
        <v>12736</v>
      </c>
      <c r="D765" s="890">
        <v>8236</v>
      </c>
    </row>
    <row r="766" spans="1:4" ht="12.75" customHeight="1">
      <c r="A766" s="934" t="s">
        <v>571</v>
      </c>
      <c r="B766" s="940" t="s">
        <v>1643</v>
      </c>
      <c r="C766" s="941">
        <v>12000</v>
      </c>
      <c r="D766" s="890">
        <v>0</v>
      </c>
    </row>
    <row r="767" spans="1:4" ht="12.75" customHeight="1">
      <c r="A767" s="933" t="s">
        <v>572</v>
      </c>
      <c r="B767" s="940" t="s">
        <v>1643</v>
      </c>
      <c r="C767" s="941">
        <v>2880</v>
      </c>
      <c r="D767" s="890">
        <v>240</v>
      </c>
    </row>
    <row r="768" spans="1:4" ht="12.75" customHeight="1">
      <c r="A768" s="933" t="s">
        <v>573</v>
      </c>
      <c r="B768" s="940" t="s">
        <v>1643</v>
      </c>
      <c r="C768" s="941">
        <v>6000</v>
      </c>
      <c r="D768" s="890">
        <v>0</v>
      </c>
    </row>
    <row r="769" spans="1:4" ht="12.75" customHeight="1">
      <c r="A769" s="933" t="s">
        <v>1425</v>
      </c>
      <c r="B769" s="940" t="s">
        <v>1643</v>
      </c>
      <c r="C769" s="941">
        <v>7128</v>
      </c>
      <c r="D769" s="890">
        <v>0</v>
      </c>
    </row>
    <row r="770" spans="1:4" ht="12.75" customHeight="1">
      <c r="A770" s="934" t="s">
        <v>1426</v>
      </c>
      <c r="B770" s="940" t="s">
        <v>1643</v>
      </c>
      <c r="C770" s="941">
        <v>14320</v>
      </c>
      <c r="D770" s="890">
        <v>2520</v>
      </c>
    </row>
    <row r="771" spans="1:4" ht="12.75" customHeight="1">
      <c r="A771" s="934" t="s">
        <v>574</v>
      </c>
      <c r="B771" s="940" t="s">
        <v>1643</v>
      </c>
      <c r="C771" s="941">
        <v>3250</v>
      </c>
      <c r="D771" s="890">
        <v>250</v>
      </c>
    </row>
    <row r="772" spans="1:4" ht="12.75" customHeight="1">
      <c r="A772" s="933" t="s">
        <v>575</v>
      </c>
      <c r="B772" s="940" t="s">
        <v>1643</v>
      </c>
      <c r="C772" s="941">
        <v>17344</v>
      </c>
      <c r="D772" s="890">
        <v>0</v>
      </c>
    </row>
    <row r="773" spans="1:4" ht="12.75" customHeight="1">
      <c r="A773" s="934" t="s">
        <v>576</v>
      </c>
      <c r="B773" s="940" t="s">
        <v>1643</v>
      </c>
      <c r="C773" s="941">
        <v>9080</v>
      </c>
      <c r="D773" s="890">
        <v>340</v>
      </c>
    </row>
    <row r="774" spans="1:4" ht="12.75" customHeight="1">
      <c r="A774" s="933" t="s">
        <v>577</v>
      </c>
      <c r="B774" s="940" t="s">
        <v>1643</v>
      </c>
      <c r="C774" s="941">
        <v>5860</v>
      </c>
      <c r="D774" s="890">
        <v>545</v>
      </c>
    </row>
    <row r="775" spans="1:4" ht="12.75" customHeight="1">
      <c r="A775" s="933" t="s">
        <v>1427</v>
      </c>
      <c r="B775" s="940" t="s">
        <v>1643</v>
      </c>
      <c r="C775" s="941">
        <v>9000</v>
      </c>
      <c r="D775" s="890">
        <v>2250</v>
      </c>
    </row>
    <row r="776" spans="1:4" ht="12.75" customHeight="1">
      <c r="A776" s="933" t="s">
        <v>578</v>
      </c>
      <c r="B776" s="940" t="s">
        <v>1643</v>
      </c>
      <c r="C776" s="941">
        <v>13420</v>
      </c>
      <c r="D776" s="890">
        <v>3355</v>
      </c>
    </row>
    <row r="777" spans="1:4" ht="12.75" customHeight="1">
      <c r="A777" s="934" t="s">
        <v>1428</v>
      </c>
      <c r="B777" s="940" t="s">
        <v>1643</v>
      </c>
      <c r="C777" s="941">
        <v>74860</v>
      </c>
      <c r="D777" s="890">
        <v>7665</v>
      </c>
    </row>
    <row r="778" spans="1:4" ht="12.75" customHeight="1">
      <c r="A778" s="933" t="s">
        <v>579</v>
      </c>
      <c r="B778" s="940" t="s">
        <v>1643</v>
      </c>
      <c r="C778" s="941">
        <v>9560</v>
      </c>
      <c r="D778" s="890">
        <v>2390</v>
      </c>
    </row>
    <row r="779" spans="1:4" ht="12.75" customHeight="1">
      <c r="A779" s="934" t="s">
        <v>580</v>
      </c>
      <c r="B779" s="940" t="s">
        <v>1643</v>
      </c>
      <c r="C779" s="941">
        <v>4800</v>
      </c>
      <c r="D779" s="890">
        <v>400</v>
      </c>
    </row>
    <row r="780" spans="1:4" ht="12.75" customHeight="1">
      <c r="A780" s="933" t="s">
        <v>581</v>
      </c>
      <c r="B780" s="940" t="s">
        <v>1643</v>
      </c>
      <c r="C780" s="941">
        <v>6965</v>
      </c>
      <c r="D780" s="890">
        <v>0</v>
      </c>
    </row>
    <row r="781" spans="1:4" ht="12.75" customHeight="1">
      <c r="A781" s="933" t="s">
        <v>582</v>
      </c>
      <c r="B781" s="940" t="s">
        <v>1643</v>
      </c>
      <c r="C781" s="941">
        <v>12000</v>
      </c>
      <c r="D781" s="890">
        <v>3000</v>
      </c>
    </row>
    <row r="782" spans="1:4" ht="12.75" customHeight="1">
      <c r="A782" s="933" t="s">
        <v>583</v>
      </c>
      <c r="B782" s="940" t="s">
        <v>1643</v>
      </c>
      <c r="C782" s="941">
        <v>6962</v>
      </c>
      <c r="D782" s="890">
        <v>0</v>
      </c>
    </row>
    <row r="783" spans="1:4" ht="12.75" customHeight="1">
      <c r="A783" s="934" t="s">
        <v>584</v>
      </c>
      <c r="B783" s="940" t="s">
        <v>1643</v>
      </c>
      <c r="C783" s="941">
        <v>27800</v>
      </c>
      <c r="D783" s="890">
        <v>2450</v>
      </c>
    </row>
    <row r="784" spans="1:4" ht="12.75" customHeight="1">
      <c r="A784" s="934" t="s">
        <v>585</v>
      </c>
      <c r="B784" s="940" t="s">
        <v>1643</v>
      </c>
      <c r="C784" s="941">
        <v>5800</v>
      </c>
      <c r="D784" s="890">
        <v>0</v>
      </c>
    </row>
    <row r="785" spans="1:4" ht="12.75" customHeight="1">
      <c r="A785" s="934" t="s">
        <v>586</v>
      </c>
      <c r="B785" s="940" t="s">
        <v>1643</v>
      </c>
      <c r="C785" s="941">
        <v>5268</v>
      </c>
      <c r="D785" s="890">
        <v>1317</v>
      </c>
    </row>
    <row r="786" spans="1:4" ht="12.75" customHeight="1">
      <c r="A786" s="933" t="s">
        <v>1429</v>
      </c>
      <c r="B786" s="940" t="s">
        <v>1643</v>
      </c>
      <c r="C786" s="941">
        <v>18000</v>
      </c>
      <c r="D786" s="890">
        <v>0</v>
      </c>
    </row>
    <row r="787" spans="1:4" ht="12.75" customHeight="1">
      <c r="A787" s="933" t="s">
        <v>1302</v>
      </c>
      <c r="B787" s="940" t="s">
        <v>1643</v>
      </c>
      <c r="C787" s="941">
        <v>9580</v>
      </c>
      <c r="D787" s="890">
        <v>1270</v>
      </c>
    </row>
    <row r="788" spans="1:4" ht="12.75" customHeight="1">
      <c r="A788" s="933" t="s">
        <v>587</v>
      </c>
      <c r="B788" s="940" t="s">
        <v>1643</v>
      </c>
      <c r="C788" s="941">
        <v>2524</v>
      </c>
      <c r="D788" s="890">
        <v>631</v>
      </c>
    </row>
    <row r="789" spans="1:4" ht="12.75" customHeight="1">
      <c r="A789" s="933" t="s">
        <v>588</v>
      </c>
      <c r="B789" s="940" t="s">
        <v>1643</v>
      </c>
      <c r="C789" s="941">
        <v>2360</v>
      </c>
      <c r="D789" s="890">
        <v>590</v>
      </c>
    </row>
    <row r="790" spans="1:4" ht="12.75" customHeight="1">
      <c r="A790" s="933" t="s">
        <v>589</v>
      </c>
      <c r="B790" s="940" t="s">
        <v>1643</v>
      </c>
      <c r="C790" s="941">
        <v>5000</v>
      </c>
      <c r="D790" s="890">
        <v>1250</v>
      </c>
    </row>
    <row r="791" spans="1:4" ht="12.75" customHeight="1">
      <c r="A791" s="933" t="s">
        <v>590</v>
      </c>
      <c r="B791" s="940" t="s">
        <v>1643</v>
      </c>
      <c r="C791" s="941">
        <v>9895</v>
      </c>
      <c r="D791" s="890">
        <v>0</v>
      </c>
    </row>
    <row r="792" spans="1:4" ht="12.75" customHeight="1">
      <c r="A792" s="933" t="s">
        <v>591</v>
      </c>
      <c r="B792" s="940" t="s">
        <v>1643</v>
      </c>
      <c r="C792" s="941">
        <v>3600</v>
      </c>
      <c r="D792" s="890">
        <v>900</v>
      </c>
    </row>
    <row r="793" spans="1:4" ht="12.75" customHeight="1">
      <c r="A793" s="933" t="s">
        <v>592</v>
      </c>
      <c r="B793" s="940" t="s">
        <v>1643</v>
      </c>
      <c r="C793" s="941">
        <v>3812</v>
      </c>
      <c r="D793" s="890">
        <v>0</v>
      </c>
    </row>
    <row r="794" spans="1:4" ht="12.75" customHeight="1">
      <c r="A794" s="933" t="s">
        <v>1430</v>
      </c>
      <c r="B794" s="940" t="s">
        <v>1643</v>
      </c>
      <c r="C794" s="941">
        <v>24020</v>
      </c>
      <c r="D794" s="890">
        <v>4755</v>
      </c>
    </row>
    <row r="795" spans="1:4" ht="12.75" customHeight="1">
      <c r="A795" s="933" t="s">
        <v>1303</v>
      </c>
      <c r="B795" s="940" t="s">
        <v>1643</v>
      </c>
      <c r="C795" s="941">
        <v>13160</v>
      </c>
      <c r="D795" s="890">
        <v>3290</v>
      </c>
    </row>
    <row r="796" spans="1:4" ht="12.75" customHeight="1">
      <c r="A796" s="933" t="s">
        <v>593</v>
      </c>
      <c r="B796" s="940" t="s">
        <v>1643</v>
      </c>
      <c r="C796" s="941">
        <v>3700</v>
      </c>
      <c r="D796" s="890">
        <v>625</v>
      </c>
    </row>
    <row r="797" spans="1:4" ht="12.75" customHeight="1">
      <c r="A797" s="933" t="s">
        <v>594</v>
      </c>
      <c r="B797" s="940" t="s">
        <v>1643</v>
      </c>
      <c r="C797" s="941">
        <v>1600</v>
      </c>
      <c r="D797" s="890">
        <v>400</v>
      </c>
    </row>
    <row r="798" spans="1:4" ht="12.75" customHeight="1">
      <c r="A798" s="933" t="s">
        <v>595</v>
      </c>
      <c r="B798" s="940" t="s">
        <v>1643</v>
      </c>
      <c r="C798" s="941">
        <v>800</v>
      </c>
      <c r="D798" s="890">
        <v>200</v>
      </c>
    </row>
    <row r="799" spans="1:4" ht="12.75" customHeight="1">
      <c r="A799" s="934" t="s">
        <v>596</v>
      </c>
      <c r="B799" s="940" t="s">
        <v>1643</v>
      </c>
      <c r="C799" s="941">
        <v>2000</v>
      </c>
      <c r="D799" s="890">
        <v>0</v>
      </c>
    </row>
    <row r="800" spans="1:4" ht="12.75" customHeight="1">
      <c r="A800" s="945" t="s">
        <v>597</v>
      </c>
      <c r="B800" s="946" t="s">
        <v>1643</v>
      </c>
      <c r="C800" s="947">
        <v>3396</v>
      </c>
      <c r="D800" s="890">
        <v>0</v>
      </c>
    </row>
    <row r="801" spans="1:4" ht="12.75" customHeight="1">
      <c r="A801" s="948" t="s">
        <v>598</v>
      </c>
      <c r="B801" s="918">
        <v>1335431</v>
      </c>
      <c r="C801" s="918">
        <v>1407057</v>
      </c>
      <c r="D801" s="918">
        <v>67339</v>
      </c>
    </row>
    <row r="802" spans="1:4" ht="12.75" customHeight="1">
      <c r="A802" s="949" t="s">
        <v>1498</v>
      </c>
      <c r="B802" s="950">
        <v>393784</v>
      </c>
      <c r="C802" s="931">
        <v>462487</v>
      </c>
      <c r="D802" s="930">
        <v>31567</v>
      </c>
    </row>
    <row r="803" spans="1:4" ht="12.75" customHeight="1">
      <c r="A803" s="888" t="s">
        <v>599</v>
      </c>
      <c r="B803" s="889" t="s">
        <v>1643</v>
      </c>
      <c r="C803" s="874">
        <v>8220</v>
      </c>
      <c r="D803" s="899">
        <v>8220</v>
      </c>
    </row>
    <row r="804" spans="1:4" ht="12.75" customHeight="1">
      <c r="A804" s="888" t="s">
        <v>600</v>
      </c>
      <c r="B804" s="889" t="s">
        <v>1643</v>
      </c>
      <c r="C804" s="874">
        <v>115000</v>
      </c>
      <c r="D804" s="890">
        <v>10000</v>
      </c>
    </row>
    <row r="805" spans="1:4" ht="12.75" customHeight="1">
      <c r="A805" s="888" t="s">
        <v>601</v>
      </c>
      <c r="B805" s="889" t="s">
        <v>1643</v>
      </c>
      <c r="C805" s="874">
        <v>32500</v>
      </c>
      <c r="D805" s="890">
        <v>7500</v>
      </c>
    </row>
    <row r="806" spans="1:4" ht="12.75" customHeight="1">
      <c r="A806" s="888" t="s">
        <v>602</v>
      </c>
      <c r="B806" s="889" t="s">
        <v>1643</v>
      </c>
      <c r="C806" s="874">
        <v>296269</v>
      </c>
      <c r="D806" s="890">
        <v>4743</v>
      </c>
    </row>
    <row r="807" spans="1:4" ht="12.75" customHeight="1">
      <c r="A807" s="900" t="s">
        <v>603</v>
      </c>
      <c r="B807" s="889" t="s">
        <v>1643</v>
      </c>
      <c r="C807" s="874">
        <v>7248</v>
      </c>
      <c r="D807" s="890">
        <v>604</v>
      </c>
    </row>
    <row r="808" spans="1:4" ht="12.75" customHeight="1">
      <c r="A808" s="900" t="s">
        <v>604</v>
      </c>
      <c r="B808" s="889" t="s">
        <v>1643</v>
      </c>
      <c r="C808" s="874">
        <v>3250</v>
      </c>
      <c r="D808" s="890">
        <v>500</v>
      </c>
    </row>
    <row r="809" spans="1:4" ht="12" customHeight="1">
      <c r="A809" s="888" t="s">
        <v>605</v>
      </c>
      <c r="B809" s="920">
        <v>60000</v>
      </c>
      <c r="C809" s="895">
        <v>60000</v>
      </c>
      <c r="D809" s="890">
        <v>0</v>
      </c>
    </row>
    <row r="810" spans="1:4" ht="12" customHeight="1">
      <c r="A810" s="888" t="s">
        <v>606</v>
      </c>
      <c r="B810" s="923">
        <v>177528</v>
      </c>
      <c r="C810" s="895">
        <v>177516</v>
      </c>
      <c r="D810" s="890">
        <v>0</v>
      </c>
    </row>
    <row r="811" spans="1:4" ht="25.5" customHeight="1">
      <c r="A811" s="888" t="s">
        <v>607</v>
      </c>
      <c r="B811" s="923">
        <v>120346</v>
      </c>
      <c r="C811" s="874">
        <v>105257</v>
      </c>
      <c r="D811" s="890">
        <v>0</v>
      </c>
    </row>
    <row r="812" spans="1:4" ht="12" customHeight="1">
      <c r="A812" s="888" t="s">
        <v>608</v>
      </c>
      <c r="B812" s="897">
        <v>583773</v>
      </c>
      <c r="C812" s="931">
        <v>601797</v>
      </c>
      <c r="D812" s="913">
        <v>35772</v>
      </c>
    </row>
    <row r="813" spans="1:4" ht="12" customHeight="1">
      <c r="A813" s="951" t="s">
        <v>609</v>
      </c>
      <c r="B813" s="891" t="s">
        <v>1643</v>
      </c>
      <c r="C813" s="874">
        <v>4896</v>
      </c>
      <c r="D813" s="890">
        <v>4896</v>
      </c>
    </row>
    <row r="814" spans="1:4" ht="12" customHeight="1">
      <c r="A814" s="951" t="s">
        <v>610</v>
      </c>
      <c r="B814" s="891" t="s">
        <v>1643</v>
      </c>
      <c r="C814" s="874">
        <v>7327</v>
      </c>
      <c r="D814" s="890">
        <v>3560</v>
      </c>
    </row>
    <row r="815" spans="1:4" ht="12" customHeight="1">
      <c r="A815" s="951" t="s">
        <v>611</v>
      </c>
      <c r="B815" s="891" t="s">
        <v>1643</v>
      </c>
      <c r="C815" s="874">
        <v>67954</v>
      </c>
      <c r="D815" s="890">
        <v>0</v>
      </c>
    </row>
    <row r="816" spans="1:4" ht="12" customHeight="1">
      <c r="A816" s="951" t="s">
        <v>612</v>
      </c>
      <c r="B816" s="891" t="s">
        <v>1643</v>
      </c>
      <c r="C816" s="895">
        <v>4764</v>
      </c>
      <c r="D816" s="890">
        <v>0</v>
      </c>
    </row>
    <row r="817" spans="1:4" ht="12" customHeight="1">
      <c r="A817" s="951" t="s">
        <v>613</v>
      </c>
      <c r="B817" s="891" t="s">
        <v>1643</v>
      </c>
      <c r="C817" s="895">
        <v>13990</v>
      </c>
      <c r="D817" s="890">
        <v>13990</v>
      </c>
    </row>
    <row r="818" spans="1:4" ht="12" customHeight="1">
      <c r="A818" s="951" t="s">
        <v>614</v>
      </c>
      <c r="B818" s="891" t="s">
        <v>1643</v>
      </c>
      <c r="C818" s="895">
        <v>96959</v>
      </c>
      <c r="D818" s="890">
        <v>0</v>
      </c>
    </row>
    <row r="819" spans="1:4" ht="12" customHeight="1">
      <c r="A819" s="952" t="s">
        <v>615</v>
      </c>
      <c r="B819" s="891" t="s">
        <v>1643</v>
      </c>
      <c r="C819" s="896">
        <v>43774</v>
      </c>
      <c r="D819" s="890">
        <v>0</v>
      </c>
    </row>
    <row r="820" spans="1:4" ht="12" customHeight="1">
      <c r="A820" s="952" t="s">
        <v>616</v>
      </c>
      <c r="B820" s="891" t="s">
        <v>1643</v>
      </c>
      <c r="C820" s="896">
        <v>284987</v>
      </c>
      <c r="D820" s="890">
        <v>0</v>
      </c>
    </row>
    <row r="821" spans="1:4" ht="12" customHeight="1">
      <c r="A821" s="951" t="s">
        <v>617</v>
      </c>
      <c r="B821" s="891" t="s">
        <v>1643</v>
      </c>
      <c r="C821" s="895">
        <v>38854</v>
      </c>
      <c r="D821" s="890">
        <v>12266</v>
      </c>
    </row>
    <row r="822" spans="1:4" ht="12" customHeight="1">
      <c r="A822" s="951" t="s">
        <v>618</v>
      </c>
      <c r="B822" s="891" t="s">
        <v>1643</v>
      </c>
      <c r="C822" s="895">
        <v>36746</v>
      </c>
      <c r="D822" s="890">
        <v>0</v>
      </c>
    </row>
    <row r="823" spans="1:4" ht="12" customHeight="1">
      <c r="A823" s="952" t="s">
        <v>619</v>
      </c>
      <c r="B823" s="953" t="s">
        <v>1643</v>
      </c>
      <c r="C823" s="896">
        <v>1546</v>
      </c>
      <c r="D823" s="890">
        <v>1060</v>
      </c>
    </row>
    <row r="824" spans="1:4" s="237" customFormat="1" ht="12.75" customHeight="1">
      <c r="A824" s="915" t="s">
        <v>620</v>
      </c>
      <c r="B824" s="917">
        <v>5717392</v>
      </c>
      <c r="C824" s="917">
        <v>8670857</v>
      </c>
      <c r="D824" s="917">
        <v>100257</v>
      </c>
    </row>
    <row r="825" spans="1:4" ht="12.75" customHeight="1">
      <c r="A825" s="949" t="s">
        <v>621</v>
      </c>
      <c r="B825" s="873">
        <v>280000</v>
      </c>
      <c r="C825" s="874">
        <v>280000</v>
      </c>
      <c r="D825" s="890">
        <v>70000</v>
      </c>
    </row>
    <row r="826" spans="1:4" ht="25.5" customHeight="1">
      <c r="A826" s="888" t="s">
        <v>622</v>
      </c>
      <c r="B826" s="920">
        <v>96166</v>
      </c>
      <c r="C826" s="895">
        <v>96166</v>
      </c>
      <c r="D826" s="890">
        <v>0</v>
      </c>
    </row>
    <row r="827" spans="1:4" ht="12.75" customHeight="1">
      <c r="A827" s="888" t="s">
        <v>623</v>
      </c>
      <c r="B827" s="873">
        <v>38879</v>
      </c>
      <c r="C827" s="895">
        <v>32748</v>
      </c>
      <c r="D827" s="890">
        <v>16060</v>
      </c>
    </row>
    <row r="828" spans="1:4" ht="12.75" customHeight="1">
      <c r="A828" s="888" t="s">
        <v>624</v>
      </c>
      <c r="B828" s="935">
        <v>486000</v>
      </c>
      <c r="C828" s="898">
        <v>573605</v>
      </c>
      <c r="D828" s="913">
        <v>13000</v>
      </c>
    </row>
    <row r="829" spans="1:4" ht="12.75" customHeight="1">
      <c r="A829" s="888" t="s">
        <v>625</v>
      </c>
      <c r="B829" s="891" t="s">
        <v>1643</v>
      </c>
      <c r="C829" s="896">
        <v>9940</v>
      </c>
      <c r="D829" s="890">
        <v>0</v>
      </c>
    </row>
    <row r="830" spans="1:4" ht="12.75" customHeight="1">
      <c r="A830" s="888" t="s">
        <v>626</v>
      </c>
      <c r="B830" s="891" t="s">
        <v>1643</v>
      </c>
      <c r="C830" s="896">
        <v>40000</v>
      </c>
      <c r="D830" s="890">
        <v>0</v>
      </c>
    </row>
    <row r="831" spans="1:4" ht="12.75" customHeight="1">
      <c r="A831" s="888" t="s">
        <v>627</v>
      </c>
      <c r="B831" s="891" t="s">
        <v>1643</v>
      </c>
      <c r="C831" s="896">
        <v>380000</v>
      </c>
      <c r="D831" s="890">
        <v>0</v>
      </c>
    </row>
    <row r="832" spans="1:4" ht="12.75" customHeight="1">
      <c r="A832" s="954" t="s">
        <v>628</v>
      </c>
      <c r="B832" s="891" t="s">
        <v>1643</v>
      </c>
      <c r="C832" s="896">
        <v>131000</v>
      </c>
      <c r="D832" s="890">
        <v>13000</v>
      </c>
    </row>
    <row r="833" spans="1:4" ht="12.75" customHeight="1">
      <c r="A833" s="954" t="s">
        <v>629</v>
      </c>
      <c r="B833" s="891" t="s">
        <v>1643</v>
      </c>
      <c r="C833" s="896">
        <v>12665</v>
      </c>
      <c r="D833" s="890">
        <v>0</v>
      </c>
    </row>
    <row r="834" spans="1:4" ht="12.75" customHeight="1">
      <c r="A834" s="888" t="s">
        <v>630</v>
      </c>
      <c r="B834" s="935">
        <v>450954</v>
      </c>
      <c r="C834" s="955">
        <v>450955</v>
      </c>
      <c r="D834" s="913">
        <v>0</v>
      </c>
    </row>
    <row r="835" spans="1:4" ht="12.75" customHeight="1">
      <c r="A835" s="888" t="s">
        <v>631</v>
      </c>
      <c r="B835" s="901" t="s">
        <v>1643</v>
      </c>
      <c r="C835" s="896">
        <v>53966</v>
      </c>
      <c r="D835" s="890">
        <v>0</v>
      </c>
    </row>
    <row r="836" spans="1:4" ht="12.75" customHeight="1">
      <c r="A836" s="888" t="s">
        <v>632</v>
      </c>
      <c r="B836" s="901" t="s">
        <v>1643</v>
      </c>
      <c r="C836" s="896">
        <v>276756</v>
      </c>
      <c r="D836" s="890">
        <v>0</v>
      </c>
    </row>
    <row r="837" spans="1:4" ht="12.75" customHeight="1">
      <c r="A837" s="888" t="s">
        <v>633</v>
      </c>
      <c r="B837" s="901" t="s">
        <v>1643</v>
      </c>
      <c r="C837" s="896">
        <v>120233</v>
      </c>
      <c r="D837" s="890">
        <v>0</v>
      </c>
    </row>
    <row r="838" spans="1:4" ht="12.75" customHeight="1">
      <c r="A838" s="954" t="s">
        <v>634</v>
      </c>
      <c r="B838" s="895">
        <v>4100000</v>
      </c>
      <c r="C838" s="895">
        <v>6968482</v>
      </c>
      <c r="D838" s="890">
        <v>0</v>
      </c>
    </row>
    <row r="839" spans="1:4" ht="12.75" customHeight="1">
      <c r="A839" s="954" t="s">
        <v>635</v>
      </c>
      <c r="B839" s="956">
        <v>19002</v>
      </c>
      <c r="C839" s="895">
        <v>19002</v>
      </c>
      <c r="D839" s="890">
        <v>0</v>
      </c>
    </row>
    <row r="840" spans="1:4" ht="12.75" customHeight="1">
      <c r="A840" s="909" t="s">
        <v>1441</v>
      </c>
      <c r="B840" s="900">
        <v>245000</v>
      </c>
      <c r="C840" s="900">
        <v>245000</v>
      </c>
      <c r="D840" s="890">
        <v>0</v>
      </c>
    </row>
    <row r="841" spans="1:4" ht="12.75" customHeight="1">
      <c r="A841" s="954" t="s">
        <v>636</v>
      </c>
      <c r="B841" s="957">
        <v>1391</v>
      </c>
      <c r="C841" s="898">
        <v>4899</v>
      </c>
      <c r="D841" s="913">
        <v>1197</v>
      </c>
    </row>
    <row r="842" spans="1:4" ht="12.75" customHeight="1">
      <c r="A842" s="888" t="s">
        <v>637</v>
      </c>
      <c r="B842" s="891" t="s">
        <v>1643</v>
      </c>
      <c r="C842" s="895">
        <v>4899</v>
      </c>
      <c r="D842" s="890">
        <v>1197</v>
      </c>
    </row>
    <row r="843" spans="1:4" ht="12.75" customHeight="1">
      <c r="A843" s="958"/>
      <c r="B843" s="959"/>
      <c r="D843" s="263"/>
    </row>
    <row r="844" spans="1:4" ht="12.75" customHeight="1">
      <c r="A844" s="960" t="s">
        <v>638</v>
      </c>
      <c r="B844" s="961"/>
      <c r="C844" s="961"/>
      <c r="D844" s="962"/>
    </row>
    <row r="845" spans="1:4" ht="12.75" customHeight="1">
      <c r="A845" s="960"/>
      <c r="B845" s="961"/>
      <c r="C845" s="961"/>
      <c r="D845" s="962"/>
    </row>
    <row r="846" spans="1:4" ht="12.75" customHeight="1">
      <c r="A846" s="960"/>
      <c r="B846" s="961"/>
      <c r="C846" s="961"/>
      <c r="D846" s="962"/>
    </row>
    <row r="847" spans="1:4" ht="12.75" customHeight="1">
      <c r="A847" s="960"/>
      <c r="B847" s="961"/>
      <c r="C847" s="961"/>
      <c r="D847" s="962"/>
    </row>
    <row r="848" spans="1:4" ht="12.75">
      <c r="A848" s="1165" t="s">
        <v>295</v>
      </c>
      <c r="B848" s="1165"/>
      <c r="C848" s="173"/>
      <c r="D848" s="194" t="s">
        <v>1681</v>
      </c>
    </row>
    <row r="849" spans="1:3" ht="12.75">
      <c r="A849" s="1165"/>
      <c r="B849" s="1165"/>
      <c r="C849" s="173"/>
    </row>
    <row r="850" spans="1:3" ht="12.75">
      <c r="A850" s="666"/>
      <c r="B850" s="666"/>
      <c r="C850" s="173"/>
    </row>
    <row r="851" spans="1:3" ht="12.75">
      <c r="A851" s="666"/>
      <c r="B851" s="666"/>
      <c r="C851" s="173"/>
    </row>
    <row r="852" spans="1:3" ht="12.75">
      <c r="A852" s="666"/>
      <c r="B852" s="666"/>
      <c r="C852" s="173"/>
    </row>
    <row r="853" spans="1:4" ht="12.75">
      <c r="A853" s="666"/>
      <c r="B853" s="666"/>
      <c r="C853" s="173"/>
      <c r="D853" s="194"/>
    </row>
    <row r="854" spans="1:4" ht="12" customHeight="1">
      <c r="A854" s="173"/>
      <c r="B854" s="173"/>
      <c r="C854" s="173"/>
      <c r="D854" s="173"/>
    </row>
    <row r="855" spans="1:4" s="160" customFormat="1" ht="12.75">
      <c r="A855" s="276" t="s">
        <v>1175</v>
      </c>
      <c r="B855" s="173"/>
      <c r="C855" s="173"/>
      <c r="D855" s="173"/>
    </row>
    <row r="856" spans="1:4" ht="9.75" customHeight="1">
      <c r="A856" s="173"/>
      <c r="B856" s="173"/>
      <c r="C856" s="173"/>
      <c r="D856" s="173"/>
    </row>
    <row r="857" spans="1:4" ht="9.75" customHeight="1">
      <c r="A857" s="173"/>
      <c r="B857" s="173"/>
      <c r="C857" s="173"/>
      <c r="D857" s="173"/>
    </row>
    <row r="858" spans="1:4" ht="9.75" customHeight="1">
      <c r="A858" s="173"/>
      <c r="B858" s="173"/>
      <c r="C858" s="173"/>
      <c r="D858" s="173"/>
    </row>
    <row r="859" spans="1:4" ht="9.75" customHeight="1">
      <c r="A859" s="173"/>
      <c r="B859" s="173"/>
      <c r="C859" s="173"/>
      <c r="D859" s="173"/>
    </row>
    <row r="860" spans="1:4" ht="9.75" customHeight="1">
      <c r="A860" s="173"/>
      <c r="B860" s="173"/>
      <c r="C860" s="173"/>
      <c r="D860" s="173"/>
    </row>
    <row r="861" spans="1:4" ht="9.75" customHeight="1">
      <c r="A861" s="173"/>
      <c r="B861" s="173"/>
      <c r="C861" s="173"/>
      <c r="D861" s="173"/>
    </row>
    <row r="862" spans="1:4" ht="9.75" customHeight="1">
      <c r="A862" s="173"/>
      <c r="B862" s="173"/>
      <c r="C862" s="173"/>
      <c r="D862" s="173"/>
    </row>
    <row r="863" spans="1:4" ht="9.75" customHeight="1">
      <c r="A863" s="173"/>
      <c r="B863" s="173"/>
      <c r="C863" s="173"/>
      <c r="D863" s="173"/>
    </row>
    <row r="864" spans="1:4" ht="9.75" customHeight="1">
      <c r="A864" s="173"/>
      <c r="B864" s="173"/>
      <c r="C864" s="173"/>
      <c r="D864" s="173"/>
    </row>
    <row r="865" spans="1:4" ht="9.75" customHeight="1">
      <c r="A865" s="173"/>
      <c r="B865" s="173"/>
      <c r="C865" s="173"/>
      <c r="D865" s="173"/>
    </row>
    <row r="866" spans="1:4" ht="9.75" customHeight="1">
      <c r="A866" s="173"/>
      <c r="B866" s="173"/>
      <c r="C866" s="173"/>
      <c r="D866" s="173"/>
    </row>
    <row r="867" spans="1:4" ht="9.75" customHeight="1">
      <c r="A867" s="173"/>
      <c r="B867" s="173"/>
      <c r="C867" s="173"/>
      <c r="D867" s="173"/>
    </row>
    <row r="868" spans="1:4" ht="9.75" customHeight="1">
      <c r="A868" s="173"/>
      <c r="B868" s="173"/>
      <c r="C868" s="173"/>
      <c r="D868" s="173"/>
    </row>
    <row r="869" spans="1:4" ht="9.75" customHeight="1">
      <c r="A869" s="173"/>
      <c r="B869" s="173"/>
      <c r="C869" s="173"/>
      <c r="D869" s="173"/>
    </row>
    <row r="870" spans="1:4" ht="9.75" customHeight="1">
      <c r="A870" s="173"/>
      <c r="B870" s="173"/>
      <c r="C870" s="173"/>
      <c r="D870" s="173"/>
    </row>
    <row r="871" spans="1:4" ht="9.75" customHeight="1">
      <c r="A871" s="173"/>
      <c r="B871" s="173"/>
      <c r="C871" s="173"/>
      <c r="D871" s="173"/>
    </row>
    <row r="872" spans="1:4" ht="9.75" customHeight="1">
      <c r="A872" s="173"/>
      <c r="B872" s="173"/>
      <c r="C872" s="173"/>
      <c r="D872" s="173"/>
    </row>
    <row r="873" spans="1:4" ht="9.75" customHeight="1">
      <c r="A873" s="173"/>
      <c r="B873" s="173"/>
      <c r="C873" s="173"/>
      <c r="D873" s="173"/>
    </row>
    <row r="874" spans="1:4" ht="9.75" customHeight="1">
      <c r="A874" s="173"/>
      <c r="B874" s="173"/>
      <c r="C874" s="173"/>
      <c r="D874" s="173"/>
    </row>
    <row r="875" spans="1:4" ht="9.75" customHeight="1">
      <c r="A875" s="173"/>
      <c r="B875" s="173"/>
      <c r="C875" s="173"/>
      <c r="D875" s="173"/>
    </row>
    <row r="876" spans="1:4" ht="9.75" customHeight="1">
      <c r="A876" s="173"/>
      <c r="B876" s="173"/>
      <c r="C876" s="173"/>
      <c r="D876" s="173"/>
    </row>
    <row r="877" spans="1:4" ht="9.75" customHeight="1">
      <c r="A877" s="173"/>
      <c r="B877" s="173"/>
      <c r="C877" s="173"/>
      <c r="D877" s="173"/>
    </row>
    <row r="878" spans="1:4" ht="9.75" customHeight="1">
      <c r="A878" s="173"/>
      <c r="B878" s="173"/>
      <c r="C878" s="173"/>
      <c r="D878" s="173"/>
    </row>
    <row r="879" spans="1:4" ht="9.75" customHeight="1">
      <c r="A879" s="173"/>
      <c r="B879" s="173"/>
      <c r="C879" s="173"/>
      <c r="D879" s="173"/>
    </row>
    <row r="880" spans="1:4" ht="9.75" customHeight="1">
      <c r="A880" s="173"/>
      <c r="B880" s="173"/>
      <c r="C880" s="173"/>
      <c r="D880" s="173"/>
    </row>
    <row r="881" spans="1:4" ht="9.75" customHeight="1">
      <c r="A881" s="173"/>
      <c r="B881" s="173"/>
      <c r="C881" s="173"/>
      <c r="D881" s="173"/>
    </row>
    <row r="882" spans="1:4" ht="9.75" customHeight="1">
      <c r="A882" s="173"/>
      <c r="B882" s="173"/>
      <c r="C882" s="173"/>
      <c r="D882" s="173"/>
    </row>
    <row r="883" spans="1:4" ht="9.75" customHeight="1">
      <c r="A883" s="173"/>
      <c r="B883" s="173"/>
      <c r="C883" s="173"/>
      <c r="D883" s="173"/>
    </row>
    <row r="884" spans="1:4" ht="9.75" customHeight="1">
      <c r="A884" s="173"/>
      <c r="B884" s="173"/>
      <c r="C884" s="173"/>
      <c r="D884" s="173"/>
    </row>
    <row r="885" spans="1:4" ht="9.75" customHeight="1">
      <c r="A885" s="173"/>
      <c r="B885" s="173"/>
      <c r="C885" s="173"/>
      <c r="D885" s="173"/>
    </row>
    <row r="886" spans="1:4" ht="9.75" customHeight="1">
      <c r="A886" s="173"/>
      <c r="B886" s="173"/>
      <c r="C886" s="173"/>
      <c r="D886" s="173"/>
    </row>
    <row r="887" spans="1:4" ht="9.75" customHeight="1">
      <c r="A887" s="173"/>
      <c r="B887" s="173"/>
      <c r="C887" s="173"/>
      <c r="D887" s="173"/>
    </row>
    <row r="888" spans="1:4" ht="9.75" customHeight="1">
      <c r="A888" s="173"/>
      <c r="B888" s="173"/>
      <c r="C888" s="173"/>
      <c r="D888" s="173"/>
    </row>
    <row r="889" spans="1:4" ht="9.75" customHeight="1">
      <c r="A889" s="173"/>
      <c r="B889" s="173"/>
      <c r="C889" s="173"/>
      <c r="D889" s="173"/>
    </row>
    <row r="890" spans="1:4" ht="9.75" customHeight="1">
      <c r="A890" s="173"/>
      <c r="B890" s="173"/>
      <c r="C890" s="173"/>
      <c r="D890" s="173"/>
    </row>
    <row r="891" spans="1:4" ht="9.75" customHeight="1">
      <c r="A891" s="173"/>
      <c r="B891" s="173"/>
      <c r="C891" s="173"/>
      <c r="D891" s="173"/>
    </row>
    <row r="892" spans="1:4" ht="9.75" customHeight="1">
      <c r="A892" s="173"/>
      <c r="B892" s="173"/>
      <c r="C892" s="173"/>
      <c r="D892" s="173"/>
    </row>
    <row r="893" spans="1:4" ht="9.75" customHeight="1">
      <c r="A893" s="173"/>
      <c r="B893" s="173"/>
      <c r="C893" s="173"/>
      <c r="D893" s="173"/>
    </row>
    <row r="894" spans="1:4" ht="9.75" customHeight="1">
      <c r="A894" s="173"/>
      <c r="B894" s="173"/>
      <c r="C894" s="173"/>
      <c r="D894" s="173"/>
    </row>
    <row r="895" spans="1:4" ht="9.75" customHeight="1">
      <c r="A895" s="173"/>
      <c r="B895" s="173"/>
      <c r="C895" s="173"/>
      <c r="D895" s="173"/>
    </row>
    <row r="896" spans="1:4" ht="9.75" customHeight="1">
      <c r="A896" s="173"/>
      <c r="B896" s="173"/>
      <c r="C896" s="173"/>
      <c r="D896" s="173"/>
    </row>
    <row r="897" spans="1:4" ht="9.75" customHeight="1">
      <c r="A897" s="173"/>
      <c r="B897" s="173"/>
      <c r="C897" s="173"/>
      <c r="D897" s="173"/>
    </row>
    <row r="898" spans="1:4" ht="9.75" customHeight="1">
      <c r="A898" s="173"/>
      <c r="B898" s="173"/>
      <c r="C898" s="173"/>
      <c r="D898" s="173"/>
    </row>
    <row r="899" spans="1:4" ht="9.75" customHeight="1">
      <c r="A899" s="173"/>
      <c r="B899" s="173"/>
      <c r="C899" s="173"/>
      <c r="D899" s="173"/>
    </row>
    <row r="900" spans="1:4" ht="9.75" customHeight="1">
      <c r="A900" s="173"/>
      <c r="B900" s="173"/>
      <c r="C900" s="173"/>
      <c r="D900" s="173"/>
    </row>
    <row r="901" spans="1:4" ht="9.75" customHeight="1">
      <c r="A901" s="173"/>
      <c r="B901" s="173"/>
      <c r="C901" s="173"/>
      <c r="D901" s="173"/>
    </row>
    <row r="902" spans="1:4" ht="9.75" customHeight="1">
      <c r="A902" s="173"/>
      <c r="B902" s="173"/>
      <c r="C902" s="173"/>
      <c r="D902" s="173"/>
    </row>
    <row r="903" spans="1:4" ht="9.75" customHeight="1">
      <c r="A903" s="173"/>
      <c r="B903" s="173"/>
      <c r="C903" s="173"/>
      <c r="D903" s="173"/>
    </row>
    <row r="904" spans="1:4" ht="9.75" customHeight="1">
      <c r="A904" s="173"/>
      <c r="B904" s="173"/>
      <c r="C904" s="173"/>
      <c r="D904" s="173"/>
    </row>
    <row r="905" spans="1:4" ht="9.75" customHeight="1">
      <c r="A905" s="173"/>
      <c r="B905" s="173"/>
      <c r="C905" s="173"/>
      <c r="D905" s="173"/>
    </row>
    <row r="906" spans="1:4" ht="9.75" customHeight="1">
      <c r="A906" s="173"/>
      <c r="B906" s="173"/>
      <c r="C906" s="173"/>
      <c r="D906" s="173"/>
    </row>
    <row r="907" spans="1:4" ht="9.75" customHeight="1">
      <c r="A907" s="173"/>
      <c r="B907" s="173"/>
      <c r="C907" s="173"/>
      <c r="D907" s="173"/>
    </row>
    <row r="908" spans="1:4" ht="9.75" customHeight="1">
      <c r="A908" s="173"/>
      <c r="B908" s="173"/>
      <c r="C908" s="173"/>
      <c r="D908" s="173"/>
    </row>
    <row r="909" spans="1:4" ht="9.75" customHeight="1">
      <c r="A909" s="173"/>
      <c r="B909" s="173"/>
      <c r="C909" s="173"/>
      <c r="D909" s="173"/>
    </row>
    <row r="910" spans="1:4" ht="9.75" customHeight="1">
      <c r="A910" s="173"/>
      <c r="B910" s="173"/>
      <c r="C910" s="173"/>
      <c r="D910" s="173"/>
    </row>
    <row r="911" spans="1:4" ht="9.75" customHeight="1">
      <c r="A911" s="173"/>
      <c r="B911" s="173"/>
      <c r="C911" s="173"/>
      <c r="D911" s="173"/>
    </row>
    <row r="912" spans="1:4" ht="9.75" customHeight="1">
      <c r="A912" s="173"/>
      <c r="B912" s="173"/>
      <c r="C912" s="173"/>
      <c r="D912" s="173"/>
    </row>
    <row r="913" spans="1:4" ht="9.75" customHeight="1">
      <c r="A913" s="173"/>
      <c r="B913" s="173"/>
      <c r="C913" s="173"/>
      <c r="D913" s="173"/>
    </row>
    <row r="914" spans="1:4" ht="9.75" customHeight="1">
      <c r="A914" s="173"/>
      <c r="B914" s="173"/>
      <c r="C914" s="173"/>
      <c r="D914" s="173"/>
    </row>
    <row r="915" spans="1:4" ht="9.75" customHeight="1">
      <c r="A915" s="173"/>
      <c r="B915" s="173"/>
      <c r="C915" s="173"/>
      <c r="D915" s="173"/>
    </row>
    <row r="916" spans="1:4" ht="9.75" customHeight="1">
      <c r="A916" s="173"/>
      <c r="B916" s="173"/>
      <c r="C916" s="173"/>
      <c r="D916" s="173"/>
    </row>
    <row r="917" spans="1:4" ht="9.75" customHeight="1">
      <c r="A917" s="173"/>
      <c r="B917" s="173"/>
      <c r="C917" s="173"/>
      <c r="D917" s="173"/>
    </row>
    <row r="918" spans="1:4" ht="9.75" customHeight="1">
      <c r="A918" s="173"/>
      <c r="B918" s="173"/>
      <c r="C918" s="173"/>
      <c r="D918" s="173"/>
    </row>
    <row r="919" spans="1:4" ht="9.75" customHeight="1">
      <c r="A919" s="173"/>
      <c r="B919" s="173"/>
      <c r="C919" s="173"/>
      <c r="D919" s="173"/>
    </row>
    <row r="920" spans="1:4" ht="9.75" customHeight="1">
      <c r="A920" s="173"/>
      <c r="B920" s="173"/>
      <c r="C920" s="173"/>
      <c r="D920" s="173"/>
    </row>
    <row r="921" spans="1:4" ht="9.75" customHeight="1">
      <c r="A921" s="173"/>
      <c r="B921" s="173"/>
      <c r="C921" s="173"/>
      <c r="D921" s="173"/>
    </row>
    <row r="922" spans="1:4" ht="9.75" customHeight="1">
      <c r="A922" s="173"/>
      <c r="B922" s="173"/>
      <c r="C922" s="173"/>
      <c r="D922" s="173"/>
    </row>
    <row r="923" spans="1:4" ht="9.75" customHeight="1">
      <c r="A923" s="173"/>
      <c r="B923" s="173"/>
      <c r="C923" s="173"/>
      <c r="D923" s="173"/>
    </row>
    <row r="924" spans="1:4" ht="9.75" customHeight="1">
      <c r="A924" s="173"/>
      <c r="B924" s="173"/>
      <c r="C924" s="173"/>
      <c r="D924" s="173"/>
    </row>
    <row r="925" spans="1:4" ht="9.75" customHeight="1">
      <c r="A925" s="173"/>
      <c r="B925" s="173"/>
      <c r="C925" s="173"/>
      <c r="D925" s="173"/>
    </row>
    <row r="926" spans="1:4" ht="9.75" customHeight="1">
      <c r="A926" s="173"/>
      <c r="B926" s="173"/>
      <c r="C926" s="173"/>
      <c r="D926" s="173"/>
    </row>
    <row r="927" spans="1:4" ht="9.75" customHeight="1">
      <c r="A927" s="173"/>
      <c r="B927" s="173"/>
      <c r="C927" s="173"/>
      <c r="D927" s="173"/>
    </row>
    <row r="928" spans="1:4" ht="9.75" customHeight="1">
      <c r="A928" s="173"/>
      <c r="B928" s="173"/>
      <c r="C928" s="173"/>
      <c r="D928" s="173"/>
    </row>
    <row r="929" spans="1:4" ht="9.75" customHeight="1">
      <c r="A929" s="173"/>
      <c r="B929" s="173"/>
      <c r="C929" s="173"/>
      <c r="D929" s="173"/>
    </row>
    <row r="930" spans="1:4" ht="9.75" customHeight="1">
      <c r="A930" s="173"/>
      <c r="B930" s="173"/>
      <c r="C930" s="173"/>
      <c r="D930" s="173"/>
    </row>
    <row r="931" spans="1:4" ht="9.75" customHeight="1">
      <c r="A931" s="173"/>
      <c r="B931" s="173"/>
      <c r="C931" s="173"/>
      <c r="D931" s="173"/>
    </row>
    <row r="932" spans="1:4" ht="9.75" customHeight="1">
      <c r="A932" s="173"/>
      <c r="B932" s="173"/>
      <c r="C932" s="173"/>
      <c r="D932" s="173"/>
    </row>
    <row r="933" spans="1:4" ht="9.75" customHeight="1">
      <c r="A933" s="173"/>
      <c r="B933" s="173"/>
      <c r="C933" s="173"/>
      <c r="D933" s="173"/>
    </row>
    <row r="934" spans="1:4" ht="9.75" customHeight="1">
      <c r="A934" s="173"/>
      <c r="B934" s="173"/>
      <c r="C934" s="173"/>
      <c r="D934" s="173"/>
    </row>
    <row r="935" spans="1:4" ht="9.75" customHeight="1">
      <c r="A935" s="173"/>
      <c r="B935" s="173"/>
      <c r="C935" s="173"/>
      <c r="D935" s="173"/>
    </row>
    <row r="936" spans="1:4" ht="9.75" customHeight="1">
      <c r="A936" s="173"/>
      <c r="B936" s="173"/>
      <c r="C936" s="173"/>
      <c r="D936" s="173"/>
    </row>
    <row r="937" spans="1:4" ht="9.75" customHeight="1">
      <c r="A937" s="173"/>
      <c r="B937" s="173"/>
      <c r="C937" s="173"/>
      <c r="D937" s="173"/>
    </row>
    <row r="938" spans="1:4" ht="9.75" customHeight="1">
      <c r="A938" s="173"/>
      <c r="B938" s="173"/>
      <c r="C938" s="173"/>
      <c r="D938" s="173"/>
    </row>
    <row r="939" spans="1:4" ht="9.75" customHeight="1">
      <c r="A939" s="173"/>
      <c r="B939" s="173"/>
      <c r="C939" s="173"/>
      <c r="D939" s="173"/>
    </row>
    <row r="940" spans="1:4" ht="9.75" customHeight="1">
      <c r="A940" s="173"/>
      <c r="B940" s="173"/>
      <c r="C940" s="173"/>
      <c r="D940" s="173"/>
    </row>
    <row r="941" spans="1:4" ht="9.75" customHeight="1">
      <c r="A941" s="173"/>
      <c r="B941" s="173"/>
      <c r="C941" s="173"/>
      <c r="D941" s="173"/>
    </row>
    <row r="942" spans="1:4" ht="9.75" customHeight="1">
      <c r="A942" s="173"/>
      <c r="B942" s="173"/>
      <c r="C942" s="173"/>
      <c r="D942" s="173"/>
    </row>
    <row r="943" spans="1:4" ht="9.75" customHeight="1">
      <c r="A943" s="173"/>
      <c r="B943" s="173"/>
      <c r="C943" s="173"/>
      <c r="D943" s="173"/>
    </row>
    <row r="944" spans="1:4" ht="9.75" customHeight="1">
      <c r="A944" s="173"/>
      <c r="B944" s="173"/>
      <c r="C944" s="173"/>
      <c r="D944" s="173"/>
    </row>
    <row r="945" spans="1:4" ht="9.75" customHeight="1">
      <c r="A945" s="173"/>
      <c r="B945" s="173"/>
      <c r="C945" s="173"/>
      <c r="D945" s="173"/>
    </row>
    <row r="946" spans="1:4" ht="9.75" customHeight="1">
      <c r="A946" s="173"/>
      <c r="B946" s="173"/>
      <c r="C946" s="173"/>
      <c r="D946" s="173"/>
    </row>
    <row r="947" spans="1:4" ht="9.75" customHeight="1">
      <c r="A947" s="173"/>
      <c r="B947" s="173"/>
      <c r="C947" s="173"/>
      <c r="D947" s="173"/>
    </row>
    <row r="948" spans="1:4" ht="9.75" customHeight="1">
      <c r="A948" s="173"/>
      <c r="B948" s="173"/>
      <c r="C948" s="173"/>
      <c r="D948" s="173"/>
    </row>
    <row r="949" spans="1:4" ht="9.75" customHeight="1">
      <c r="A949" s="173"/>
      <c r="B949" s="173"/>
      <c r="C949" s="173"/>
      <c r="D949" s="173"/>
    </row>
    <row r="950" spans="1:4" ht="9.75" customHeight="1">
      <c r="A950" s="173"/>
      <c r="B950" s="173"/>
      <c r="C950" s="173"/>
      <c r="D950" s="173"/>
    </row>
    <row r="951" spans="1:4" ht="9.75" customHeight="1">
      <c r="A951" s="173"/>
      <c r="B951" s="173"/>
      <c r="C951" s="173"/>
      <c r="D951" s="173"/>
    </row>
    <row r="952" spans="1:4" ht="9.75" customHeight="1">
      <c r="A952" s="173"/>
      <c r="B952" s="173"/>
      <c r="C952" s="173"/>
      <c r="D952" s="173"/>
    </row>
    <row r="953" spans="1:4" ht="9.75" customHeight="1">
      <c r="A953" s="173"/>
      <c r="B953" s="173"/>
      <c r="C953" s="173"/>
      <c r="D953" s="173"/>
    </row>
    <row r="954" spans="1:4" ht="9.75" customHeight="1">
      <c r="A954" s="173"/>
      <c r="B954" s="173"/>
      <c r="C954" s="173"/>
      <c r="D954" s="173"/>
    </row>
    <row r="955" spans="1:4" ht="9.75" customHeight="1">
      <c r="A955" s="173"/>
      <c r="B955" s="173"/>
      <c r="C955" s="173"/>
      <c r="D955" s="173"/>
    </row>
    <row r="956" spans="1:4" ht="9.75" customHeight="1">
      <c r="A956" s="173"/>
      <c r="B956" s="173"/>
      <c r="C956" s="173"/>
      <c r="D956" s="173"/>
    </row>
  </sheetData>
  <mergeCells count="9">
    <mergeCell ref="A849:B849"/>
    <mergeCell ref="A848:B848"/>
    <mergeCell ref="A1:D1"/>
    <mergeCell ref="A2:D2"/>
    <mergeCell ref="A4:D4"/>
    <mergeCell ref="A9:D9"/>
    <mergeCell ref="A6:D6"/>
    <mergeCell ref="A7:D7"/>
    <mergeCell ref="A8:D8"/>
  </mergeCells>
  <printOptions horizontalCentered="1"/>
  <pageMargins left="0.7480314960629921" right="0.7480314960629921" top="0.984251968503937" bottom="0.984251968503937" header="0.5118110236220472" footer="0.5118110236220472"/>
  <pageSetup firstPageNumber="53" useFirstPageNumber="1" horizontalDpi="600" verticalDpi="600" orientation="portrait" paperSize="9" scale="89" r:id="rId1"/>
  <headerFooter alignWithMargins="0">
    <oddFooter>&amp;C&amp;8&amp;P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143"/>
  <dimension ref="A1:BD40"/>
  <sheetViews>
    <sheetView zoomScaleSheetLayoutView="100" workbookViewId="0" topLeftCell="A1">
      <selection activeCell="J43" sqref="J43"/>
    </sheetView>
  </sheetViews>
  <sheetFormatPr defaultColWidth="9.140625" defaultRowHeight="12.75"/>
  <cols>
    <col min="1" max="1" width="33.28125" style="173" customWidth="1"/>
    <col min="2" max="2" width="14.28125" style="173" customWidth="1"/>
    <col min="3" max="3" width="14.421875" style="173" customWidth="1"/>
    <col min="4" max="4" width="13.140625" style="173" customWidth="1"/>
    <col min="5" max="5" width="32.7109375" style="173" hidden="1" customWidth="1"/>
    <col min="6" max="6" width="15.8515625" style="173" hidden="1" customWidth="1"/>
    <col min="7" max="7" width="16.28125" style="173" hidden="1" customWidth="1"/>
    <col min="8" max="8" width="13.28125" style="173" hidden="1" customWidth="1"/>
    <col min="9" max="9" width="9.140625" style="173" customWidth="1"/>
    <col min="10" max="10" width="10.00390625" style="173" customWidth="1"/>
    <col min="11" max="11" width="10.8515625" style="173" bestFit="1" customWidth="1"/>
    <col min="12" max="12" width="10.421875" style="173" customWidth="1"/>
    <col min="13" max="14" width="9.140625" style="173" customWidth="1"/>
    <col min="15" max="15" width="10.140625" style="173" customWidth="1"/>
    <col min="16" max="16" width="9.7109375" style="173" customWidth="1"/>
    <col min="17" max="17" width="10.140625" style="173" customWidth="1"/>
    <col min="18" max="16384" width="9.140625" style="173" customWidth="1"/>
  </cols>
  <sheetData>
    <row r="1" spans="1:55" ht="12.75">
      <c r="A1" s="1148" t="s">
        <v>1626</v>
      </c>
      <c r="B1" s="1148"/>
      <c r="C1" s="1148"/>
      <c r="D1" s="1148"/>
      <c r="E1" s="1148"/>
      <c r="F1" s="114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149" t="s">
        <v>1627</v>
      </c>
      <c r="B2" s="1149"/>
      <c r="C2" s="1149"/>
      <c r="D2" s="1149"/>
      <c r="E2" s="1149"/>
      <c r="F2" s="1149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7"/>
      <c r="B3" s="8"/>
      <c r="C3" s="8"/>
      <c r="D3" s="9"/>
      <c r="E3" s="7"/>
      <c r="F3" s="7"/>
      <c r="G3" s="6"/>
      <c r="H3" s="5"/>
      <c r="I3" s="5"/>
      <c r="J3" s="5"/>
      <c r="K3" s="6"/>
      <c r="L3" s="5"/>
      <c r="M3" s="5"/>
      <c r="N3" s="6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2.75">
      <c r="A4" s="1150" t="s">
        <v>1628</v>
      </c>
      <c r="B4" s="1150"/>
      <c r="C4" s="1150"/>
      <c r="D4" s="1150"/>
      <c r="E4" s="1150"/>
      <c r="F4" s="115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6" s="3" customFormat="1" ht="12.75">
      <c r="A5" s="12"/>
      <c r="B5" s="11"/>
      <c r="C5" s="168"/>
      <c r="D5" s="11"/>
      <c r="E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s="15" customFormat="1" ht="17.25" customHeight="1">
      <c r="A6" s="1151" t="s">
        <v>1629</v>
      </c>
      <c r="B6" s="1151"/>
      <c r="C6" s="1151"/>
      <c r="D6" s="1151"/>
      <c r="E6" s="1151"/>
      <c r="F6" s="1151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15" customFormat="1" ht="17.25" customHeight="1">
      <c r="A7" s="1145" t="s">
        <v>639</v>
      </c>
      <c r="B7" s="1145"/>
      <c r="C7" s="1145"/>
      <c r="D7" s="1145"/>
      <c r="E7" s="1145"/>
      <c r="F7" s="1145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s="15" customFormat="1" ht="17.25" customHeight="1">
      <c r="A8" s="1146" t="s">
        <v>640</v>
      </c>
      <c r="B8" s="1146"/>
      <c r="C8" s="1146"/>
      <c r="D8" s="1146"/>
      <c r="E8" s="1146"/>
      <c r="F8" s="1146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5" s="19" customFormat="1" ht="12.75">
      <c r="A9" s="1147" t="s">
        <v>1632</v>
      </c>
      <c r="B9" s="1147"/>
      <c r="C9" s="1147"/>
      <c r="D9" s="1147"/>
      <c r="E9" s="1147"/>
      <c r="F9" s="1147"/>
      <c r="G9" s="18"/>
      <c r="H9" s="18"/>
      <c r="I9" s="18"/>
      <c r="J9" s="18"/>
      <c r="K9" s="18"/>
      <c r="L9" s="18"/>
      <c r="M9" s="18"/>
      <c r="N9" s="5"/>
      <c r="O9" s="63"/>
    </row>
    <row r="10" spans="1:15" s="19" customFormat="1" ht="12.75">
      <c r="A10" s="23" t="s">
        <v>1633</v>
      </c>
      <c r="B10" s="24"/>
      <c r="C10" s="169"/>
      <c r="D10" s="21" t="s">
        <v>641</v>
      </c>
      <c r="F10" s="24"/>
      <c r="G10" s="20"/>
      <c r="H10" s="21"/>
      <c r="I10" s="21"/>
      <c r="J10" s="22"/>
      <c r="K10" s="20"/>
      <c r="N10" s="5"/>
      <c r="O10" s="63"/>
    </row>
    <row r="11" spans="2:4" ht="12.75">
      <c r="B11" s="964"/>
      <c r="D11" s="194" t="s">
        <v>642</v>
      </c>
    </row>
    <row r="12" spans="4:8" ht="12.75">
      <c r="D12" s="194" t="s">
        <v>1686</v>
      </c>
      <c r="H12" s="208" t="s">
        <v>643</v>
      </c>
    </row>
    <row r="13" spans="1:8" s="966" customFormat="1" ht="57" customHeight="1">
      <c r="A13" s="965" t="s">
        <v>1636</v>
      </c>
      <c r="B13" s="209" t="s">
        <v>644</v>
      </c>
      <c r="C13" s="209" t="s">
        <v>645</v>
      </c>
      <c r="D13" s="209" t="s">
        <v>646</v>
      </c>
      <c r="E13" s="965" t="s">
        <v>1636</v>
      </c>
      <c r="F13" s="209" t="s">
        <v>647</v>
      </c>
      <c r="G13" s="209" t="s">
        <v>645</v>
      </c>
      <c r="H13" s="209" t="s">
        <v>646</v>
      </c>
    </row>
    <row r="14" spans="1:8" s="968" customFormat="1" ht="11.25" customHeight="1">
      <c r="A14" s="967">
        <v>1</v>
      </c>
      <c r="B14" s="967">
        <v>2</v>
      </c>
      <c r="C14" s="515">
        <v>3</v>
      </c>
      <c r="D14" s="515">
        <v>4</v>
      </c>
      <c r="E14" s="967">
        <v>1</v>
      </c>
      <c r="F14" s="967">
        <v>2</v>
      </c>
      <c r="G14" s="515">
        <v>3</v>
      </c>
      <c r="H14" s="515">
        <v>4</v>
      </c>
    </row>
    <row r="15" spans="1:11" s="227" customFormat="1" ht="12.75">
      <c r="A15" s="969" t="s">
        <v>648</v>
      </c>
      <c r="B15" s="970">
        <v>82929528</v>
      </c>
      <c r="C15" s="970">
        <v>91613192</v>
      </c>
      <c r="D15" s="970">
        <v>8683664</v>
      </c>
      <c r="E15" s="969" t="s">
        <v>648</v>
      </c>
      <c r="F15" s="970" t="e">
        <f>F16+F25</f>
        <v>#REF!</v>
      </c>
      <c r="G15" s="970" t="e">
        <f>G16+G25</f>
        <v>#REF!</v>
      </c>
      <c r="H15" s="970" t="e">
        <f>G15-F15</f>
        <v>#REF!</v>
      </c>
      <c r="K15" s="971"/>
    </row>
    <row r="16" spans="1:8" s="227" customFormat="1" ht="12.75">
      <c r="A16" s="254" t="s">
        <v>649</v>
      </c>
      <c r="B16" s="181">
        <v>82929528</v>
      </c>
      <c r="C16" s="181">
        <v>91613192</v>
      </c>
      <c r="D16" s="181">
        <v>8683664</v>
      </c>
      <c r="E16" s="254" t="s">
        <v>649</v>
      </c>
      <c r="F16" s="181">
        <f>F17+F21</f>
        <v>68348</v>
      </c>
      <c r="G16" s="181">
        <f>G17+G21</f>
        <v>49761</v>
      </c>
      <c r="H16" s="181">
        <f>G16-F16</f>
        <v>-18587</v>
      </c>
    </row>
    <row r="17" spans="1:8" s="227" customFormat="1" ht="12.75" customHeight="1">
      <c r="A17" s="248" t="s">
        <v>650</v>
      </c>
      <c r="B17" s="181">
        <v>54743437</v>
      </c>
      <c r="C17" s="181">
        <v>21665498</v>
      </c>
      <c r="D17" s="181">
        <v>-33077939</v>
      </c>
      <c r="E17" s="248" t="s">
        <v>650</v>
      </c>
      <c r="F17" s="181">
        <f>SUM(F18:F19)</f>
        <v>53462</v>
      </c>
      <c r="G17" s="181">
        <f>SUM(G18:G19)</f>
        <v>18063</v>
      </c>
      <c r="H17" s="181">
        <f>G17-F17</f>
        <v>-35399</v>
      </c>
    </row>
    <row r="18" spans="1:14" ht="12.75" customHeight="1">
      <c r="A18" s="240" t="s">
        <v>651</v>
      </c>
      <c r="B18" s="186">
        <v>53461773</v>
      </c>
      <c r="C18" s="186">
        <v>18063082</v>
      </c>
      <c r="D18" s="186">
        <v>-35398691</v>
      </c>
      <c r="E18" s="240" t="s">
        <v>652</v>
      </c>
      <c r="F18" s="186">
        <f>ROUND(B18/1000,0)</f>
        <v>53462</v>
      </c>
      <c r="G18" s="186">
        <f>ROUND(C18/1000,0)</f>
        <v>18063</v>
      </c>
      <c r="H18" s="186">
        <f>G18-F18</f>
        <v>-35399</v>
      </c>
      <c r="J18" s="227"/>
      <c r="K18" s="227"/>
      <c r="L18" s="227"/>
      <c r="M18" s="227"/>
      <c r="N18" s="227"/>
    </row>
    <row r="19" spans="1:14" ht="12.75" customHeight="1">
      <c r="A19" s="240" t="s">
        <v>653</v>
      </c>
      <c r="B19" s="186">
        <v>1281664</v>
      </c>
      <c r="C19" s="186">
        <v>3602416</v>
      </c>
      <c r="D19" s="186">
        <v>2320752</v>
      </c>
      <c r="E19" s="240"/>
      <c r="F19" s="186"/>
      <c r="G19" s="186"/>
      <c r="H19" s="186"/>
      <c r="J19" s="227"/>
      <c r="K19" s="227"/>
      <c r="L19" s="227"/>
      <c r="M19" s="227"/>
      <c r="N19" s="227"/>
    </row>
    <row r="20" spans="1:14" ht="12.75" customHeight="1">
      <c r="A20" s="240"/>
      <c r="B20" s="186"/>
      <c r="C20" s="186"/>
      <c r="D20" s="186"/>
      <c r="E20" s="240"/>
      <c r="F20" s="186"/>
      <c r="G20" s="186"/>
      <c r="H20" s="186"/>
      <c r="K20" s="227"/>
      <c r="L20" s="227"/>
      <c r="M20" s="227"/>
      <c r="N20" s="227"/>
    </row>
    <row r="21" spans="1:8" s="227" customFormat="1" ht="12.75" customHeight="1">
      <c r="A21" s="248" t="s">
        <v>654</v>
      </c>
      <c r="B21" s="181">
        <v>28186091</v>
      </c>
      <c r="C21" s="181">
        <v>69947694</v>
      </c>
      <c r="D21" s="181">
        <v>41761603</v>
      </c>
      <c r="E21" s="248" t="s">
        <v>654</v>
      </c>
      <c r="F21" s="181">
        <f>SUM(F22:F23)</f>
        <v>14886</v>
      </c>
      <c r="G21" s="181">
        <f>SUM(G22:G23)</f>
        <v>31698</v>
      </c>
      <c r="H21" s="181">
        <f>G21-F21</f>
        <v>16812</v>
      </c>
    </row>
    <row r="22" spans="1:14" ht="12.75" customHeight="1">
      <c r="A22" s="240" t="s">
        <v>651</v>
      </c>
      <c r="B22" s="186">
        <v>14886091</v>
      </c>
      <c r="C22" s="186">
        <v>31698152</v>
      </c>
      <c r="D22" s="186">
        <v>16812061</v>
      </c>
      <c r="E22" s="240" t="s">
        <v>652</v>
      </c>
      <c r="F22" s="186">
        <f>ROUND(B22/1000,0)</f>
        <v>14886</v>
      </c>
      <c r="G22" s="186">
        <f>ROUND(C22/1000,0)</f>
        <v>31698</v>
      </c>
      <c r="H22" s="186">
        <f>G22-F22</f>
        <v>16812</v>
      </c>
      <c r="K22" s="227"/>
      <c r="L22" s="227"/>
      <c r="M22" s="227"/>
      <c r="N22" s="227"/>
    </row>
    <row r="23" spans="1:14" ht="12.75" customHeight="1">
      <c r="A23" s="240" t="s">
        <v>653</v>
      </c>
      <c r="B23" s="186">
        <v>13300000</v>
      </c>
      <c r="C23" s="186">
        <v>38249542</v>
      </c>
      <c r="D23" s="186">
        <v>24949542</v>
      </c>
      <c r="E23" s="240"/>
      <c r="F23" s="186"/>
      <c r="G23" s="186"/>
      <c r="H23" s="186"/>
      <c r="K23" s="227"/>
      <c r="L23" s="227"/>
      <c r="M23" s="227"/>
      <c r="N23" s="227"/>
    </row>
    <row r="24" spans="1:14" ht="12.75" customHeight="1">
      <c r="A24" s="240"/>
      <c r="B24" s="186"/>
      <c r="C24" s="186"/>
      <c r="D24" s="186"/>
      <c r="E24" s="240"/>
      <c r="F24" s="186"/>
      <c r="G24" s="186"/>
      <c r="H24" s="186"/>
      <c r="K24" s="227"/>
      <c r="L24" s="227"/>
      <c r="M24" s="227"/>
      <c r="N24" s="227"/>
    </row>
    <row r="25" spans="1:8" s="227" customFormat="1" ht="12.75">
      <c r="A25" s="254" t="s">
        <v>655</v>
      </c>
      <c r="B25" s="181">
        <v>0</v>
      </c>
      <c r="C25" s="181">
        <v>0</v>
      </c>
      <c r="D25" s="181">
        <v>0</v>
      </c>
      <c r="E25" s="254" t="s">
        <v>656</v>
      </c>
      <c r="F25" s="181" t="e">
        <f>F26</f>
        <v>#REF!</v>
      </c>
      <c r="G25" s="181" t="e">
        <f>G26</f>
        <v>#REF!</v>
      </c>
      <c r="H25" s="181" t="e">
        <f>G25-F25</f>
        <v>#REF!</v>
      </c>
    </row>
    <row r="26" spans="1:8" s="227" customFormat="1" ht="12.75" customHeight="1">
      <c r="A26" s="248" t="s">
        <v>657</v>
      </c>
      <c r="B26" s="181">
        <v>0</v>
      </c>
      <c r="C26" s="181">
        <v>0</v>
      </c>
      <c r="D26" s="181">
        <v>0</v>
      </c>
      <c r="E26" s="248" t="s">
        <v>657</v>
      </c>
      <c r="F26" s="181" t="e">
        <f>SUM(#REF!)</f>
        <v>#REF!</v>
      </c>
      <c r="G26" s="181" t="e">
        <f>SUM(#REF!)</f>
        <v>#REF!</v>
      </c>
      <c r="H26" s="181" t="e">
        <f>G26-F26</f>
        <v>#REF!</v>
      </c>
    </row>
    <row r="27" spans="1:8" s="227" customFormat="1" ht="12.75" customHeight="1">
      <c r="A27" s="248" t="s">
        <v>658</v>
      </c>
      <c r="B27" s="181">
        <v>0</v>
      </c>
      <c r="C27" s="181">
        <v>0</v>
      </c>
      <c r="D27" s="181">
        <v>0</v>
      </c>
      <c r="E27" s="248" t="s">
        <v>654</v>
      </c>
      <c r="F27" s="181">
        <f>SUM(F28:F38)</f>
        <v>0</v>
      </c>
      <c r="G27" s="181">
        <f>SUM(G28:G38)</f>
        <v>0</v>
      </c>
      <c r="H27" s="181">
        <f>G27-F27</f>
        <v>0</v>
      </c>
    </row>
    <row r="28" spans="1:14" ht="12.75" customHeight="1">
      <c r="A28" s="107"/>
      <c r="B28" s="219"/>
      <c r="C28" s="219"/>
      <c r="D28" s="219"/>
      <c r="E28" s="107"/>
      <c r="F28" s="219"/>
      <c r="G28" s="219"/>
      <c r="H28" s="219"/>
      <c r="K28" s="227"/>
      <c r="L28" s="227"/>
      <c r="M28" s="227"/>
      <c r="N28" s="227"/>
    </row>
    <row r="29" spans="1:14" ht="12.75" customHeight="1">
      <c r="A29" s="107"/>
      <c r="B29" s="219"/>
      <c r="C29" s="219"/>
      <c r="D29" s="219"/>
      <c r="E29" s="107"/>
      <c r="F29" s="219"/>
      <c r="G29" s="219"/>
      <c r="H29" s="219"/>
      <c r="K29" s="227"/>
      <c r="L29" s="227"/>
      <c r="M29" s="227"/>
      <c r="N29" s="227"/>
    </row>
    <row r="30" spans="1:14" ht="12.75" customHeight="1">
      <c r="A30" s="107"/>
      <c r="B30" s="219"/>
      <c r="C30" s="219"/>
      <c r="D30" s="219"/>
      <c r="E30" s="107"/>
      <c r="F30" s="219"/>
      <c r="G30" s="219"/>
      <c r="H30" s="219"/>
      <c r="K30" s="227"/>
      <c r="L30" s="227"/>
      <c r="M30" s="227"/>
      <c r="N30" s="227"/>
    </row>
    <row r="31" spans="1:56" s="974" customFormat="1" ht="12.75" customHeight="1">
      <c r="A31" s="334" t="s">
        <v>295</v>
      </c>
      <c r="B31" s="972"/>
      <c r="C31" s="219"/>
      <c r="D31" s="973" t="s">
        <v>1681</v>
      </c>
      <c r="K31" s="968"/>
      <c r="L31" s="968"/>
      <c r="M31" s="968"/>
      <c r="N31" s="968"/>
      <c r="O31" s="968"/>
      <c r="P31" s="968"/>
      <c r="Q31" s="968"/>
      <c r="R31" s="968"/>
      <c r="S31" s="968"/>
      <c r="T31" s="968"/>
      <c r="U31" s="968"/>
      <c r="V31" s="968"/>
      <c r="W31" s="968"/>
      <c r="X31" s="968"/>
      <c r="Y31" s="968"/>
      <c r="Z31" s="968"/>
      <c r="AA31" s="968"/>
      <c r="AB31" s="968"/>
      <c r="AC31" s="968"/>
      <c r="AD31" s="968"/>
      <c r="AE31" s="968"/>
      <c r="AF31" s="968"/>
      <c r="AG31" s="968"/>
      <c r="AH31" s="968"/>
      <c r="AI31" s="968"/>
      <c r="AJ31" s="968"/>
      <c r="AK31" s="968"/>
      <c r="AL31" s="968"/>
      <c r="AM31" s="968"/>
      <c r="AN31" s="968"/>
      <c r="AO31" s="968"/>
      <c r="AP31" s="968"/>
      <c r="AQ31" s="968"/>
      <c r="AR31" s="968"/>
      <c r="AS31" s="968"/>
      <c r="AT31" s="968"/>
      <c r="AU31" s="968"/>
      <c r="AV31" s="968"/>
      <c r="AW31" s="968"/>
      <c r="AX31" s="968"/>
      <c r="AY31" s="968"/>
      <c r="AZ31" s="968"/>
      <c r="BA31" s="968"/>
      <c r="BB31" s="968"/>
      <c r="BC31" s="968"/>
      <c r="BD31" s="968"/>
    </row>
    <row r="32" spans="1:56" s="974" customFormat="1" ht="12.75" customHeight="1">
      <c r="A32" s="334"/>
      <c r="B32" s="972"/>
      <c r="C32" s="973"/>
      <c r="D32" s="973"/>
      <c r="K32" s="968"/>
      <c r="L32" s="968"/>
      <c r="M32" s="968"/>
      <c r="N32" s="968"/>
      <c r="O32" s="968"/>
      <c r="P32" s="968"/>
      <c r="Q32" s="968"/>
      <c r="R32" s="968"/>
      <c r="S32" s="968"/>
      <c r="T32" s="968"/>
      <c r="U32" s="968"/>
      <c r="V32" s="968"/>
      <c r="W32" s="968"/>
      <c r="X32" s="968"/>
      <c r="Y32" s="968"/>
      <c r="Z32" s="968"/>
      <c r="AA32" s="968"/>
      <c r="AB32" s="968"/>
      <c r="AC32" s="968"/>
      <c r="AD32" s="968"/>
      <c r="AE32" s="968"/>
      <c r="AF32" s="968"/>
      <c r="AG32" s="968"/>
      <c r="AH32" s="968"/>
      <c r="AI32" s="968"/>
      <c r="AJ32" s="968"/>
      <c r="AK32" s="968"/>
      <c r="AL32" s="968"/>
      <c r="AM32" s="968"/>
      <c r="AN32" s="968"/>
      <c r="AO32" s="968"/>
      <c r="AP32" s="968"/>
      <c r="AQ32" s="968"/>
      <c r="AR32" s="968"/>
      <c r="AS32" s="968"/>
      <c r="AT32" s="968"/>
      <c r="AU32" s="968"/>
      <c r="AV32" s="968"/>
      <c r="AW32" s="968"/>
      <c r="AX32" s="968"/>
      <c r="AY32" s="968"/>
      <c r="AZ32" s="968"/>
      <c r="BA32" s="968"/>
      <c r="BB32" s="968"/>
      <c r="BC32" s="968"/>
      <c r="BD32" s="968"/>
    </row>
    <row r="33" spans="1:56" s="974" customFormat="1" ht="12.75" customHeight="1">
      <c r="A33" s="334"/>
      <c r="B33" s="972"/>
      <c r="C33" s="973"/>
      <c r="D33" s="973"/>
      <c r="K33" s="968"/>
      <c r="L33" s="968"/>
      <c r="M33" s="968"/>
      <c r="N33" s="968"/>
      <c r="O33" s="968"/>
      <c r="P33" s="968"/>
      <c r="Q33" s="968"/>
      <c r="R33" s="968"/>
      <c r="S33" s="968"/>
      <c r="T33" s="968"/>
      <c r="U33" s="968"/>
      <c r="V33" s="968"/>
      <c r="W33" s="968"/>
      <c r="X33" s="968"/>
      <c r="Y33" s="968"/>
      <c r="Z33" s="968"/>
      <c r="AA33" s="968"/>
      <c r="AB33" s="968"/>
      <c r="AC33" s="968"/>
      <c r="AD33" s="968"/>
      <c r="AE33" s="968"/>
      <c r="AF33" s="968"/>
      <c r="AG33" s="968"/>
      <c r="AH33" s="968"/>
      <c r="AI33" s="968"/>
      <c r="AJ33" s="968"/>
      <c r="AK33" s="968"/>
      <c r="AL33" s="968"/>
      <c r="AM33" s="968"/>
      <c r="AN33" s="968"/>
      <c r="AO33" s="968"/>
      <c r="AP33" s="968"/>
      <c r="AQ33" s="968"/>
      <c r="AR33" s="968"/>
      <c r="AS33" s="968"/>
      <c r="AT33" s="968"/>
      <c r="AU33" s="968"/>
      <c r="AV33" s="968"/>
      <c r="AW33" s="968"/>
      <c r="AX33" s="968"/>
      <c r="AY33" s="968"/>
      <c r="AZ33" s="968"/>
      <c r="BA33" s="968"/>
      <c r="BB33" s="968"/>
      <c r="BC33" s="968"/>
      <c r="BD33" s="968"/>
    </row>
    <row r="34" spans="1:55" s="196" customFormat="1" ht="12.75" customHeight="1">
      <c r="A34" s="334"/>
      <c r="K34" s="173"/>
      <c r="L34" s="19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</row>
    <row r="35" spans="5:8" ht="12.75">
      <c r="E35" s="173" t="s">
        <v>659</v>
      </c>
      <c r="G35" s="1177" t="s">
        <v>660</v>
      </c>
      <c r="H35" s="1177"/>
    </row>
    <row r="36" ht="12.75" hidden="1"/>
    <row r="37" ht="12.75" hidden="1"/>
    <row r="40" ht="12.75">
      <c r="A40" s="276" t="s">
        <v>1175</v>
      </c>
    </row>
  </sheetData>
  <mergeCells count="8">
    <mergeCell ref="G35:H35"/>
    <mergeCell ref="A1:F1"/>
    <mergeCell ref="A2:F2"/>
    <mergeCell ref="A4:F4"/>
    <mergeCell ref="A6:F6"/>
    <mergeCell ref="A7:F7"/>
    <mergeCell ref="A8:F8"/>
    <mergeCell ref="A9:F9"/>
  </mergeCells>
  <printOptions horizontalCentered="1"/>
  <pageMargins left="1.1811023622047245" right="0.7874015748031497" top="0.7874015748031497" bottom="0.7874015748031497" header="0.5118110236220472" footer="0.5118110236220472"/>
  <pageSetup firstPageNumber="68" useFirstPageNumber="1" horizontalDpi="600" verticalDpi="600" orientation="portrait" paperSize="9" r:id="rId1"/>
  <headerFooter alignWithMargins="0">
    <oddFooter>&amp;C&amp;8&amp;P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11111155"/>
  <dimension ref="A1:AJ1562"/>
  <sheetViews>
    <sheetView zoomScaleSheetLayoutView="100" workbookViewId="0" topLeftCell="A1">
      <selection activeCell="J13" sqref="J13"/>
    </sheetView>
  </sheetViews>
  <sheetFormatPr defaultColWidth="9.140625" defaultRowHeight="17.25" customHeight="1"/>
  <cols>
    <col min="1" max="1" width="48.28125" style="772" customWidth="1"/>
    <col min="2" max="3" width="11.28125" style="976" customWidth="1"/>
    <col min="4" max="4" width="11.57421875" style="976" customWidth="1"/>
    <col min="5" max="5" width="10.7109375" style="977" customWidth="1"/>
    <col min="6" max="6" width="12.8515625" style="976" customWidth="1"/>
    <col min="7" max="20" width="11.421875" style="99" customWidth="1"/>
    <col min="21" max="16384" width="11.421875" style="772" customWidth="1"/>
  </cols>
  <sheetData>
    <row r="1" spans="1:6" ht="13.5" customHeight="1">
      <c r="A1" s="1157" t="s">
        <v>1626</v>
      </c>
      <c r="B1" s="1157"/>
      <c r="C1" s="1157"/>
      <c r="D1" s="1157"/>
      <c r="E1" s="1157"/>
      <c r="F1" s="1157"/>
    </row>
    <row r="2" spans="1:6" ht="12.75" customHeight="1">
      <c r="A2" s="1156" t="s">
        <v>1627</v>
      </c>
      <c r="B2" s="1156"/>
      <c r="C2" s="1156"/>
      <c r="D2" s="1156"/>
      <c r="E2" s="1156"/>
      <c r="F2" s="1156"/>
    </row>
    <row r="3" spans="1:6" ht="4.5" customHeight="1">
      <c r="A3" s="195"/>
      <c r="B3" s="8"/>
      <c r="C3" s="8"/>
      <c r="D3" s="8"/>
      <c r="E3" s="195"/>
      <c r="F3" s="195"/>
    </row>
    <row r="4" spans="1:6" ht="12.75" customHeight="1">
      <c r="A4" s="1155" t="s">
        <v>1628</v>
      </c>
      <c r="B4" s="1155"/>
      <c r="C4" s="1155"/>
      <c r="D4" s="1155"/>
      <c r="E4" s="1155"/>
      <c r="F4" s="1155"/>
    </row>
    <row r="5" spans="1:6" ht="12.75">
      <c r="A5" s="107"/>
      <c r="B5" s="168"/>
      <c r="C5" s="168"/>
      <c r="D5" s="168"/>
      <c r="E5" s="168"/>
      <c r="F5" s="168"/>
    </row>
    <row r="6" spans="1:6" ht="17.25" customHeight="1">
      <c r="A6" s="563" t="s">
        <v>1629</v>
      </c>
      <c r="B6" s="563"/>
      <c r="C6" s="563"/>
      <c r="D6" s="563"/>
      <c r="E6" s="563"/>
      <c r="F6" s="563"/>
    </row>
    <row r="7" spans="1:6" ht="17.25" customHeight="1">
      <c r="A7" s="1179" t="s">
        <v>661</v>
      </c>
      <c r="B7" s="1179"/>
      <c r="C7" s="1179"/>
      <c r="D7" s="1179"/>
      <c r="E7" s="1179"/>
      <c r="F7" s="1179"/>
    </row>
    <row r="8" spans="1:6" ht="17.25" customHeight="1">
      <c r="A8" s="564" t="s">
        <v>1631</v>
      </c>
      <c r="B8" s="564"/>
      <c r="C8" s="564"/>
      <c r="D8" s="564"/>
      <c r="E8" s="564"/>
      <c r="F8" s="564"/>
    </row>
    <row r="9" spans="1:6" ht="12.75">
      <c r="A9" s="1158" t="s">
        <v>1632</v>
      </c>
      <c r="B9" s="1158"/>
      <c r="C9" s="1158"/>
      <c r="D9" s="1158"/>
      <c r="E9" s="1158"/>
      <c r="F9" s="1158"/>
    </row>
    <row r="10" spans="1:6" ht="17.25" customHeight="1">
      <c r="A10" s="204" t="s">
        <v>1633</v>
      </c>
      <c r="B10" s="170"/>
      <c r="C10" s="169"/>
      <c r="D10" s="172"/>
      <c r="E10" s="284"/>
      <c r="F10" s="206" t="s">
        <v>867</v>
      </c>
    </row>
    <row r="11" spans="2:6" ht="12.75">
      <c r="B11" s="975"/>
      <c r="F11" s="171" t="s">
        <v>662</v>
      </c>
    </row>
    <row r="12" spans="1:6" ht="12.75" customHeight="1">
      <c r="A12" s="978"/>
      <c r="B12" s="979"/>
      <c r="C12" s="979"/>
      <c r="D12" s="979"/>
      <c r="E12" s="980"/>
      <c r="F12" s="981" t="s">
        <v>1686</v>
      </c>
    </row>
    <row r="13" spans="1:6" ht="58.5" customHeight="1">
      <c r="A13" s="982" t="s">
        <v>1636</v>
      </c>
      <c r="B13" s="246" t="s">
        <v>1688</v>
      </c>
      <c r="C13" s="246" t="s">
        <v>305</v>
      </c>
      <c r="D13" s="246" t="s">
        <v>1689</v>
      </c>
      <c r="E13" s="378" t="s">
        <v>663</v>
      </c>
      <c r="F13" s="246" t="s">
        <v>1691</v>
      </c>
    </row>
    <row r="14" spans="1:6" s="173" customFormat="1" ht="12.75">
      <c r="A14" s="983">
        <v>1</v>
      </c>
      <c r="B14" s="984">
        <v>2</v>
      </c>
      <c r="C14" s="984">
        <v>3</v>
      </c>
      <c r="D14" s="984">
        <v>4</v>
      </c>
      <c r="E14" s="984">
        <v>5</v>
      </c>
      <c r="F14" s="471">
        <v>6</v>
      </c>
    </row>
    <row r="15" spans="1:6" s="173" customFormat="1" ht="14.25">
      <c r="A15" s="985" t="s">
        <v>664</v>
      </c>
      <c r="B15" s="471"/>
      <c r="C15" s="471"/>
      <c r="D15" s="471"/>
      <c r="E15" s="986"/>
      <c r="F15" s="471"/>
    </row>
    <row r="16" spans="1:6" s="173" customFormat="1" ht="12.75">
      <c r="A16" s="988" t="s">
        <v>665</v>
      </c>
      <c r="B16" s="217">
        <v>788783346</v>
      </c>
      <c r="C16" s="217">
        <v>579717546</v>
      </c>
      <c r="D16" s="217">
        <v>583692914</v>
      </c>
      <c r="E16" s="385">
        <v>73.999142725308</v>
      </c>
      <c r="F16" s="217">
        <v>13665658</v>
      </c>
    </row>
    <row r="17" spans="1:6" s="173" customFormat="1" ht="12.75">
      <c r="A17" s="989" t="s">
        <v>666</v>
      </c>
      <c r="B17" s="217">
        <v>638861058</v>
      </c>
      <c r="C17" s="217">
        <v>429946650</v>
      </c>
      <c r="D17" s="217">
        <v>429946650</v>
      </c>
      <c r="E17" s="385">
        <v>67.29892902628603</v>
      </c>
      <c r="F17" s="217">
        <v>8725432</v>
      </c>
    </row>
    <row r="18" spans="1:6" s="173" customFormat="1" ht="12.75" hidden="1">
      <c r="A18" s="990" t="s">
        <v>667</v>
      </c>
      <c r="B18" s="991">
        <v>569458</v>
      </c>
      <c r="C18" s="991">
        <v>569458</v>
      </c>
      <c r="D18" s="991">
        <v>512221</v>
      </c>
      <c r="E18" s="992">
        <v>89.9488636563188</v>
      </c>
      <c r="F18" s="991">
        <v>33409</v>
      </c>
    </row>
    <row r="19" spans="1:6" s="173" customFormat="1" ht="12.75">
      <c r="A19" s="989" t="s">
        <v>810</v>
      </c>
      <c r="B19" s="217">
        <v>2242982</v>
      </c>
      <c r="C19" s="217">
        <v>2091590</v>
      </c>
      <c r="D19" s="217">
        <v>1758958</v>
      </c>
      <c r="E19" s="385">
        <v>78.42051340581423</v>
      </c>
      <c r="F19" s="217">
        <v>110618</v>
      </c>
    </row>
    <row r="20" spans="1:6" s="173" customFormat="1" ht="12.75">
      <c r="A20" s="989" t="s">
        <v>811</v>
      </c>
      <c r="B20" s="217">
        <v>147679306</v>
      </c>
      <c r="C20" s="217">
        <v>147679306</v>
      </c>
      <c r="D20" s="217">
        <v>151987306</v>
      </c>
      <c r="E20" s="385">
        <v>102.9171318017976</v>
      </c>
      <c r="F20" s="217">
        <v>4829608</v>
      </c>
    </row>
    <row r="21" spans="1:6" s="173" customFormat="1" ht="12.75" hidden="1">
      <c r="A21" s="990" t="s">
        <v>668</v>
      </c>
      <c r="B21" s="991">
        <v>2224351</v>
      </c>
      <c r="C21" s="991">
        <v>2224351</v>
      </c>
      <c r="D21" s="991">
        <v>1974637</v>
      </c>
      <c r="E21" s="385">
        <v>88.7736243065955</v>
      </c>
      <c r="F21" s="991">
        <v>104070</v>
      </c>
    </row>
    <row r="22" spans="1:6" s="173" customFormat="1" ht="12.75">
      <c r="A22" s="247" t="s">
        <v>669</v>
      </c>
      <c r="B22" s="217">
        <v>798731960</v>
      </c>
      <c r="C22" s="217">
        <v>586910181</v>
      </c>
      <c r="D22" s="217">
        <v>529725972</v>
      </c>
      <c r="E22" s="385">
        <v>66.32086839244545</v>
      </c>
      <c r="F22" s="217">
        <v>105882955</v>
      </c>
    </row>
    <row r="23" spans="1:6" s="173" customFormat="1" ht="12.75">
      <c r="A23" s="993" t="s">
        <v>341</v>
      </c>
      <c r="B23" s="217">
        <v>538253929</v>
      </c>
      <c r="C23" s="217">
        <v>327563051</v>
      </c>
      <c r="D23" s="217">
        <v>290997588</v>
      </c>
      <c r="E23" s="385">
        <v>54.06325385132488</v>
      </c>
      <c r="F23" s="217">
        <v>53876293</v>
      </c>
    </row>
    <row r="24" spans="1:6" s="173" customFormat="1" ht="12.75">
      <c r="A24" s="994" t="s">
        <v>799</v>
      </c>
      <c r="B24" s="217">
        <v>108860736</v>
      </c>
      <c r="C24" s="217">
        <v>77778631</v>
      </c>
      <c r="D24" s="217">
        <v>67564933</v>
      </c>
      <c r="E24" s="385">
        <v>62.06547510389788</v>
      </c>
      <c r="F24" s="217">
        <v>19279038</v>
      </c>
    </row>
    <row r="25" spans="1:6" s="173" customFormat="1" ht="12.75">
      <c r="A25" s="994" t="s">
        <v>318</v>
      </c>
      <c r="B25" s="217">
        <v>58386617</v>
      </c>
      <c r="C25" s="217">
        <v>580034</v>
      </c>
      <c r="D25" s="217">
        <v>552078</v>
      </c>
      <c r="E25" s="385">
        <v>0.9455557255526553</v>
      </c>
      <c r="F25" s="217">
        <v>95154</v>
      </c>
    </row>
    <row r="26" spans="1:6" s="173" customFormat="1" ht="12.75">
      <c r="A26" s="994" t="s">
        <v>418</v>
      </c>
      <c r="B26" s="217">
        <v>371006576</v>
      </c>
      <c r="C26" s="217">
        <v>249204386</v>
      </c>
      <c r="D26" s="217">
        <v>222880577</v>
      </c>
      <c r="E26" s="385">
        <v>60.07456239805302</v>
      </c>
      <c r="F26" s="217">
        <v>34502101</v>
      </c>
    </row>
    <row r="27" spans="1:6" s="173" customFormat="1" ht="12.75">
      <c r="A27" s="995" t="s">
        <v>427</v>
      </c>
      <c r="B27" s="217">
        <v>209747736</v>
      </c>
      <c r="C27" s="217">
        <v>208266548</v>
      </c>
      <c r="D27" s="217">
        <v>199875606</v>
      </c>
      <c r="E27" s="385">
        <v>95.29333179548598</v>
      </c>
      <c r="F27" s="217">
        <v>27198656</v>
      </c>
    </row>
    <row r="28" spans="1:6" s="173" customFormat="1" ht="12.75">
      <c r="A28" s="995" t="s">
        <v>429</v>
      </c>
      <c r="B28" s="217">
        <v>1396960</v>
      </c>
      <c r="C28" s="217">
        <v>1396960</v>
      </c>
      <c r="D28" s="217">
        <v>1305718</v>
      </c>
      <c r="E28" s="385">
        <v>93.46853166876646</v>
      </c>
      <c r="F28" s="217">
        <v>170481</v>
      </c>
    </row>
    <row r="29" spans="1:6" s="173" customFormat="1" ht="12.75">
      <c r="A29" s="996" t="s">
        <v>670</v>
      </c>
      <c r="B29" s="217">
        <v>8197727</v>
      </c>
      <c r="C29" s="217">
        <v>3063073</v>
      </c>
      <c r="D29" s="217">
        <v>3028544</v>
      </c>
      <c r="E29" s="385">
        <v>36.943704029177844</v>
      </c>
      <c r="F29" s="217">
        <v>1123063</v>
      </c>
    </row>
    <row r="30" spans="1:6" s="173" customFormat="1" ht="12.75" hidden="1">
      <c r="A30" s="997" t="s">
        <v>667</v>
      </c>
      <c r="B30" s="991">
        <v>569458</v>
      </c>
      <c r="C30" s="991">
        <v>569458</v>
      </c>
      <c r="D30" s="991">
        <v>512221</v>
      </c>
      <c r="E30" s="991">
        <v>89.9488636563188</v>
      </c>
      <c r="F30" s="991">
        <v>33409</v>
      </c>
    </row>
    <row r="31" spans="1:6" s="173" customFormat="1" ht="25.5" hidden="1">
      <c r="A31" s="998" t="s">
        <v>671</v>
      </c>
      <c r="B31" s="991">
        <v>2224351</v>
      </c>
      <c r="C31" s="991">
        <v>2224351</v>
      </c>
      <c r="D31" s="991">
        <v>1974637</v>
      </c>
      <c r="E31" s="999">
        <v>88.7736243065955</v>
      </c>
      <c r="F31" s="991">
        <v>104070</v>
      </c>
    </row>
    <row r="32" spans="1:6" s="173" customFormat="1" ht="12.75" hidden="1">
      <c r="A32" s="1000" t="s">
        <v>672</v>
      </c>
      <c r="B32" s="991">
        <v>0</v>
      </c>
      <c r="C32" s="991">
        <v>52667682</v>
      </c>
      <c r="D32" s="991">
        <v>14366032</v>
      </c>
      <c r="E32" s="999" t="e">
        <v>#DIV/0!</v>
      </c>
      <c r="F32" s="991">
        <v>-109869458</v>
      </c>
    </row>
    <row r="33" spans="1:6" s="173" customFormat="1" ht="12.75">
      <c r="A33" s="989" t="s">
        <v>325</v>
      </c>
      <c r="B33" s="217">
        <v>260478031</v>
      </c>
      <c r="C33" s="217">
        <v>259347130</v>
      </c>
      <c r="D33" s="217">
        <v>238712266</v>
      </c>
      <c r="E33" s="385">
        <v>91.64391525978634</v>
      </c>
      <c r="F33" s="217">
        <v>52004662</v>
      </c>
    </row>
    <row r="34" spans="1:6" s="173" customFormat="1" ht="12.75">
      <c r="A34" s="996" t="s">
        <v>673</v>
      </c>
      <c r="B34" s="217">
        <v>46278946</v>
      </c>
      <c r="C34" s="217">
        <v>45148045</v>
      </c>
      <c r="D34" s="217">
        <v>36133935</v>
      </c>
      <c r="E34" s="385">
        <v>78.07856082115613</v>
      </c>
      <c r="F34" s="217">
        <v>7329273</v>
      </c>
    </row>
    <row r="35" spans="1:6" s="173" customFormat="1" ht="12.75">
      <c r="A35" s="994" t="s">
        <v>674</v>
      </c>
      <c r="B35" s="217">
        <v>214199085</v>
      </c>
      <c r="C35" s="217">
        <v>214199085</v>
      </c>
      <c r="D35" s="217">
        <v>202578331</v>
      </c>
      <c r="E35" s="385">
        <v>94.57478821629887</v>
      </c>
      <c r="F35" s="217">
        <v>44675389</v>
      </c>
    </row>
    <row r="36" spans="1:6" s="173" customFormat="1" ht="12.75">
      <c r="A36" s="996" t="s">
        <v>351</v>
      </c>
      <c r="B36" s="217">
        <v>-3017593</v>
      </c>
      <c r="C36" s="217">
        <v>-3017593</v>
      </c>
      <c r="D36" s="217">
        <v>-2124021</v>
      </c>
      <c r="E36" s="385">
        <v>70.38792176413453</v>
      </c>
      <c r="F36" s="217">
        <v>0</v>
      </c>
    </row>
    <row r="37" spans="1:6" s="173" customFormat="1" ht="12.75">
      <c r="A37" s="996" t="s">
        <v>357</v>
      </c>
      <c r="B37" s="217">
        <v>3017593</v>
      </c>
      <c r="C37" s="217">
        <v>3017593</v>
      </c>
      <c r="D37" s="217">
        <v>2124021</v>
      </c>
      <c r="E37" s="385">
        <v>70.38792176413453</v>
      </c>
      <c r="F37" s="217">
        <v>0</v>
      </c>
    </row>
    <row r="38" spans="1:6" s="173" customFormat="1" ht="12.75">
      <c r="A38" s="996" t="s">
        <v>329</v>
      </c>
      <c r="B38" s="217">
        <v>-6931021</v>
      </c>
      <c r="C38" s="217">
        <v>-4175042</v>
      </c>
      <c r="D38" s="217">
        <v>56090963</v>
      </c>
      <c r="E38" s="224" t="s">
        <v>1643</v>
      </c>
      <c r="F38" s="181">
        <v>-92215297</v>
      </c>
    </row>
    <row r="39" spans="1:6" s="173" customFormat="1" ht="25.5">
      <c r="A39" s="1001" t="s">
        <v>675</v>
      </c>
      <c r="B39" s="217">
        <v>6572403</v>
      </c>
      <c r="C39" s="217">
        <v>3896415</v>
      </c>
      <c r="D39" s="217" t="s">
        <v>1643</v>
      </c>
      <c r="E39" s="224" t="s">
        <v>1643</v>
      </c>
      <c r="F39" s="217" t="s">
        <v>1643</v>
      </c>
    </row>
    <row r="40" spans="1:6" s="173" customFormat="1" ht="38.25">
      <c r="A40" s="1001" t="s">
        <v>676</v>
      </c>
      <c r="B40" s="217">
        <v>358618</v>
      </c>
      <c r="C40" s="217">
        <v>278627</v>
      </c>
      <c r="D40" s="217" t="s">
        <v>1643</v>
      </c>
      <c r="E40" s="224" t="s">
        <v>1643</v>
      </c>
      <c r="F40" s="217" t="s">
        <v>1643</v>
      </c>
    </row>
    <row r="41" spans="1:6" s="173" customFormat="1" ht="12.75">
      <c r="A41" s="1001"/>
      <c r="B41" s="217"/>
      <c r="C41" s="217"/>
      <c r="D41" s="217"/>
      <c r="E41" s="224"/>
      <c r="F41" s="217"/>
    </row>
    <row r="42" spans="1:6" s="173" customFormat="1" ht="12.75">
      <c r="A42" s="1002" t="s">
        <v>386</v>
      </c>
      <c r="B42" s="217"/>
      <c r="C42" s="217"/>
      <c r="D42" s="217"/>
      <c r="E42" s="224"/>
      <c r="F42" s="217"/>
    </row>
    <row r="43" spans="1:6" s="173" customFormat="1" ht="36">
      <c r="A43" s="1003" t="s">
        <v>677</v>
      </c>
      <c r="B43" s="217"/>
      <c r="C43" s="217"/>
      <c r="D43" s="217"/>
      <c r="E43" s="1004"/>
      <c r="F43" s="217"/>
    </row>
    <row r="44" spans="1:6" s="173" customFormat="1" ht="12.75">
      <c r="A44" s="1002" t="s">
        <v>665</v>
      </c>
      <c r="B44" s="1005">
        <v>84432253</v>
      </c>
      <c r="C44" s="1005">
        <v>84432253</v>
      </c>
      <c r="D44" s="1005">
        <v>84240711</v>
      </c>
      <c r="E44" s="827">
        <v>99.77314119522548</v>
      </c>
      <c r="F44" s="90">
        <v>8161053</v>
      </c>
    </row>
    <row r="45" spans="1:6" s="173" customFormat="1" ht="12.75">
      <c r="A45" s="1006" t="s">
        <v>666</v>
      </c>
      <c r="B45" s="1005">
        <v>84226517</v>
      </c>
      <c r="C45" s="1005">
        <v>84226517</v>
      </c>
      <c r="D45" s="1005">
        <v>84226517</v>
      </c>
      <c r="E45" s="827">
        <v>100</v>
      </c>
      <c r="F45" s="90">
        <v>8148210</v>
      </c>
    </row>
    <row r="46" spans="1:6" s="173" customFormat="1" ht="12.75">
      <c r="A46" s="1006" t="s">
        <v>811</v>
      </c>
      <c r="B46" s="1005">
        <v>205736</v>
      </c>
      <c r="C46" s="1005">
        <v>205736</v>
      </c>
      <c r="D46" s="1005">
        <v>14194</v>
      </c>
      <c r="E46" s="827">
        <v>6.89913286930824</v>
      </c>
      <c r="F46" s="90">
        <v>12843</v>
      </c>
    </row>
    <row r="47" spans="1:6" s="173" customFormat="1" ht="12.75">
      <c r="A47" s="1007" t="s">
        <v>314</v>
      </c>
      <c r="B47" s="1005">
        <v>84432253</v>
      </c>
      <c r="C47" s="1005">
        <v>84432253</v>
      </c>
      <c r="D47" s="1005">
        <v>55283981</v>
      </c>
      <c r="E47" s="827">
        <v>65.47732535338125</v>
      </c>
      <c r="F47" s="1005">
        <v>19220117</v>
      </c>
    </row>
    <row r="48" spans="1:6" s="173" customFormat="1" ht="12.75">
      <c r="A48" s="1006" t="s">
        <v>341</v>
      </c>
      <c r="B48" s="1005">
        <v>52816883</v>
      </c>
      <c r="C48" s="1005">
        <v>52816883</v>
      </c>
      <c r="D48" s="1005">
        <v>36677399</v>
      </c>
      <c r="E48" s="827">
        <v>69.44256630971579</v>
      </c>
      <c r="F48" s="90">
        <v>12225101</v>
      </c>
    </row>
    <row r="49" spans="1:6" s="173" customFormat="1" ht="12.75">
      <c r="A49" s="1008" t="s">
        <v>799</v>
      </c>
      <c r="B49" s="1005">
        <v>27601696</v>
      </c>
      <c r="C49" s="1005">
        <v>27601696</v>
      </c>
      <c r="D49" s="1005">
        <v>19401529</v>
      </c>
      <c r="E49" s="827">
        <v>70.29107559187668</v>
      </c>
      <c r="F49" s="90">
        <v>5146303</v>
      </c>
    </row>
    <row r="50" spans="1:6" s="173" customFormat="1" ht="12.75">
      <c r="A50" s="1008" t="s">
        <v>418</v>
      </c>
      <c r="B50" s="1005">
        <v>25215187</v>
      </c>
      <c r="C50" s="1005">
        <v>25215187</v>
      </c>
      <c r="D50" s="1005">
        <v>17275870</v>
      </c>
      <c r="E50" s="827">
        <v>68.51374927340416</v>
      </c>
      <c r="F50" s="90">
        <v>7078798</v>
      </c>
    </row>
    <row r="51" spans="1:6" s="173" customFormat="1" ht="12.75" hidden="1">
      <c r="A51" s="1009" t="s">
        <v>427</v>
      </c>
      <c r="B51" s="1010">
        <v>0</v>
      </c>
      <c r="C51" s="1010">
        <v>0</v>
      </c>
      <c r="D51" s="1010">
        <v>0</v>
      </c>
      <c r="E51" s="1011">
        <v>0</v>
      </c>
      <c r="F51" s="1012">
        <v>0</v>
      </c>
    </row>
    <row r="52" spans="1:6" s="173" customFormat="1" ht="12.75" hidden="1">
      <c r="A52" s="1013" t="s">
        <v>678</v>
      </c>
      <c r="B52" s="1005">
        <v>0</v>
      </c>
      <c r="C52" s="1005">
        <v>0</v>
      </c>
      <c r="D52" s="1005">
        <v>0</v>
      </c>
      <c r="E52" s="827" t="e">
        <v>#DIV/0!</v>
      </c>
      <c r="F52" s="90">
        <v>0</v>
      </c>
    </row>
    <row r="53" spans="1:6" s="173" customFormat="1" ht="12.75">
      <c r="A53" s="1006" t="s">
        <v>325</v>
      </c>
      <c r="B53" s="1005">
        <v>31615370</v>
      </c>
      <c r="C53" s="1005">
        <v>31615370</v>
      </c>
      <c r="D53" s="1005">
        <v>18606582</v>
      </c>
      <c r="E53" s="827">
        <v>58.85296297338921</v>
      </c>
      <c r="F53" s="90">
        <v>6995016</v>
      </c>
    </row>
    <row r="54" spans="1:6" s="173" customFormat="1" ht="12.75">
      <c r="A54" s="1007" t="s">
        <v>673</v>
      </c>
      <c r="B54" s="1005">
        <v>9515230</v>
      </c>
      <c r="C54" s="1005">
        <v>9515230</v>
      </c>
      <c r="D54" s="1005">
        <v>3395987</v>
      </c>
      <c r="E54" s="827">
        <v>35.690014849877514</v>
      </c>
      <c r="F54" s="90">
        <v>2725560</v>
      </c>
    </row>
    <row r="55" spans="1:20" s="1015" customFormat="1" ht="12.75">
      <c r="A55" s="1008" t="s">
        <v>70</v>
      </c>
      <c r="B55" s="231">
        <v>22100140</v>
      </c>
      <c r="C55" s="231">
        <v>22100140</v>
      </c>
      <c r="D55" s="231">
        <v>15210595</v>
      </c>
      <c r="E55" s="827">
        <v>68.8257857190045</v>
      </c>
      <c r="F55" s="90">
        <v>4269456</v>
      </c>
      <c r="G55" s="1014"/>
      <c r="H55" s="1014"/>
      <c r="I55" s="1014"/>
      <c r="J55" s="1014"/>
      <c r="K55" s="1014"/>
      <c r="L55" s="1014"/>
      <c r="M55" s="1014"/>
      <c r="N55" s="1014"/>
      <c r="O55" s="1014"/>
      <c r="P55" s="1014"/>
      <c r="Q55" s="1014"/>
      <c r="R55" s="1014"/>
      <c r="S55" s="1014"/>
      <c r="T55" s="1014"/>
    </row>
    <row r="56" spans="1:20" s="1015" customFormat="1" ht="12.75">
      <c r="A56" s="1008"/>
      <c r="B56" s="82"/>
      <c r="C56" s="82"/>
      <c r="D56" s="82"/>
      <c r="E56" s="385"/>
      <c r="F56" s="82"/>
      <c r="G56" s="1014"/>
      <c r="H56" s="1014"/>
      <c r="I56" s="1014"/>
      <c r="J56" s="1014"/>
      <c r="K56" s="1014"/>
      <c r="L56" s="1014"/>
      <c r="M56" s="1014"/>
      <c r="N56" s="1014"/>
      <c r="O56" s="1014"/>
      <c r="P56" s="1014"/>
      <c r="Q56" s="1014"/>
      <c r="R56" s="1014"/>
      <c r="S56" s="1014"/>
      <c r="T56" s="1014"/>
    </row>
    <row r="57" spans="1:20" s="1015" customFormat="1" ht="24">
      <c r="A57" s="1016" t="s">
        <v>679</v>
      </c>
      <c r="B57" s="82"/>
      <c r="C57" s="82"/>
      <c r="D57" s="82"/>
      <c r="E57" s="385"/>
      <c r="F57" s="82"/>
      <c r="G57" s="1014"/>
      <c r="H57" s="1014"/>
      <c r="I57" s="1014"/>
      <c r="J57" s="1014"/>
      <c r="K57" s="1014"/>
      <c r="L57" s="1014"/>
      <c r="M57" s="1014"/>
      <c r="N57" s="1014"/>
      <c r="O57" s="1014"/>
      <c r="P57" s="1014"/>
      <c r="Q57" s="1014"/>
      <c r="R57" s="1014"/>
      <c r="S57" s="1014"/>
      <c r="T57" s="1014"/>
    </row>
    <row r="58" spans="1:20" s="1015" customFormat="1" ht="12.75">
      <c r="A58" s="1007" t="s">
        <v>310</v>
      </c>
      <c r="B58" s="231">
        <v>2793809</v>
      </c>
      <c r="C58" s="231">
        <v>2793809</v>
      </c>
      <c r="D58" s="231">
        <v>2486858</v>
      </c>
      <c r="E58" s="827">
        <v>89.01317162340017</v>
      </c>
      <c r="F58" s="231">
        <v>137479</v>
      </c>
      <c r="G58" s="1014"/>
      <c r="H58" s="1014"/>
      <c r="I58" s="1014"/>
      <c r="J58" s="1014"/>
      <c r="K58" s="1014"/>
      <c r="L58" s="1014"/>
      <c r="M58" s="1014"/>
      <c r="N58" s="1014"/>
      <c r="O58" s="1014"/>
      <c r="P58" s="1014"/>
      <c r="Q58" s="1014"/>
      <c r="R58" s="1014"/>
      <c r="S58" s="1014"/>
      <c r="T58" s="1014"/>
    </row>
    <row r="59" spans="1:20" s="1015" customFormat="1" ht="12.75">
      <c r="A59" s="1006" t="s">
        <v>346</v>
      </c>
      <c r="B59" s="231">
        <v>569458</v>
      </c>
      <c r="C59" s="231">
        <v>569458</v>
      </c>
      <c r="D59" s="231">
        <v>512221</v>
      </c>
      <c r="E59" s="827">
        <v>89.9488636563188</v>
      </c>
      <c r="F59" s="231">
        <v>33409</v>
      </c>
      <c r="G59" s="1014"/>
      <c r="H59" s="1014"/>
      <c r="I59" s="1014"/>
      <c r="J59" s="1014"/>
      <c r="K59" s="1014"/>
      <c r="L59" s="1014"/>
      <c r="M59" s="1014"/>
      <c r="N59" s="1014"/>
      <c r="O59" s="1014"/>
      <c r="P59" s="1014"/>
      <c r="Q59" s="1014"/>
      <c r="R59" s="1014"/>
      <c r="S59" s="1014"/>
      <c r="T59" s="1014"/>
    </row>
    <row r="60" spans="1:20" s="1015" customFormat="1" ht="12.75">
      <c r="A60" s="1006" t="s">
        <v>680</v>
      </c>
      <c r="B60" s="231">
        <v>2224351</v>
      </c>
      <c r="C60" s="231">
        <v>2224351</v>
      </c>
      <c r="D60" s="231">
        <v>1974637</v>
      </c>
      <c r="E60" s="827">
        <v>88.7736243065955</v>
      </c>
      <c r="F60" s="231">
        <v>104070</v>
      </c>
      <c r="G60" s="1014"/>
      <c r="H60" s="1014"/>
      <c r="I60" s="1014"/>
      <c r="J60" s="1014"/>
      <c r="K60" s="1014"/>
      <c r="L60" s="1014"/>
      <c r="M60" s="1014"/>
      <c r="N60" s="1014"/>
      <c r="O60" s="1014"/>
      <c r="P60" s="1014"/>
      <c r="Q60" s="1014"/>
      <c r="R60" s="1014"/>
      <c r="S60" s="1014"/>
      <c r="T60" s="1014"/>
    </row>
    <row r="61" spans="1:20" s="1015" customFormat="1" ht="12.75">
      <c r="A61" s="1007" t="s">
        <v>314</v>
      </c>
      <c r="B61" s="231">
        <v>2793809</v>
      </c>
      <c r="C61" s="231">
        <v>2793809</v>
      </c>
      <c r="D61" s="231">
        <v>2486858</v>
      </c>
      <c r="E61" s="827">
        <v>89.01317162340017</v>
      </c>
      <c r="F61" s="231">
        <v>137479</v>
      </c>
      <c r="G61" s="1014"/>
      <c r="H61" s="1014"/>
      <c r="I61" s="1014"/>
      <c r="J61" s="1014"/>
      <c r="K61" s="1014"/>
      <c r="L61" s="1014"/>
      <c r="M61" s="1014"/>
      <c r="N61" s="1014"/>
      <c r="O61" s="1014"/>
      <c r="P61" s="1014"/>
      <c r="Q61" s="1014"/>
      <c r="R61" s="1014"/>
      <c r="S61" s="1014"/>
      <c r="T61" s="1014"/>
    </row>
    <row r="62" spans="1:20" s="1015" customFormat="1" ht="12.75">
      <c r="A62" s="1006" t="s">
        <v>341</v>
      </c>
      <c r="B62" s="231">
        <v>2793809</v>
      </c>
      <c r="C62" s="231">
        <v>2793809</v>
      </c>
      <c r="D62" s="231">
        <v>2486858</v>
      </c>
      <c r="E62" s="827">
        <v>89.01317162340017</v>
      </c>
      <c r="F62" s="231">
        <v>137479</v>
      </c>
      <c r="G62" s="1014"/>
      <c r="H62" s="1014"/>
      <c r="I62" s="1014"/>
      <c r="J62" s="1014"/>
      <c r="K62" s="1014"/>
      <c r="L62" s="1014"/>
      <c r="M62" s="1014"/>
      <c r="N62" s="1014"/>
      <c r="O62" s="1014"/>
      <c r="P62" s="1014"/>
      <c r="Q62" s="1014"/>
      <c r="R62" s="1014"/>
      <c r="S62" s="1014"/>
      <c r="T62" s="1014"/>
    </row>
    <row r="63" spans="1:20" s="1015" customFormat="1" ht="12.75">
      <c r="A63" s="1008" t="s">
        <v>418</v>
      </c>
      <c r="B63" s="231">
        <v>2793809</v>
      </c>
      <c r="C63" s="231">
        <v>2793809</v>
      </c>
      <c r="D63" s="231">
        <v>2486858</v>
      </c>
      <c r="E63" s="827">
        <v>89.01317162340017</v>
      </c>
      <c r="F63" s="231">
        <v>137479</v>
      </c>
      <c r="G63" s="1014"/>
      <c r="H63" s="1014"/>
      <c r="I63" s="1014"/>
      <c r="J63" s="1014"/>
      <c r="K63" s="1014"/>
      <c r="L63" s="1014"/>
      <c r="M63" s="1014"/>
      <c r="N63" s="1014"/>
      <c r="O63" s="1014"/>
      <c r="P63" s="1014"/>
      <c r="Q63" s="1014"/>
      <c r="R63" s="1014"/>
      <c r="S63" s="1014"/>
      <c r="T63" s="1014"/>
    </row>
    <row r="64" spans="1:20" s="1015" customFormat="1" ht="24">
      <c r="A64" s="1017" t="s">
        <v>681</v>
      </c>
      <c r="B64" s="231">
        <v>569458</v>
      </c>
      <c r="C64" s="231">
        <v>569458</v>
      </c>
      <c r="D64" s="231">
        <v>512221</v>
      </c>
      <c r="E64" s="827">
        <v>89.9488636563188</v>
      </c>
      <c r="F64" s="231">
        <v>33409</v>
      </c>
      <c r="G64" s="1014"/>
      <c r="H64" s="1014"/>
      <c r="I64" s="1014"/>
      <c r="J64" s="1014"/>
      <c r="K64" s="1014"/>
      <c r="L64" s="1014"/>
      <c r="M64" s="1014"/>
      <c r="N64" s="1014"/>
      <c r="O64" s="1014"/>
      <c r="P64" s="1014"/>
      <c r="Q64" s="1014"/>
      <c r="R64" s="1014"/>
      <c r="S64" s="1014"/>
      <c r="T64" s="1014"/>
    </row>
    <row r="65" spans="1:20" s="1015" customFormat="1" ht="12.75">
      <c r="A65" s="1008" t="s">
        <v>682</v>
      </c>
      <c r="B65" s="231">
        <v>2224351</v>
      </c>
      <c r="C65" s="231">
        <v>2224351</v>
      </c>
      <c r="D65" s="231">
        <v>1974637</v>
      </c>
      <c r="E65" s="827">
        <v>88.7736243065955</v>
      </c>
      <c r="F65" s="231">
        <v>104070</v>
      </c>
      <c r="G65" s="1014"/>
      <c r="H65" s="1014"/>
      <c r="I65" s="1014"/>
      <c r="J65" s="1014"/>
      <c r="K65" s="1014"/>
      <c r="L65" s="1014"/>
      <c r="M65" s="1014"/>
      <c r="N65" s="1014"/>
      <c r="O65" s="1014"/>
      <c r="P65" s="1014"/>
      <c r="Q65" s="1014"/>
      <c r="R65" s="1014"/>
      <c r="S65" s="1014"/>
      <c r="T65" s="1014"/>
    </row>
    <row r="66" spans="1:20" s="1015" customFormat="1" ht="12.75">
      <c r="A66" s="1008"/>
      <c r="B66" s="82"/>
      <c r="C66" s="82"/>
      <c r="D66" s="82"/>
      <c r="E66" s="385"/>
      <c r="F66" s="82"/>
      <c r="G66" s="1014"/>
      <c r="H66" s="1014"/>
      <c r="I66" s="1014"/>
      <c r="J66" s="1014"/>
      <c r="K66" s="1014"/>
      <c r="L66" s="1014"/>
      <c r="M66" s="1014"/>
      <c r="N66" s="1014"/>
      <c r="O66" s="1014"/>
      <c r="P66" s="1014"/>
      <c r="Q66" s="1014"/>
      <c r="R66" s="1014"/>
      <c r="S66" s="1014"/>
      <c r="T66" s="1014"/>
    </row>
    <row r="67" spans="1:20" s="1015" customFormat="1" ht="12.75">
      <c r="A67" s="247" t="s">
        <v>683</v>
      </c>
      <c r="B67" s="82"/>
      <c r="C67" s="82"/>
      <c r="D67" s="82"/>
      <c r="E67" s="385"/>
      <c r="F67" s="82"/>
      <c r="G67" s="1014"/>
      <c r="H67" s="1014"/>
      <c r="I67" s="1014"/>
      <c r="J67" s="1014"/>
      <c r="K67" s="1014"/>
      <c r="L67" s="1014"/>
      <c r="M67" s="1014"/>
      <c r="N67" s="1014"/>
      <c r="O67" s="1014"/>
      <c r="P67" s="1014"/>
      <c r="Q67" s="1014"/>
      <c r="R67" s="1014"/>
      <c r="S67" s="1014"/>
      <c r="T67" s="1014"/>
    </row>
    <row r="68" spans="1:20" s="1018" customFormat="1" ht="12.75">
      <c r="A68" s="988" t="s">
        <v>665</v>
      </c>
      <c r="B68" s="211">
        <v>29984594</v>
      </c>
      <c r="C68" s="211">
        <v>29984594</v>
      </c>
      <c r="D68" s="211">
        <v>27689682</v>
      </c>
      <c r="E68" s="385">
        <v>92.34636293557952</v>
      </c>
      <c r="F68" s="211">
        <v>1380166</v>
      </c>
      <c r="G68" s="1014"/>
      <c r="H68" s="1014"/>
      <c r="I68" s="1014"/>
      <c r="J68" s="1014"/>
      <c r="K68" s="1014"/>
      <c r="L68" s="1014"/>
      <c r="M68" s="1014"/>
      <c r="N68" s="1014"/>
      <c r="O68" s="1014"/>
      <c r="P68" s="1014"/>
      <c r="Q68" s="1014"/>
      <c r="R68" s="1014"/>
      <c r="S68" s="1014"/>
      <c r="T68" s="1014"/>
    </row>
    <row r="69" spans="1:20" s="1018" customFormat="1" ht="12.75">
      <c r="A69" s="989" t="s">
        <v>666</v>
      </c>
      <c r="B69" s="41">
        <v>5850145</v>
      </c>
      <c r="C69" s="41">
        <v>5850145</v>
      </c>
      <c r="D69" s="41">
        <v>5850145</v>
      </c>
      <c r="E69" s="385">
        <v>100</v>
      </c>
      <c r="F69" s="41">
        <v>209</v>
      </c>
      <c r="G69" s="1014"/>
      <c r="H69" s="1014"/>
      <c r="I69" s="1014"/>
      <c r="J69" s="1014"/>
      <c r="K69" s="1014"/>
      <c r="L69" s="1014"/>
      <c r="M69" s="1014"/>
      <c r="N69" s="1014"/>
      <c r="O69" s="1014"/>
      <c r="P69" s="1014"/>
      <c r="Q69" s="1014"/>
      <c r="R69" s="1014"/>
      <c r="S69" s="1014"/>
      <c r="T69" s="1014"/>
    </row>
    <row r="70" spans="1:20" s="1018" customFormat="1" ht="12.75" hidden="1">
      <c r="A70" s="990" t="s">
        <v>667</v>
      </c>
      <c r="B70" s="1019">
        <v>569458</v>
      </c>
      <c r="C70" s="1019">
        <v>569458</v>
      </c>
      <c r="D70" s="1019">
        <v>512221</v>
      </c>
      <c r="E70" s="992">
        <v>89.9488636563188</v>
      </c>
      <c r="F70" s="1019">
        <v>33409</v>
      </c>
      <c r="G70" s="1014"/>
      <c r="H70" s="1014"/>
      <c r="I70" s="1014"/>
      <c r="J70" s="1014"/>
      <c r="K70" s="1014"/>
      <c r="L70" s="1014"/>
      <c r="M70" s="1014"/>
      <c r="N70" s="1014"/>
      <c r="O70" s="1014"/>
      <c r="P70" s="1014"/>
      <c r="Q70" s="1014"/>
      <c r="R70" s="1014"/>
      <c r="S70" s="1014"/>
      <c r="T70" s="1014"/>
    </row>
    <row r="71" spans="1:20" s="1018" customFormat="1" ht="12.75">
      <c r="A71" s="989" t="s">
        <v>810</v>
      </c>
      <c r="B71" s="211">
        <v>347843</v>
      </c>
      <c r="C71" s="211">
        <v>347843</v>
      </c>
      <c r="D71" s="211">
        <v>252448</v>
      </c>
      <c r="E71" s="385">
        <v>72.57527102744629</v>
      </c>
      <c r="F71" s="211">
        <v>-2</v>
      </c>
      <c r="G71" s="1014"/>
      <c r="H71" s="1014"/>
      <c r="I71" s="1014"/>
      <c r="J71" s="1014"/>
      <c r="K71" s="1014"/>
      <c r="L71" s="1014"/>
      <c r="M71" s="1014"/>
      <c r="N71" s="1014"/>
      <c r="O71" s="1014"/>
      <c r="P71" s="1014"/>
      <c r="Q71" s="1014"/>
      <c r="R71" s="1014"/>
      <c r="S71" s="1014"/>
      <c r="T71" s="1014"/>
    </row>
    <row r="72" spans="1:20" s="1018" customFormat="1" ht="12.75">
      <c r="A72" s="989" t="s">
        <v>811</v>
      </c>
      <c r="B72" s="41">
        <v>23786606</v>
      </c>
      <c r="C72" s="41">
        <v>23786606</v>
      </c>
      <c r="D72" s="41">
        <v>21587089</v>
      </c>
      <c r="E72" s="385">
        <v>90.75312804189046</v>
      </c>
      <c r="F72" s="41">
        <v>1379959</v>
      </c>
      <c r="G72" s="1014"/>
      <c r="H72" s="1014"/>
      <c r="I72" s="1014"/>
      <c r="J72" s="1014"/>
      <c r="K72" s="1014"/>
      <c r="L72" s="1014"/>
      <c r="M72" s="1014"/>
      <c r="N72" s="1014"/>
      <c r="O72" s="1014"/>
      <c r="P72" s="1014"/>
      <c r="Q72" s="1014"/>
      <c r="R72" s="1014"/>
      <c r="S72" s="1014"/>
      <c r="T72" s="1014"/>
    </row>
    <row r="73" spans="1:20" s="1018" customFormat="1" ht="12.75" hidden="1">
      <c r="A73" s="990" t="s">
        <v>684</v>
      </c>
      <c r="B73" s="1019">
        <v>2224351</v>
      </c>
      <c r="C73" s="1019">
        <v>2224351</v>
      </c>
      <c r="D73" s="1019">
        <v>1974637</v>
      </c>
      <c r="E73" s="992">
        <v>0</v>
      </c>
      <c r="F73" s="1019">
        <v>104070</v>
      </c>
      <c r="G73" s="1014"/>
      <c r="H73" s="1014"/>
      <c r="I73" s="1014"/>
      <c r="J73" s="1014"/>
      <c r="K73" s="1014"/>
      <c r="L73" s="1014"/>
      <c r="M73" s="1014"/>
      <c r="N73" s="1014"/>
      <c r="O73" s="1014"/>
      <c r="P73" s="1014"/>
      <c r="Q73" s="1014"/>
      <c r="R73" s="1014"/>
      <c r="S73" s="1014"/>
      <c r="T73" s="1014"/>
    </row>
    <row r="74" spans="1:20" s="1018" customFormat="1" ht="12.75">
      <c r="A74" s="996" t="s">
        <v>314</v>
      </c>
      <c r="B74" s="41">
        <v>30321865</v>
      </c>
      <c r="C74" s="211">
        <v>30583479</v>
      </c>
      <c r="D74" s="211">
        <v>27782288</v>
      </c>
      <c r="E74" s="385">
        <v>91.62460158700661</v>
      </c>
      <c r="F74" s="211">
        <v>2824537</v>
      </c>
      <c r="G74" s="1014"/>
      <c r="H74" s="1014"/>
      <c r="I74" s="1014"/>
      <c r="J74" s="1014"/>
      <c r="K74" s="1014"/>
      <c r="L74" s="1014"/>
      <c r="M74" s="1014"/>
      <c r="N74" s="1014"/>
      <c r="O74" s="1014"/>
      <c r="P74" s="1014"/>
      <c r="Q74" s="1014"/>
      <c r="R74" s="1014"/>
      <c r="S74" s="1014"/>
      <c r="T74" s="1014"/>
    </row>
    <row r="75" spans="1:20" s="1020" customFormat="1" ht="12.75">
      <c r="A75" s="993" t="s">
        <v>341</v>
      </c>
      <c r="B75" s="41">
        <v>18262161</v>
      </c>
      <c r="C75" s="211">
        <v>18523775</v>
      </c>
      <c r="D75" s="211">
        <v>16002142</v>
      </c>
      <c r="E75" s="385">
        <v>87.62458068352372</v>
      </c>
      <c r="F75" s="211">
        <v>1788729</v>
      </c>
      <c r="G75" s="1014"/>
      <c r="H75" s="1014"/>
      <c r="I75" s="1014"/>
      <c r="J75" s="1014"/>
      <c r="K75" s="1014"/>
      <c r="L75" s="1014"/>
      <c r="M75" s="1014"/>
      <c r="N75" s="1014"/>
      <c r="O75" s="1014"/>
      <c r="P75" s="1014"/>
      <c r="Q75" s="1014"/>
      <c r="R75" s="1014"/>
      <c r="S75" s="1014"/>
      <c r="T75" s="1014"/>
    </row>
    <row r="76" spans="1:20" s="1020" customFormat="1" ht="12.75">
      <c r="A76" s="994" t="s">
        <v>799</v>
      </c>
      <c r="B76" s="211">
        <v>6221903</v>
      </c>
      <c r="C76" s="211">
        <v>6472781</v>
      </c>
      <c r="D76" s="211">
        <v>5571628</v>
      </c>
      <c r="E76" s="385">
        <v>89.5486155923678</v>
      </c>
      <c r="F76" s="211">
        <v>270454</v>
      </c>
      <c r="G76" s="1014"/>
      <c r="H76" s="1014"/>
      <c r="I76" s="1014"/>
      <c r="J76" s="1014"/>
      <c r="K76" s="1014"/>
      <c r="L76" s="1014"/>
      <c r="M76" s="1014"/>
      <c r="N76" s="1014"/>
      <c r="O76" s="1014"/>
      <c r="P76" s="1014"/>
      <c r="Q76" s="1014"/>
      <c r="R76" s="1014"/>
      <c r="S76" s="1014"/>
      <c r="T76" s="1014"/>
    </row>
    <row r="77" spans="1:20" s="1015" customFormat="1" ht="12.75">
      <c r="A77" s="994" t="s">
        <v>418</v>
      </c>
      <c r="B77" s="211">
        <v>12040258</v>
      </c>
      <c r="C77" s="211">
        <v>12050994</v>
      </c>
      <c r="D77" s="211">
        <v>10430514</v>
      </c>
      <c r="E77" s="385">
        <v>86.63031971574031</v>
      </c>
      <c r="F77" s="211">
        <v>1518275</v>
      </c>
      <c r="G77" s="1014"/>
      <c r="H77" s="1014"/>
      <c r="I77" s="1014"/>
      <c r="J77" s="1014"/>
      <c r="K77" s="1014"/>
      <c r="L77" s="1014"/>
      <c r="M77" s="1014"/>
      <c r="N77" s="1014"/>
      <c r="O77" s="1014"/>
      <c r="P77" s="1014"/>
      <c r="Q77" s="1014"/>
      <c r="R77" s="1014"/>
      <c r="S77" s="1014"/>
      <c r="T77" s="1014"/>
    </row>
    <row r="78" spans="1:20" s="1015" customFormat="1" ht="12.75">
      <c r="A78" s="995" t="s">
        <v>427</v>
      </c>
      <c r="B78" s="41">
        <v>6824155</v>
      </c>
      <c r="C78" s="41">
        <v>6834891</v>
      </c>
      <c r="D78" s="41">
        <v>5950710</v>
      </c>
      <c r="E78" s="385">
        <v>87.20068638534735</v>
      </c>
      <c r="F78" s="41">
        <v>430578</v>
      </c>
      <c r="G78" s="1014"/>
      <c r="H78" s="1014"/>
      <c r="I78" s="1014"/>
      <c r="J78" s="1014"/>
      <c r="K78" s="1014"/>
      <c r="L78" s="1014"/>
      <c r="M78" s="1014"/>
      <c r="N78" s="1014"/>
      <c r="O78" s="1014"/>
      <c r="P78" s="1014"/>
      <c r="Q78" s="1014"/>
      <c r="R78" s="1014"/>
      <c r="S78" s="1014"/>
      <c r="T78" s="1014"/>
    </row>
    <row r="79" spans="1:20" s="1015" customFormat="1" ht="12.75" hidden="1">
      <c r="A79" s="997" t="s">
        <v>685</v>
      </c>
      <c r="B79" s="1019">
        <v>569458</v>
      </c>
      <c r="C79" s="1019">
        <v>569458</v>
      </c>
      <c r="D79" s="1019">
        <v>512221</v>
      </c>
      <c r="E79" s="992">
        <v>89.9488636563188</v>
      </c>
      <c r="F79" s="1019">
        <v>33409</v>
      </c>
      <c r="G79" s="1014"/>
      <c r="H79" s="1014"/>
      <c r="I79" s="1014"/>
      <c r="J79" s="1014"/>
      <c r="K79" s="1014"/>
      <c r="L79" s="1014"/>
      <c r="M79" s="1014"/>
      <c r="N79" s="1014"/>
      <c r="O79" s="1014"/>
      <c r="P79" s="1014"/>
      <c r="Q79" s="1014"/>
      <c r="R79" s="1014"/>
      <c r="S79" s="1014"/>
      <c r="T79" s="1014"/>
    </row>
    <row r="80" spans="1:20" s="1015" customFormat="1" ht="25.5" hidden="1">
      <c r="A80" s="998" t="s">
        <v>671</v>
      </c>
      <c r="B80" s="1019">
        <v>2224351</v>
      </c>
      <c r="C80" s="1019">
        <v>2224351</v>
      </c>
      <c r="D80" s="1019">
        <v>1974637</v>
      </c>
      <c r="E80" s="992">
        <v>88.7736243065955</v>
      </c>
      <c r="F80" s="1019">
        <v>104070</v>
      </c>
      <c r="G80" s="1014"/>
      <c r="H80" s="1014"/>
      <c r="I80" s="1014"/>
      <c r="J80" s="1014"/>
      <c r="K80" s="1014"/>
      <c r="L80" s="1014"/>
      <c r="M80" s="1014"/>
      <c r="N80" s="1014"/>
      <c r="O80" s="1014"/>
      <c r="P80" s="1014"/>
      <c r="Q80" s="1014"/>
      <c r="R80" s="1014"/>
      <c r="S80" s="1014"/>
      <c r="T80" s="1014"/>
    </row>
    <row r="81" spans="1:20" s="1015" customFormat="1" ht="12.75" hidden="1">
      <c r="A81" s="998" t="s">
        <v>686</v>
      </c>
      <c r="B81" s="1019">
        <v>0</v>
      </c>
      <c r="C81" s="1019">
        <v>4551482</v>
      </c>
      <c r="D81" s="1019">
        <v>3072176</v>
      </c>
      <c r="E81" s="992" t="e">
        <v>#DIV/0!</v>
      </c>
      <c r="F81" s="41">
        <v>170582</v>
      </c>
      <c r="G81" s="1014"/>
      <c r="H81" s="1014"/>
      <c r="I81" s="1014"/>
      <c r="J81" s="1014"/>
      <c r="K81" s="1014"/>
      <c r="L81" s="1014"/>
      <c r="M81" s="1014"/>
      <c r="N81" s="1014"/>
      <c r="O81" s="1014"/>
      <c r="P81" s="1014"/>
      <c r="Q81" s="1014"/>
      <c r="R81" s="1014"/>
      <c r="S81" s="1014"/>
      <c r="T81" s="1014"/>
    </row>
    <row r="82" spans="1:20" s="1015" customFormat="1" ht="12.75">
      <c r="A82" s="989" t="s">
        <v>325</v>
      </c>
      <c r="B82" s="211">
        <v>12059704</v>
      </c>
      <c r="C82" s="211">
        <v>12059704</v>
      </c>
      <c r="D82" s="211">
        <v>11780146</v>
      </c>
      <c r="E82" s="385">
        <v>97.68188340277672</v>
      </c>
      <c r="F82" s="211">
        <v>1035808</v>
      </c>
      <c r="G82" s="1014"/>
      <c r="H82" s="1014"/>
      <c r="I82" s="1014"/>
      <c r="J82" s="1014"/>
      <c r="K82" s="1014"/>
      <c r="L82" s="1014"/>
      <c r="M82" s="1014"/>
      <c r="N82" s="1014"/>
      <c r="O82" s="1014"/>
      <c r="P82" s="1014"/>
      <c r="Q82" s="1014"/>
      <c r="R82" s="1014"/>
      <c r="S82" s="1014"/>
      <c r="T82" s="1014"/>
    </row>
    <row r="83" spans="1:20" s="1015" customFormat="1" ht="12.75">
      <c r="A83" s="996" t="s">
        <v>673</v>
      </c>
      <c r="B83" s="211">
        <v>12029302</v>
      </c>
      <c r="C83" s="211">
        <v>12029302</v>
      </c>
      <c r="D83" s="211">
        <v>11766925</v>
      </c>
      <c r="E83" s="385">
        <v>97.81885100232748</v>
      </c>
      <c r="F83" s="211">
        <v>1022587</v>
      </c>
      <c r="G83" s="1014"/>
      <c r="H83" s="1014"/>
      <c r="I83" s="1014"/>
      <c r="J83" s="1014"/>
      <c r="K83" s="1014"/>
      <c r="L83" s="1014"/>
      <c r="M83" s="1014"/>
      <c r="N83" s="1014"/>
      <c r="O83" s="1014"/>
      <c r="P83" s="1014"/>
      <c r="Q83" s="1014"/>
      <c r="R83" s="1014"/>
      <c r="S83" s="1014"/>
      <c r="T83" s="1014"/>
    </row>
    <row r="84" spans="1:20" s="1015" customFormat="1" ht="12.75">
      <c r="A84" s="994" t="s">
        <v>674</v>
      </c>
      <c r="B84" s="211">
        <v>30402</v>
      </c>
      <c r="C84" s="211">
        <v>30402</v>
      </c>
      <c r="D84" s="211">
        <v>13221</v>
      </c>
      <c r="E84" s="385">
        <v>43.48727057430432</v>
      </c>
      <c r="F84" s="211">
        <v>13221</v>
      </c>
      <c r="G84" s="1014"/>
      <c r="H84" s="1014"/>
      <c r="I84" s="1014"/>
      <c r="J84" s="1014"/>
      <c r="K84" s="1014"/>
      <c r="L84" s="1014"/>
      <c r="M84" s="1014"/>
      <c r="N84" s="1014"/>
      <c r="O84" s="1014"/>
      <c r="P84" s="1014"/>
      <c r="Q84" s="1014"/>
      <c r="R84" s="1014"/>
      <c r="S84" s="1014"/>
      <c r="T84" s="1014"/>
    </row>
    <row r="85" spans="1:20" s="1015" customFormat="1" ht="12.75">
      <c r="A85" s="996" t="s">
        <v>329</v>
      </c>
      <c r="B85" s="41">
        <v>-337271</v>
      </c>
      <c r="C85" s="41">
        <v>-598885</v>
      </c>
      <c r="D85" s="41">
        <v>-92606</v>
      </c>
      <c r="E85" s="1021" t="s">
        <v>1643</v>
      </c>
      <c r="F85" s="41">
        <v>-1444371</v>
      </c>
      <c r="G85" s="1014"/>
      <c r="H85" s="1014"/>
      <c r="I85" s="1014"/>
      <c r="J85" s="1014"/>
      <c r="K85" s="1014"/>
      <c r="L85" s="1014"/>
      <c r="M85" s="1014"/>
      <c r="N85" s="1014"/>
      <c r="O85" s="1014"/>
      <c r="P85" s="1014"/>
      <c r="Q85" s="1014"/>
      <c r="R85" s="1014"/>
      <c r="S85" s="1014"/>
      <c r="T85" s="1014"/>
    </row>
    <row r="86" spans="1:20" s="1015" customFormat="1" ht="25.5">
      <c r="A86" s="1001" t="s">
        <v>675</v>
      </c>
      <c r="B86" s="41">
        <v>329848</v>
      </c>
      <c r="C86" s="41">
        <v>593705</v>
      </c>
      <c r="D86" s="41" t="s">
        <v>1643</v>
      </c>
      <c r="E86" s="1021" t="s">
        <v>1643</v>
      </c>
      <c r="F86" s="41" t="s">
        <v>1643</v>
      </c>
      <c r="G86" s="1014"/>
      <c r="H86" s="1014"/>
      <c r="I86" s="1014"/>
      <c r="J86" s="1014"/>
      <c r="K86" s="1014"/>
      <c r="L86" s="1014"/>
      <c r="M86" s="1014"/>
      <c r="N86" s="1014"/>
      <c r="O86" s="1014"/>
      <c r="P86" s="1014"/>
      <c r="Q86" s="1014"/>
      <c r="R86" s="1014"/>
      <c r="S86" s="1014"/>
      <c r="T86" s="1014"/>
    </row>
    <row r="87" spans="1:20" s="1015" customFormat="1" ht="38.25">
      <c r="A87" s="1001" t="s">
        <v>676</v>
      </c>
      <c r="B87" s="41">
        <v>7423</v>
      </c>
      <c r="C87" s="41">
        <v>5180</v>
      </c>
      <c r="D87" s="41" t="s">
        <v>1643</v>
      </c>
      <c r="E87" s="1021" t="s">
        <v>1643</v>
      </c>
      <c r="F87" s="41" t="s">
        <v>1643</v>
      </c>
      <c r="G87" s="1014"/>
      <c r="H87" s="1014"/>
      <c r="I87" s="1014"/>
      <c r="J87" s="1014"/>
      <c r="K87" s="1014"/>
      <c r="L87" s="1014"/>
      <c r="M87" s="1014"/>
      <c r="N87" s="1014"/>
      <c r="O87" s="1014"/>
      <c r="P87" s="1014"/>
      <c r="Q87" s="1014"/>
      <c r="R87" s="1014"/>
      <c r="S87" s="1014"/>
      <c r="T87" s="1014"/>
    </row>
    <row r="88" spans="1:20" s="1015" customFormat="1" ht="12.75">
      <c r="A88" s="1001"/>
      <c r="B88" s="41"/>
      <c r="C88" s="41"/>
      <c r="D88" s="41"/>
      <c r="E88" s="1021"/>
      <c r="F88" s="41"/>
      <c r="G88" s="1014"/>
      <c r="H88" s="1014"/>
      <c r="I88" s="1014"/>
      <c r="J88" s="1014"/>
      <c r="K88" s="1014"/>
      <c r="L88" s="1014"/>
      <c r="M88" s="1014"/>
      <c r="N88" s="1014"/>
      <c r="O88" s="1014"/>
      <c r="P88" s="1014"/>
      <c r="Q88" s="1014"/>
      <c r="R88" s="1014"/>
      <c r="S88" s="1014"/>
      <c r="T88" s="1014"/>
    </row>
    <row r="89" spans="1:20" s="1015" customFormat="1" ht="12.75">
      <c r="A89" s="1002" t="s">
        <v>386</v>
      </c>
      <c r="B89" s="41"/>
      <c r="C89" s="41"/>
      <c r="D89" s="41"/>
      <c r="E89" s="1021"/>
      <c r="F89" s="41"/>
      <c r="G89" s="1014"/>
      <c r="H89" s="1014"/>
      <c r="I89" s="1014"/>
      <c r="J89" s="1014"/>
      <c r="K89" s="1014"/>
      <c r="L89" s="1014"/>
      <c r="M89" s="1014"/>
      <c r="N89" s="1014"/>
      <c r="O89" s="1014"/>
      <c r="P89" s="1014"/>
      <c r="Q89" s="1014"/>
      <c r="R89" s="1014"/>
      <c r="S89" s="1014"/>
      <c r="T89" s="1014"/>
    </row>
    <row r="90" spans="1:20" s="1015" customFormat="1" ht="24">
      <c r="A90" s="1016" t="s">
        <v>679</v>
      </c>
      <c r="B90" s="41"/>
      <c r="C90" s="41"/>
      <c r="D90" s="41"/>
      <c r="E90" s="1021"/>
      <c r="F90" s="41"/>
      <c r="G90" s="1014"/>
      <c r="H90" s="1014"/>
      <c r="I90" s="1014"/>
      <c r="J90" s="1014"/>
      <c r="K90" s="1014"/>
      <c r="L90" s="1014"/>
      <c r="M90" s="1014"/>
      <c r="N90" s="1014"/>
      <c r="O90" s="1014"/>
      <c r="P90" s="1014"/>
      <c r="Q90" s="1014"/>
      <c r="R90" s="1014"/>
      <c r="S90" s="1014"/>
      <c r="T90" s="1014"/>
    </row>
    <row r="91" spans="1:20" s="1015" customFormat="1" ht="12.75">
      <c r="A91" s="1007" t="s">
        <v>310</v>
      </c>
      <c r="B91" s="231">
        <v>2793809</v>
      </c>
      <c r="C91" s="231">
        <v>2793809</v>
      </c>
      <c r="D91" s="231">
        <v>2486858</v>
      </c>
      <c r="E91" s="827">
        <v>89.01317162340017</v>
      </c>
      <c r="F91" s="231">
        <v>137479</v>
      </c>
      <c r="G91" s="1014"/>
      <c r="H91" s="1014"/>
      <c r="I91" s="1014"/>
      <c r="J91" s="1014"/>
      <c r="K91" s="1014"/>
      <c r="L91" s="1014"/>
      <c r="M91" s="1014"/>
      <c r="N91" s="1014"/>
      <c r="O91" s="1014"/>
      <c r="P91" s="1014"/>
      <c r="Q91" s="1014"/>
      <c r="R91" s="1014"/>
      <c r="S91" s="1014"/>
      <c r="T91" s="1014"/>
    </row>
    <row r="92" spans="1:20" s="1015" customFormat="1" ht="12.75">
      <c r="A92" s="1006" t="s">
        <v>346</v>
      </c>
      <c r="B92" s="231">
        <v>569458</v>
      </c>
      <c r="C92" s="231">
        <v>569458</v>
      </c>
      <c r="D92" s="231">
        <v>512221</v>
      </c>
      <c r="E92" s="827">
        <v>89.9488636563188</v>
      </c>
      <c r="F92" s="231">
        <v>33409</v>
      </c>
      <c r="G92" s="1014"/>
      <c r="H92" s="1014"/>
      <c r="I92" s="1014"/>
      <c r="J92" s="1014"/>
      <c r="K92" s="1014"/>
      <c r="L92" s="1014"/>
      <c r="M92" s="1014"/>
      <c r="N92" s="1014"/>
      <c r="O92" s="1014"/>
      <c r="P92" s="1014"/>
      <c r="Q92" s="1014"/>
      <c r="R92" s="1014"/>
      <c r="S92" s="1014"/>
      <c r="T92" s="1014"/>
    </row>
    <row r="93" spans="1:20" s="1015" customFormat="1" ht="12.75">
      <c r="A93" s="1006" t="s">
        <v>680</v>
      </c>
      <c r="B93" s="231">
        <v>2224351</v>
      </c>
      <c r="C93" s="231">
        <v>2224351</v>
      </c>
      <c r="D93" s="231">
        <v>1974637</v>
      </c>
      <c r="E93" s="827">
        <v>88.7736243065955</v>
      </c>
      <c r="F93" s="231">
        <v>104070</v>
      </c>
      <c r="G93" s="1014"/>
      <c r="H93" s="1014"/>
      <c r="I93" s="1014"/>
      <c r="J93" s="1014"/>
      <c r="K93" s="1014"/>
      <c r="L93" s="1014"/>
      <c r="M93" s="1014"/>
      <c r="N93" s="1014"/>
      <c r="O93" s="1014"/>
      <c r="P93" s="1014"/>
      <c r="Q93" s="1014"/>
      <c r="R93" s="1014"/>
      <c r="S93" s="1014"/>
      <c r="T93" s="1014"/>
    </row>
    <row r="94" spans="1:20" s="1015" customFormat="1" ht="12.75">
      <c r="A94" s="1007" t="s">
        <v>314</v>
      </c>
      <c r="B94" s="231">
        <v>2793809</v>
      </c>
      <c r="C94" s="231">
        <v>2793809</v>
      </c>
      <c r="D94" s="231">
        <v>2486858</v>
      </c>
      <c r="E94" s="827">
        <v>89.01317162340017</v>
      </c>
      <c r="F94" s="231">
        <v>137479</v>
      </c>
      <c r="G94" s="1014"/>
      <c r="H94" s="1014"/>
      <c r="I94" s="1014"/>
      <c r="J94" s="1014"/>
      <c r="K94" s="1014"/>
      <c r="L94" s="1014"/>
      <c r="M94" s="1014"/>
      <c r="N94" s="1014"/>
      <c r="O94" s="1014"/>
      <c r="P94" s="1014"/>
      <c r="Q94" s="1014"/>
      <c r="R94" s="1014"/>
      <c r="S94" s="1014"/>
      <c r="T94" s="1014"/>
    </row>
    <row r="95" spans="1:20" s="1015" customFormat="1" ht="12.75">
      <c r="A95" s="1006" t="s">
        <v>341</v>
      </c>
      <c r="B95" s="231">
        <v>2793809</v>
      </c>
      <c r="C95" s="231">
        <v>2793809</v>
      </c>
      <c r="D95" s="231">
        <v>2486858</v>
      </c>
      <c r="E95" s="827">
        <v>89.01317162340017</v>
      </c>
      <c r="F95" s="231">
        <v>137479</v>
      </c>
      <c r="G95" s="1014"/>
      <c r="H95" s="1014"/>
      <c r="I95" s="1014"/>
      <c r="J95" s="1014"/>
      <c r="K95" s="1014"/>
      <c r="L95" s="1014"/>
      <c r="M95" s="1014"/>
      <c r="N95" s="1014"/>
      <c r="O95" s="1014"/>
      <c r="P95" s="1014"/>
      <c r="Q95" s="1014"/>
      <c r="R95" s="1014"/>
      <c r="S95" s="1014"/>
      <c r="T95" s="1014"/>
    </row>
    <row r="96" spans="1:20" s="1015" customFormat="1" ht="12.75">
      <c r="A96" s="1008" t="s">
        <v>418</v>
      </c>
      <c r="B96" s="231">
        <v>2793809</v>
      </c>
      <c r="C96" s="231">
        <v>2793809</v>
      </c>
      <c r="D96" s="231">
        <v>2486858</v>
      </c>
      <c r="E96" s="827">
        <v>89.01317162340017</v>
      </c>
      <c r="F96" s="231">
        <v>137479</v>
      </c>
      <c r="G96" s="1014"/>
      <c r="H96" s="1014"/>
      <c r="I96" s="1014"/>
      <c r="J96" s="1014"/>
      <c r="K96" s="1014"/>
      <c r="L96" s="1014"/>
      <c r="M96" s="1014"/>
      <c r="N96" s="1014"/>
      <c r="O96" s="1014"/>
      <c r="P96" s="1014"/>
      <c r="Q96" s="1014"/>
      <c r="R96" s="1014"/>
      <c r="S96" s="1014"/>
      <c r="T96" s="1014"/>
    </row>
    <row r="97" spans="1:20" s="1015" customFormat="1" ht="24">
      <c r="A97" s="1017" t="s">
        <v>681</v>
      </c>
      <c r="B97" s="231">
        <v>569458</v>
      </c>
      <c r="C97" s="231">
        <v>569458</v>
      </c>
      <c r="D97" s="231">
        <v>512221</v>
      </c>
      <c r="E97" s="827">
        <v>89.9488636563188</v>
      </c>
      <c r="F97" s="231">
        <v>33409</v>
      </c>
      <c r="G97" s="1014"/>
      <c r="H97" s="1014"/>
      <c r="I97" s="1014"/>
      <c r="J97" s="1014"/>
      <c r="K97" s="1014"/>
      <c r="L97" s="1014"/>
      <c r="M97" s="1014"/>
      <c r="N97" s="1014"/>
      <c r="O97" s="1014"/>
      <c r="P97" s="1014"/>
      <c r="Q97" s="1014"/>
      <c r="R97" s="1014"/>
      <c r="S97" s="1014"/>
      <c r="T97" s="1014"/>
    </row>
    <row r="98" spans="1:20" s="1015" customFormat="1" ht="12.75">
      <c r="A98" s="1008" t="s">
        <v>682</v>
      </c>
      <c r="B98" s="231">
        <v>2224351</v>
      </c>
      <c r="C98" s="231">
        <v>2224351</v>
      </c>
      <c r="D98" s="231">
        <v>1974637</v>
      </c>
      <c r="E98" s="827">
        <v>88.7736243065955</v>
      </c>
      <c r="F98" s="231">
        <v>104070</v>
      </c>
      <c r="G98" s="1014"/>
      <c r="H98" s="1014"/>
      <c r="I98" s="1014"/>
      <c r="J98" s="1014"/>
      <c r="K98" s="1014"/>
      <c r="L98" s="1014"/>
      <c r="M98" s="1014"/>
      <c r="N98" s="1014"/>
      <c r="O98" s="1014"/>
      <c r="P98" s="1014"/>
      <c r="Q98" s="1014"/>
      <c r="R98" s="1014"/>
      <c r="S98" s="1014"/>
      <c r="T98" s="1014"/>
    </row>
    <row r="99" spans="1:20" s="1015" customFormat="1" ht="12.75">
      <c r="A99" s="1001"/>
      <c r="B99" s="41"/>
      <c r="C99" s="41"/>
      <c r="D99" s="41"/>
      <c r="E99" s="385"/>
      <c r="F99" s="41"/>
      <c r="G99" s="1014"/>
      <c r="H99" s="1014"/>
      <c r="I99" s="1014"/>
      <c r="J99" s="1014"/>
      <c r="K99" s="1014"/>
      <c r="L99" s="1014"/>
      <c r="M99" s="1014"/>
      <c r="N99" s="1014"/>
      <c r="O99" s="1014"/>
      <c r="P99" s="1014"/>
      <c r="Q99" s="1014"/>
      <c r="R99" s="1014"/>
      <c r="S99" s="1014"/>
      <c r="T99" s="1014"/>
    </row>
    <row r="100" spans="1:26" s="1024" customFormat="1" ht="12.75" customHeight="1">
      <c r="A100" s="393" t="s">
        <v>687</v>
      </c>
      <c r="B100" s="1022"/>
      <c r="C100" s="1022"/>
      <c r="D100" s="1022"/>
      <c r="E100" s="385"/>
      <c r="F100" s="1023"/>
      <c r="Z100" s="1025"/>
    </row>
    <row r="101" spans="1:26" s="1024" customFormat="1" ht="12.75" customHeight="1">
      <c r="A101" s="988" t="s">
        <v>665</v>
      </c>
      <c r="B101" s="211">
        <v>33126932</v>
      </c>
      <c r="C101" s="211">
        <v>33126932</v>
      </c>
      <c r="D101" s="211">
        <v>43468415</v>
      </c>
      <c r="E101" s="385">
        <v>131.21775056017867</v>
      </c>
      <c r="F101" s="211">
        <v>193022</v>
      </c>
      <c r="Z101" s="1025"/>
    </row>
    <row r="102" spans="1:26" s="1024" customFormat="1" ht="12.75" customHeight="1">
      <c r="A102" s="993" t="s">
        <v>666</v>
      </c>
      <c r="B102" s="211">
        <v>2813846</v>
      </c>
      <c r="C102" s="211">
        <v>2813846</v>
      </c>
      <c r="D102" s="211">
        <v>2813846</v>
      </c>
      <c r="E102" s="385">
        <v>100</v>
      </c>
      <c r="F102" s="211">
        <v>271</v>
      </c>
      <c r="Z102" s="1025"/>
    </row>
    <row r="103" spans="1:26" s="1024" customFormat="1" ht="12.75" customHeight="1">
      <c r="A103" s="989" t="s">
        <v>810</v>
      </c>
      <c r="B103" s="211">
        <v>14056</v>
      </c>
      <c r="C103" s="211">
        <v>14056</v>
      </c>
      <c r="D103" s="211">
        <v>14056</v>
      </c>
      <c r="E103" s="385">
        <v>100</v>
      </c>
      <c r="F103" s="211">
        <v>0</v>
      </c>
      <c r="Z103" s="1025"/>
    </row>
    <row r="104" spans="1:26" s="1024" customFormat="1" ht="12.75" customHeight="1">
      <c r="A104" s="993" t="s">
        <v>811</v>
      </c>
      <c r="B104" s="211">
        <v>30299030</v>
      </c>
      <c r="C104" s="211">
        <v>30299030</v>
      </c>
      <c r="D104" s="211">
        <v>40640513</v>
      </c>
      <c r="E104" s="385">
        <v>134.13139958605936</v>
      </c>
      <c r="F104" s="211">
        <v>192751</v>
      </c>
      <c r="Z104" s="1025"/>
    </row>
    <row r="105" spans="1:26" s="1024" customFormat="1" ht="12.75" customHeight="1">
      <c r="A105" s="1026" t="s">
        <v>314</v>
      </c>
      <c r="B105" s="211">
        <v>33126932</v>
      </c>
      <c r="C105" s="211">
        <v>33126932</v>
      </c>
      <c r="D105" s="211">
        <v>20606640</v>
      </c>
      <c r="E105" s="385">
        <v>62.205096445393735</v>
      </c>
      <c r="F105" s="211">
        <v>3772652</v>
      </c>
      <c r="Z105" s="1025"/>
    </row>
    <row r="106" spans="1:26" s="1024" customFormat="1" ht="12.75" customHeight="1">
      <c r="A106" s="993" t="s">
        <v>341</v>
      </c>
      <c r="B106" s="211">
        <v>9730736</v>
      </c>
      <c r="C106" s="211">
        <v>9730736</v>
      </c>
      <c r="D106" s="211">
        <v>7129518</v>
      </c>
      <c r="E106" s="385">
        <v>73.26802412479385</v>
      </c>
      <c r="F106" s="211">
        <v>1087739</v>
      </c>
      <c r="Z106" s="1025"/>
    </row>
    <row r="107" spans="1:26" s="1024" customFormat="1" ht="12.75" customHeight="1">
      <c r="A107" s="994" t="s">
        <v>799</v>
      </c>
      <c r="B107" s="211">
        <v>9701284</v>
      </c>
      <c r="C107" s="211">
        <v>9701284</v>
      </c>
      <c r="D107" s="211">
        <v>7129518</v>
      </c>
      <c r="E107" s="385">
        <v>73.49045755180448</v>
      </c>
      <c r="F107" s="211">
        <v>1087739</v>
      </c>
      <c r="Z107" s="1025"/>
    </row>
    <row r="108" spans="1:26" s="1024" customFormat="1" ht="12.75" customHeight="1">
      <c r="A108" s="994" t="s">
        <v>418</v>
      </c>
      <c r="B108" s="211">
        <v>29452</v>
      </c>
      <c r="C108" s="211">
        <v>29452</v>
      </c>
      <c r="D108" s="211">
        <v>0</v>
      </c>
      <c r="E108" s="385">
        <v>0</v>
      </c>
      <c r="F108" s="211">
        <v>0</v>
      </c>
      <c r="Z108" s="1025"/>
    </row>
    <row r="109" spans="1:26" s="1024" customFormat="1" ht="12.75" customHeight="1">
      <c r="A109" s="993" t="s">
        <v>325</v>
      </c>
      <c r="B109" s="211">
        <v>23396196</v>
      </c>
      <c r="C109" s="211">
        <v>23396196</v>
      </c>
      <c r="D109" s="211">
        <v>13477122</v>
      </c>
      <c r="E109" s="385">
        <v>57.603902788299436</v>
      </c>
      <c r="F109" s="211">
        <v>2684913</v>
      </c>
      <c r="Z109" s="1025"/>
    </row>
    <row r="110" spans="1:26" s="1024" customFormat="1" ht="12.75" customHeight="1">
      <c r="A110" s="1026" t="s">
        <v>673</v>
      </c>
      <c r="B110" s="211">
        <v>15677246</v>
      </c>
      <c r="C110" s="211">
        <v>15677246</v>
      </c>
      <c r="D110" s="211">
        <v>9028529</v>
      </c>
      <c r="E110" s="385">
        <v>57.590019318444064</v>
      </c>
      <c r="F110" s="211">
        <v>1156124</v>
      </c>
      <c r="Z110" s="1025"/>
    </row>
    <row r="111" spans="1:26" s="1024" customFormat="1" ht="12.75" customHeight="1">
      <c r="A111" s="1027" t="s">
        <v>674</v>
      </c>
      <c r="B111" s="211">
        <v>7718950</v>
      </c>
      <c r="C111" s="211">
        <v>7718950</v>
      </c>
      <c r="D111" s="211">
        <v>4448593</v>
      </c>
      <c r="E111" s="385">
        <v>57.632100220884965</v>
      </c>
      <c r="F111" s="211">
        <v>1528789</v>
      </c>
      <c r="Z111" s="1025"/>
    </row>
    <row r="112" spans="1:20" s="1015" customFormat="1" ht="12.75">
      <c r="A112" s="247" t="s">
        <v>688</v>
      </c>
      <c r="B112" s="211"/>
      <c r="C112" s="211"/>
      <c r="D112" s="211"/>
      <c r="E112" s="385"/>
      <c r="F112" s="211"/>
      <c r="G112" s="1014"/>
      <c r="H112" s="1014"/>
      <c r="I112" s="1014"/>
      <c r="J112" s="1014"/>
      <c r="K112" s="1014"/>
      <c r="L112" s="1014"/>
      <c r="M112" s="1014"/>
      <c r="N112" s="1014"/>
      <c r="O112" s="1014"/>
      <c r="P112" s="1014"/>
      <c r="Q112" s="1014"/>
      <c r="R112" s="1014"/>
      <c r="S112" s="1014"/>
      <c r="T112" s="1014"/>
    </row>
    <row r="113" spans="1:20" s="1018" customFormat="1" ht="12.75">
      <c r="A113" s="988" t="s">
        <v>665</v>
      </c>
      <c r="B113" s="211">
        <v>2681795</v>
      </c>
      <c r="C113" s="211">
        <v>2681795</v>
      </c>
      <c r="D113" s="211">
        <v>2266253</v>
      </c>
      <c r="E113" s="385">
        <v>84.50507962017977</v>
      </c>
      <c r="F113" s="211">
        <v>0</v>
      </c>
      <c r="G113" s="1014"/>
      <c r="H113" s="1014"/>
      <c r="I113" s="1014"/>
      <c r="J113" s="1014"/>
      <c r="K113" s="1014"/>
      <c r="L113" s="1014"/>
      <c r="M113" s="1014"/>
      <c r="N113" s="1014"/>
      <c r="O113" s="1014"/>
      <c r="P113" s="1014"/>
      <c r="Q113" s="1014"/>
      <c r="R113" s="1014"/>
      <c r="S113" s="1014"/>
      <c r="T113" s="1014"/>
    </row>
    <row r="114" spans="1:20" s="1018" customFormat="1" ht="12.75">
      <c r="A114" s="989" t="s">
        <v>666</v>
      </c>
      <c r="B114" s="211">
        <v>410402</v>
      </c>
      <c r="C114" s="211">
        <v>410402</v>
      </c>
      <c r="D114" s="211">
        <v>410402</v>
      </c>
      <c r="E114" s="385">
        <v>100</v>
      </c>
      <c r="F114" s="211">
        <v>0</v>
      </c>
      <c r="G114" s="1014"/>
      <c r="H114" s="1014"/>
      <c r="I114" s="1014"/>
      <c r="J114" s="1014"/>
      <c r="K114" s="1014"/>
      <c r="L114" s="1014"/>
      <c r="M114" s="1014"/>
      <c r="N114" s="1014"/>
      <c r="O114" s="1014"/>
      <c r="P114" s="1014"/>
      <c r="Q114" s="1014"/>
      <c r="R114" s="1014"/>
      <c r="S114" s="1014"/>
      <c r="T114" s="1014"/>
    </row>
    <row r="115" spans="1:20" s="1018" customFormat="1" ht="12.75">
      <c r="A115" s="989" t="s">
        <v>810</v>
      </c>
      <c r="B115" s="211">
        <v>50000</v>
      </c>
      <c r="C115" s="211">
        <v>50000</v>
      </c>
      <c r="D115" s="211">
        <v>17517</v>
      </c>
      <c r="E115" s="385">
        <v>35.034</v>
      </c>
      <c r="F115" s="211">
        <v>0</v>
      </c>
      <c r="G115" s="1014"/>
      <c r="H115" s="1014"/>
      <c r="I115" s="1014"/>
      <c r="J115" s="1014"/>
      <c r="K115" s="1014"/>
      <c r="L115" s="1014"/>
      <c r="M115" s="1014"/>
      <c r="N115" s="1014"/>
      <c r="O115" s="1014"/>
      <c r="P115" s="1014"/>
      <c r="Q115" s="1014"/>
      <c r="R115" s="1014"/>
      <c r="S115" s="1014"/>
      <c r="T115" s="1014"/>
    </row>
    <row r="116" spans="1:20" s="1018" customFormat="1" ht="12.75">
      <c r="A116" s="989" t="s">
        <v>811</v>
      </c>
      <c r="B116" s="211">
        <v>2221393</v>
      </c>
      <c r="C116" s="211">
        <v>2221393</v>
      </c>
      <c r="D116" s="211">
        <v>1838334</v>
      </c>
      <c r="E116" s="385">
        <v>82.7559103679538</v>
      </c>
      <c r="F116" s="211">
        <v>0</v>
      </c>
      <c r="G116" s="1014"/>
      <c r="H116" s="1014"/>
      <c r="I116" s="1014"/>
      <c r="J116" s="1014"/>
      <c r="K116" s="1014"/>
      <c r="L116" s="1014"/>
      <c r="M116" s="1014"/>
      <c r="N116" s="1014"/>
      <c r="O116" s="1014"/>
      <c r="P116" s="1014"/>
      <c r="Q116" s="1014"/>
      <c r="R116" s="1014"/>
      <c r="S116" s="1014"/>
      <c r="T116" s="1014"/>
    </row>
    <row r="117" spans="1:20" s="1018" customFormat="1" ht="12.75">
      <c r="A117" s="247" t="s">
        <v>669</v>
      </c>
      <c r="B117" s="211">
        <v>2955242</v>
      </c>
      <c r="C117" s="211">
        <v>2955242</v>
      </c>
      <c r="D117" s="211">
        <v>2445753</v>
      </c>
      <c r="E117" s="385">
        <v>82.75982136149933</v>
      </c>
      <c r="F117" s="211">
        <v>0</v>
      </c>
      <c r="G117" s="1014"/>
      <c r="H117" s="1014"/>
      <c r="I117" s="1014"/>
      <c r="J117" s="1014"/>
      <c r="K117" s="1014"/>
      <c r="L117" s="1014"/>
      <c r="M117" s="1014"/>
      <c r="N117" s="1014"/>
      <c r="O117" s="1014"/>
      <c r="P117" s="1014"/>
      <c r="Q117" s="1014"/>
      <c r="R117" s="1014"/>
      <c r="S117" s="1014"/>
      <c r="T117" s="1014"/>
    </row>
    <row r="118" spans="1:20" s="1020" customFormat="1" ht="12.75">
      <c r="A118" s="989" t="s">
        <v>341</v>
      </c>
      <c r="B118" s="211">
        <v>2955242</v>
      </c>
      <c r="C118" s="211">
        <v>2955242</v>
      </c>
      <c r="D118" s="211">
        <v>2429635</v>
      </c>
      <c r="E118" s="385">
        <v>82.2144176348333</v>
      </c>
      <c r="F118" s="211">
        <v>0</v>
      </c>
      <c r="G118" s="1014"/>
      <c r="H118" s="1014"/>
      <c r="I118" s="1014"/>
      <c r="J118" s="1014"/>
      <c r="K118" s="1014"/>
      <c r="L118" s="1014"/>
      <c r="M118" s="1014"/>
      <c r="N118" s="1014"/>
      <c r="O118" s="1014"/>
      <c r="P118" s="1014"/>
      <c r="Q118" s="1014"/>
      <c r="R118" s="1014"/>
      <c r="S118" s="1014"/>
      <c r="T118" s="1014"/>
    </row>
    <row r="119" spans="1:20" s="1015" customFormat="1" ht="12.75">
      <c r="A119" s="994" t="s">
        <v>418</v>
      </c>
      <c r="B119" s="211">
        <v>2955242</v>
      </c>
      <c r="C119" s="211">
        <v>2955242</v>
      </c>
      <c r="D119" s="211">
        <v>2429635</v>
      </c>
      <c r="E119" s="385">
        <v>82.2144176348333</v>
      </c>
      <c r="F119" s="211">
        <v>0</v>
      </c>
      <c r="G119" s="1014"/>
      <c r="H119" s="1014"/>
      <c r="I119" s="1014"/>
      <c r="J119" s="1014"/>
      <c r="K119" s="1014"/>
      <c r="L119" s="1014"/>
      <c r="M119" s="1014"/>
      <c r="N119" s="1014"/>
      <c r="O119" s="1014"/>
      <c r="P119" s="1014"/>
      <c r="Q119" s="1014"/>
      <c r="R119" s="1014"/>
      <c r="S119" s="1014"/>
      <c r="T119" s="1014"/>
    </row>
    <row r="120" spans="1:20" s="1015" customFormat="1" ht="12.75" hidden="1">
      <c r="A120" s="997" t="s">
        <v>439</v>
      </c>
      <c r="B120" s="1019">
        <v>0</v>
      </c>
      <c r="C120" s="1019">
        <v>6251700</v>
      </c>
      <c r="D120" s="1019">
        <v>2148499</v>
      </c>
      <c r="E120" s="992" t="e">
        <v>#DIV/0!</v>
      </c>
      <c r="F120" s="1019">
        <v>0</v>
      </c>
      <c r="G120" s="1014"/>
      <c r="H120" s="1014"/>
      <c r="I120" s="1014"/>
      <c r="J120" s="1014"/>
      <c r="K120" s="1014"/>
      <c r="L120" s="1014"/>
      <c r="M120" s="1014"/>
      <c r="N120" s="1014"/>
      <c r="O120" s="1014"/>
      <c r="P120" s="1014"/>
      <c r="Q120" s="1014"/>
      <c r="R120" s="1014"/>
      <c r="S120" s="1014"/>
      <c r="T120" s="1014"/>
    </row>
    <row r="121" spans="1:20" s="1015" customFormat="1" ht="12.75">
      <c r="A121" s="996" t="s">
        <v>329</v>
      </c>
      <c r="B121" s="211">
        <v>-273447</v>
      </c>
      <c r="C121" s="211">
        <v>-273447</v>
      </c>
      <c r="D121" s="211">
        <v>-179500</v>
      </c>
      <c r="E121" s="385" t="s">
        <v>1643</v>
      </c>
      <c r="F121" s="211">
        <v>0</v>
      </c>
      <c r="G121" s="1014"/>
      <c r="H121" s="1014"/>
      <c r="I121" s="1014"/>
      <c r="J121" s="1014"/>
      <c r="K121" s="1014"/>
      <c r="L121" s="1014"/>
      <c r="M121" s="1014"/>
      <c r="N121" s="1014"/>
      <c r="O121" s="1014"/>
      <c r="P121" s="1014"/>
      <c r="Q121" s="1014"/>
      <c r="R121" s="1014"/>
      <c r="S121" s="1014"/>
      <c r="T121" s="1014"/>
    </row>
    <row r="122" spans="1:20" s="1015" customFormat="1" ht="38.25">
      <c r="A122" s="1001" t="s">
        <v>676</v>
      </c>
      <c r="B122" s="211">
        <v>273447</v>
      </c>
      <c r="C122" s="211">
        <v>273447</v>
      </c>
      <c r="D122" s="211" t="s">
        <v>1643</v>
      </c>
      <c r="E122" s="385" t="s">
        <v>1643</v>
      </c>
      <c r="F122" s="211" t="s">
        <v>1643</v>
      </c>
      <c r="G122" s="1014"/>
      <c r="H122" s="1014"/>
      <c r="I122" s="1014"/>
      <c r="J122" s="1014"/>
      <c r="K122" s="1014"/>
      <c r="L122" s="1014"/>
      <c r="M122" s="1014"/>
      <c r="N122" s="1014"/>
      <c r="O122" s="1014"/>
      <c r="P122" s="1014"/>
      <c r="Q122" s="1014"/>
      <c r="R122" s="1014"/>
      <c r="S122" s="1014"/>
      <c r="T122" s="1014"/>
    </row>
    <row r="123" spans="1:20" s="1015" customFormat="1" ht="12.75">
      <c r="A123" s="324" t="s">
        <v>689</v>
      </c>
      <c r="B123" s="41"/>
      <c r="C123" s="41"/>
      <c r="D123" s="41"/>
      <c r="E123" s="1021"/>
      <c r="F123" s="41"/>
      <c r="G123" s="1014"/>
      <c r="H123" s="1014"/>
      <c r="I123" s="1014"/>
      <c r="J123" s="1014"/>
      <c r="K123" s="1014"/>
      <c r="L123" s="1014"/>
      <c r="M123" s="1014"/>
      <c r="N123" s="1014"/>
      <c r="O123" s="1014"/>
      <c r="P123" s="1014"/>
      <c r="Q123" s="1014"/>
      <c r="R123" s="1014"/>
      <c r="S123" s="1014"/>
      <c r="T123" s="1014"/>
    </row>
    <row r="124" spans="1:20" s="1015" customFormat="1" ht="12.75">
      <c r="A124" s="988" t="s">
        <v>665</v>
      </c>
      <c r="B124" s="41">
        <v>125514438</v>
      </c>
      <c r="C124" s="41">
        <v>125514438</v>
      </c>
      <c r="D124" s="41">
        <v>124969467</v>
      </c>
      <c r="E124" s="385">
        <v>99.56581011022811</v>
      </c>
      <c r="F124" s="41">
        <v>7675952</v>
      </c>
      <c r="G124" s="1014"/>
      <c r="H124" s="1014"/>
      <c r="I124" s="1014"/>
      <c r="J124" s="1014"/>
      <c r="K124" s="1014"/>
      <c r="L124" s="1014"/>
      <c r="M124" s="1014"/>
      <c r="N124" s="1014"/>
      <c r="O124" s="1014"/>
      <c r="P124" s="1014"/>
      <c r="Q124" s="1014"/>
      <c r="R124" s="1014"/>
      <c r="S124" s="1014"/>
      <c r="T124" s="1014"/>
    </row>
    <row r="125" spans="1:20" s="1015" customFormat="1" ht="12.75">
      <c r="A125" s="989" t="s">
        <v>666</v>
      </c>
      <c r="B125" s="41">
        <v>51558988</v>
      </c>
      <c r="C125" s="41">
        <v>51558988</v>
      </c>
      <c r="D125" s="41">
        <v>51558988</v>
      </c>
      <c r="E125" s="385">
        <v>100</v>
      </c>
      <c r="F125" s="41">
        <v>4889587</v>
      </c>
      <c r="G125" s="1014"/>
      <c r="H125" s="1014"/>
      <c r="I125" s="1014"/>
      <c r="J125" s="1014"/>
      <c r="K125" s="1014"/>
      <c r="L125" s="1014"/>
      <c r="M125" s="1014"/>
      <c r="N125" s="1014"/>
      <c r="O125" s="1014"/>
      <c r="P125" s="1014"/>
      <c r="Q125" s="1014"/>
      <c r="R125" s="1014"/>
      <c r="S125" s="1014"/>
      <c r="T125" s="1014"/>
    </row>
    <row r="126" spans="1:20" s="1015" customFormat="1" ht="12.75" hidden="1">
      <c r="A126" s="990" t="s">
        <v>810</v>
      </c>
      <c r="B126" s="1019">
        <v>0</v>
      </c>
      <c r="C126" s="1019">
        <v>0</v>
      </c>
      <c r="D126" s="1019">
        <v>0</v>
      </c>
      <c r="E126" s="992">
        <v>0</v>
      </c>
      <c r="F126" s="1019">
        <v>0</v>
      </c>
      <c r="G126" s="1014"/>
      <c r="H126" s="1014"/>
      <c r="I126" s="1014"/>
      <c r="J126" s="1014"/>
      <c r="K126" s="1014"/>
      <c r="L126" s="1014"/>
      <c r="M126" s="1014"/>
      <c r="N126" s="1014"/>
      <c r="O126" s="1014"/>
      <c r="P126" s="1014"/>
      <c r="Q126" s="1014"/>
      <c r="R126" s="1014"/>
      <c r="S126" s="1014"/>
      <c r="T126" s="1014"/>
    </row>
    <row r="127" spans="1:20" s="1015" customFormat="1" ht="12.75">
      <c r="A127" s="989" t="s">
        <v>811</v>
      </c>
      <c r="B127" s="41">
        <v>73955450</v>
      </c>
      <c r="C127" s="41">
        <v>73955450</v>
      </c>
      <c r="D127" s="41">
        <v>73410479</v>
      </c>
      <c r="E127" s="385">
        <v>99.26310907444955</v>
      </c>
      <c r="F127" s="41">
        <v>2786365</v>
      </c>
      <c r="G127" s="1014"/>
      <c r="H127" s="1014"/>
      <c r="I127" s="1014"/>
      <c r="J127" s="1014"/>
      <c r="K127" s="1014"/>
      <c r="L127" s="1014"/>
      <c r="M127" s="1014"/>
      <c r="N127" s="1014"/>
      <c r="O127" s="1014"/>
      <c r="P127" s="1014"/>
      <c r="Q127" s="1014"/>
      <c r="R127" s="1014"/>
      <c r="S127" s="1014"/>
      <c r="T127" s="1014"/>
    </row>
    <row r="128" spans="1:20" s="1015" customFormat="1" ht="12.75">
      <c r="A128" s="996" t="s">
        <v>314</v>
      </c>
      <c r="B128" s="41">
        <v>131619148</v>
      </c>
      <c r="C128" s="41">
        <v>131619148</v>
      </c>
      <c r="D128" s="41">
        <v>123452081</v>
      </c>
      <c r="E128" s="385">
        <v>93.7949248843337</v>
      </c>
      <c r="F128" s="41">
        <v>27834469</v>
      </c>
      <c r="G128" s="1014"/>
      <c r="H128" s="1014"/>
      <c r="I128" s="1014"/>
      <c r="J128" s="1014"/>
      <c r="K128" s="1014"/>
      <c r="L128" s="1014"/>
      <c r="M128" s="1014"/>
      <c r="N128" s="1014"/>
      <c r="O128" s="1014"/>
      <c r="P128" s="1014"/>
      <c r="Q128" s="1014"/>
      <c r="R128" s="1014"/>
      <c r="S128" s="1014"/>
      <c r="T128" s="1014"/>
    </row>
    <row r="129" spans="1:26" s="1028" customFormat="1" ht="12.75">
      <c r="A129" s="993" t="s">
        <v>341</v>
      </c>
      <c r="B129" s="211">
        <v>9007008</v>
      </c>
      <c r="C129" s="211">
        <v>9007008</v>
      </c>
      <c r="D129" s="211">
        <v>7632272</v>
      </c>
      <c r="E129" s="385">
        <v>84.73704031349811</v>
      </c>
      <c r="F129" s="211">
        <v>2045133</v>
      </c>
      <c r="G129" s="1024"/>
      <c r="H129" s="1024"/>
      <c r="I129" s="1024"/>
      <c r="J129" s="1024"/>
      <c r="K129" s="1024"/>
      <c r="L129" s="1024"/>
      <c r="M129" s="1024"/>
      <c r="N129" s="1024"/>
      <c r="O129" s="1024"/>
      <c r="P129" s="1024"/>
      <c r="Q129" s="1024"/>
      <c r="R129" s="1024"/>
      <c r="S129" s="1024"/>
      <c r="T129" s="1024"/>
      <c r="U129" s="1024"/>
      <c r="V129" s="1024"/>
      <c r="W129" s="1024"/>
      <c r="X129" s="1024"/>
      <c r="Y129" s="1024"/>
      <c r="Z129" s="1025"/>
    </row>
    <row r="130" spans="1:26" s="1028" customFormat="1" ht="12.75">
      <c r="A130" s="994" t="s">
        <v>799</v>
      </c>
      <c r="B130" s="211">
        <v>7848422</v>
      </c>
      <c r="C130" s="211">
        <v>7940770</v>
      </c>
      <c r="D130" s="211">
        <v>7430447</v>
      </c>
      <c r="E130" s="1021">
        <v>94.67440716108283</v>
      </c>
      <c r="F130" s="211">
        <v>1843308</v>
      </c>
      <c r="G130" s="1024"/>
      <c r="H130" s="1024"/>
      <c r="I130" s="1024"/>
      <c r="J130" s="1024"/>
      <c r="K130" s="1024"/>
      <c r="L130" s="1024"/>
      <c r="M130" s="1024"/>
      <c r="N130" s="1024"/>
      <c r="O130" s="1024"/>
      <c r="P130" s="1024"/>
      <c r="Q130" s="1024"/>
      <c r="R130" s="1024"/>
      <c r="S130" s="1024"/>
      <c r="T130" s="1024"/>
      <c r="U130" s="1024"/>
      <c r="V130" s="1024"/>
      <c r="W130" s="1024"/>
      <c r="X130" s="1024"/>
      <c r="Y130" s="1024"/>
      <c r="Z130" s="1025"/>
    </row>
    <row r="131" spans="1:26" s="1028" customFormat="1" ht="12.75">
      <c r="A131" s="994" t="s">
        <v>418</v>
      </c>
      <c r="B131" s="211">
        <v>1158586</v>
      </c>
      <c r="C131" s="211">
        <v>1066238</v>
      </c>
      <c r="D131" s="211">
        <v>201825</v>
      </c>
      <c r="E131" s="1021">
        <v>17.419941204192007</v>
      </c>
      <c r="F131" s="211">
        <v>201825</v>
      </c>
      <c r="G131" s="1024"/>
      <c r="H131" s="1024"/>
      <c r="I131" s="1024"/>
      <c r="J131" s="1024"/>
      <c r="K131" s="1024"/>
      <c r="L131" s="1024"/>
      <c r="M131" s="1024"/>
      <c r="N131" s="1024"/>
      <c r="O131" s="1024"/>
      <c r="P131" s="1024"/>
      <c r="Q131" s="1024"/>
      <c r="R131" s="1024"/>
      <c r="S131" s="1024"/>
      <c r="T131" s="1024"/>
      <c r="U131" s="1024"/>
      <c r="V131" s="1024"/>
      <c r="W131" s="1024"/>
      <c r="X131" s="1024"/>
      <c r="Y131" s="1024"/>
      <c r="Z131" s="1025"/>
    </row>
    <row r="132" spans="1:26" s="1033" customFormat="1" ht="12.75" hidden="1">
      <c r="A132" s="997" t="s">
        <v>427</v>
      </c>
      <c r="B132" s="1019">
        <v>0</v>
      </c>
      <c r="C132" s="1019">
        <v>0</v>
      </c>
      <c r="D132" s="1019">
        <v>0</v>
      </c>
      <c r="E132" s="1029" t="e">
        <v>#DIV/0!</v>
      </c>
      <c r="F132" s="1019">
        <v>0</v>
      </c>
      <c r="G132" s="1031"/>
      <c r="H132" s="1031"/>
      <c r="I132" s="1031"/>
      <c r="J132" s="1031"/>
      <c r="K132" s="1031"/>
      <c r="L132" s="1031"/>
      <c r="M132" s="1031"/>
      <c r="N132" s="1031"/>
      <c r="O132" s="1031"/>
      <c r="P132" s="1031"/>
      <c r="Q132" s="1031"/>
      <c r="R132" s="1031"/>
      <c r="S132" s="1031"/>
      <c r="T132" s="1031"/>
      <c r="U132" s="1031"/>
      <c r="V132" s="1031"/>
      <c r="W132" s="1031"/>
      <c r="X132" s="1031"/>
      <c r="Y132" s="1031"/>
      <c r="Z132" s="1032"/>
    </row>
    <row r="133" spans="1:26" s="1033" customFormat="1" ht="12.75" hidden="1">
      <c r="A133" s="997" t="s">
        <v>439</v>
      </c>
      <c r="B133" s="1019">
        <v>0</v>
      </c>
      <c r="C133" s="1019">
        <v>979856</v>
      </c>
      <c r="D133" s="1019">
        <v>0</v>
      </c>
      <c r="E133" s="1029" t="e">
        <v>#DIV/0!</v>
      </c>
      <c r="F133" s="1019">
        <v>0</v>
      </c>
      <c r="G133" s="1031"/>
      <c r="H133" s="1031"/>
      <c r="I133" s="1031"/>
      <c r="J133" s="1031"/>
      <c r="K133" s="1031"/>
      <c r="L133" s="1031"/>
      <c r="M133" s="1031"/>
      <c r="N133" s="1031"/>
      <c r="O133" s="1031"/>
      <c r="P133" s="1031"/>
      <c r="Q133" s="1031"/>
      <c r="R133" s="1031"/>
      <c r="S133" s="1031"/>
      <c r="T133" s="1031"/>
      <c r="U133" s="1031"/>
      <c r="V133" s="1031"/>
      <c r="W133" s="1031"/>
      <c r="X133" s="1031"/>
      <c r="Y133" s="1031"/>
      <c r="Z133" s="1032"/>
    </row>
    <row r="134" spans="1:20" s="1015" customFormat="1" ht="12.75">
      <c r="A134" s="989" t="s">
        <v>325</v>
      </c>
      <c r="B134" s="41">
        <v>122612140</v>
      </c>
      <c r="C134" s="41">
        <v>122612140</v>
      </c>
      <c r="D134" s="41">
        <v>115819809</v>
      </c>
      <c r="E134" s="1021">
        <v>94.46031118941404</v>
      </c>
      <c r="F134" s="41">
        <v>25789336</v>
      </c>
      <c r="G134" s="1014"/>
      <c r="H134" s="1014"/>
      <c r="I134" s="1014"/>
      <c r="J134" s="1014"/>
      <c r="K134" s="1014"/>
      <c r="L134" s="1014"/>
      <c r="M134" s="1014"/>
      <c r="N134" s="1014"/>
      <c r="O134" s="1014"/>
      <c r="P134" s="1014"/>
      <c r="Q134" s="1014"/>
      <c r="R134" s="1014"/>
      <c r="S134" s="1014"/>
      <c r="T134" s="1014"/>
    </row>
    <row r="135" spans="1:20" s="1015" customFormat="1" ht="12.75">
      <c r="A135" s="994" t="s">
        <v>690</v>
      </c>
      <c r="B135" s="41">
        <v>629633</v>
      </c>
      <c r="C135" s="41">
        <v>629633</v>
      </c>
      <c r="D135" s="41">
        <v>293730</v>
      </c>
      <c r="E135" s="1021">
        <v>46.650985574136044</v>
      </c>
      <c r="F135" s="41">
        <v>71965</v>
      </c>
      <c r="G135" s="1014"/>
      <c r="H135" s="1014"/>
      <c r="I135" s="1014"/>
      <c r="J135" s="1014"/>
      <c r="K135" s="1014"/>
      <c r="L135" s="1014"/>
      <c r="M135" s="1014"/>
      <c r="N135" s="1014"/>
      <c r="O135" s="1014"/>
      <c r="P135" s="1014"/>
      <c r="Q135" s="1014"/>
      <c r="R135" s="1014"/>
      <c r="S135" s="1014"/>
      <c r="T135" s="1014"/>
    </row>
    <row r="136" spans="1:20" s="1015" customFormat="1" ht="12.75">
      <c r="A136" s="994" t="s">
        <v>691</v>
      </c>
      <c r="B136" s="41">
        <v>121982507</v>
      </c>
      <c r="C136" s="41">
        <v>121982507</v>
      </c>
      <c r="D136" s="41">
        <v>115526079</v>
      </c>
      <c r="E136" s="1021">
        <v>94.70708697600386</v>
      </c>
      <c r="F136" s="41">
        <v>25717371</v>
      </c>
      <c r="G136" s="1014"/>
      <c r="H136" s="1014"/>
      <c r="I136" s="1014"/>
      <c r="J136" s="1014"/>
      <c r="K136" s="1014"/>
      <c r="L136" s="1014"/>
      <c r="M136" s="1014"/>
      <c r="N136" s="1014"/>
      <c r="O136" s="1014"/>
      <c r="P136" s="1014"/>
      <c r="Q136" s="1014"/>
      <c r="R136" s="1014"/>
      <c r="S136" s="1014"/>
      <c r="T136" s="1014"/>
    </row>
    <row r="137" spans="1:20" s="1015" customFormat="1" ht="12.75">
      <c r="A137" s="996" t="s">
        <v>329</v>
      </c>
      <c r="B137" s="41">
        <v>-6104710</v>
      </c>
      <c r="C137" s="41">
        <v>-6104710</v>
      </c>
      <c r="D137" s="41">
        <v>1517386</v>
      </c>
      <c r="E137" s="1021" t="s">
        <v>1643</v>
      </c>
      <c r="F137" s="41">
        <v>-88513087</v>
      </c>
      <c r="G137" s="1014"/>
      <c r="H137" s="1014"/>
      <c r="I137" s="1014"/>
      <c r="J137" s="1014"/>
      <c r="K137" s="1014"/>
      <c r="L137" s="1014"/>
      <c r="M137" s="1014"/>
      <c r="N137" s="1014"/>
      <c r="O137" s="1014"/>
      <c r="P137" s="1014"/>
      <c r="Q137" s="1014"/>
      <c r="R137" s="1014"/>
      <c r="S137" s="1014"/>
      <c r="T137" s="1014"/>
    </row>
    <row r="138" spans="1:20" s="1015" customFormat="1" ht="38.25">
      <c r="A138" s="1001" t="s">
        <v>676</v>
      </c>
      <c r="B138" s="41">
        <v>77748</v>
      </c>
      <c r="C138" s="41">
        <v>0</v>
      </c>
      <c r="D138" s="211" t="s">
        <v>1643</v>
      </c>
      <c r="E138" s="385" t="s">
        <v>1643</v>
      </c>
      <c r="F138" s="211" t="s">
        <v>1643</v>
      </c>
      <c r="G138" s="1014"/>
      <c r="H138" s="1014"/>
      <c r="I138" s="1014"/>
      <c r="J138" s="1014"/>
      <c r="K138" s="1014"/>
      <c r="L138" s="1014"/>
      <c r="M138" s="1014"/>
      <c r="N138" s="1014"/>
      <c r="O138" s="1014"/>
      <c r="P138" s="1014"/>
      <c r="Q138" s="1014"/>
      <c r="R138" s="1014"/>
      <c r="S138" s="1014"/>
      <c r="T138" s="1014"/>
    </row>
    <row r="139" spans="1:20" s="1035" customFormat="1" ht="25.5">
      <c r="A139" s="1001" t="s">
        <v>675</v>
      </c>
      <c r="B139" s="41">
        <v>6026962</v>
      </c>
      <c r="C139" s="41">
        <v>6104710</v>
      </c>
      <c r="D139" s="41" t="s">
        <v>1643</v>
      </c>
      <c r="E139" s="1021" t="s">
        <v>1643</v>
      </c>
      <c r="F139" s="41" t="s">
        <v>1643</v>
      </c>
      <c r="G139" s="1034"/>
      <c r="H139" s="1034"/>
      <c r="I139" s="1034"/>
      <c r="J139" s="1034"/>
      <c r="K139" s="1034"/>
      <c r="L139" s="1034"/>
      <c r="M139" s="1034"/>
      <c r="N139" s="1034"/>
      <c r="O139" s="1034"/>
      <c r="P139" s="1034"/>
      <c r="Q139" s="1034"/>
      <c r="R139" s="1034"/>
      <c r="S139" s="1034"/>
      <c r="T139" s="1034"/>
    </row>
    <row r="140" spans="1:20" s="1035" customFormat="1" ht="13.5">
      <c r="A140" s="1036" t="s">
        <v>692</v>
      </c>
      <c r="B140" s="41"/>
      <c r="C140" s="41"/>
      <c r="D140" s="41"/>
      <c r="E140" s="1021"/>
      <c r="F140" s="41"/>
      <c r="G140" s="1034"/>
      <c r="H140" s="1034"/>
      <c r="I140" s="1034"/>
      <c r="J140" s="1034"/>
      <c r="K140" s="1034"/>
      <c r="L140" s="1034"/>
      <c r="M140" s="1034"/>
      <c r="N140" s="1034"/>
      <c r="O140" s="1034"/>
      <c r="P140" s="1034"/>
      <c r="Q140" s="1034"/>
      <c r="R140" s="1034"/>
      <c r="S140" s="1034"/>
      <c r="T140" s="1034"/>
    </row>
    <row r="141" spans="1:20" s="1035" customFormat="1" ht="13.5">
      <c r="A141" s="1037" t="s">
        <v>665</v>
      </c>
      <c r="B141" s="41">
        <v>110983453</v>
      </c>
      <c r="C141" s="41">
        <v>110983453</v>
      </c>
      <c r="D141" s="41">
        <v>110431454</v>
      </c>
      <c r="E141" s="1021">
        <v>99.50262945954655</v>
      </c>
      <c r="F141" s="41">
        <v>7599007</v>
      </c>
      <c r="G141" s="1034"/>
      <c r="H141" s="1034"/>
      <c r="I141" s="1034"/>
      <c r="J141" s="1034"/>
      <c r="K141" s="1034"/>
      <c r="L141" s="1034"/>
      <c r="M141" s="1034"/>
      <c r="N141" s="1034"/>
      <c r="O141" s="1034"/>
      <c r="P141" s="1034"/>
      <c r="Q141" s="1034"/>
      <c r="R141" s="1034"/>
      <c r="S141" s="1034"/>
      <c r="T141" s="1034"/>
    </row>
    <row r="142" spans="1:20" s="1035" customFormat="1" ht="13.5">
      <c r="A142" s="1038" t="s">
        <v>666</v>
      </c>
      <c r="B142" s="41">
        <v>37028003</v>
      </c>
      <c r="C142" s="41">
        <v>37028003</v>
      </c>
      <c r="D142" s="41">
        <v>37028003</v>
      </c>
      <c r="E142" s="1021">
        <v>100</v>
      </c>
      <c r="F142" s="41">
        <v>4812642</v>
      </c>
      <c r="G142" s="1034"/>
      <c r="H142" s="1034"/>
      <c r="I142" s="1034"/>
      <c r="J142" s="1034"/>
      <c r="K142" s="1034"/>
      <c r="L142" s="1034"/>
      <c r="M142" s="1034"/>
      <c r="N142" s="1034"/>
      <c r="O142" s="1034"/>
      <c r="P142" s="1034"/>
      <c r="Q142" s="1034"/>
      <c r="R142" s="1034"/>
      <c r="S142" s="1034"/>
      <c r="T142" s="1034"/>
    </row>
    <row r="143" spans="1:20" s="1035" customFormat="1" ht="13.5">
      <c r="A143" s="1038" t="s">
        <v>811</v>
      </c>
      <c r="B143" s="41">
        <v>73955450</v>
      </c>
      <c r="C143" s="41">
        <v>73955450</v>
      </c>
      <c r="D143" s="41">
        <v>73403451</v>
      </c>
      <c r="E143" s="1021">
        <v>99.25360605607835</v>
      </c>
      <c r="F143" s="41">
        <v>2786365</v>
      </c>
      <c r="G143" s="1034"/>
      <c r="H143" s="1034"/>
      <c r="I143" s="1034"/>
      <c r="J143" s="1034"/>
      <c r="K143" s="1034"/>
      <c r="L143" s="1034"/>
      <c r="M143" s="1034"/>
      <c r="N143" s="1034"/>
      <c r="O143" s="1034"/>
      <c r="P143" s="1034"/>
      <c r="Q143" s="1034"/>
      <c r="R143" s="1034"/>
      <c r="S143" s="1034"/>
      <c r="T143" s="1034"/>
    </row>
    <row r="144" spans="1:20" s="1035" customFormat="1" ht="13.5">
      <c r="A144" s="1039" t="s">
        <v>314</v>
      </c>
      <c r="B144" s="41">
        <v>117071196</v>
      </c>
      <c r="C144" s="41">
        <v>117071196</v>
      </c>
      <c r="D144" s="41">
        <v>109091749</v>
      </c>
      <c r="E144" s="1021">
        <v>93.18410738709801</v>
      </c>
      <c r="F144" s="41">
        <v>25399738</v>
      </c>
      <c r="G144" s="1034"/>
      <c r="H144" s="1034"/>
      <c r="I144" s="1034"/>
      <c r="J144" s="1034"/>
      <c r="K144" s="1034"/>
      <c r="L144" s="1034"/>
      <c r="M144" s="1034"/>
      <c r="N144" s="1034"/>
      <c r="O144" s="1034"/>
      <c r="P144" s="1034"/>
      <c r="Q144" s="1034"/>
      <c r="R144" s="1034"/>
      <c r="S144" s="1034"/>
      <c r="T144" s="1034"/>
    </row>
    <row r="145" spans="1:20" s="1035" customFormat="1" ht="13.5">
      <c r="A145" s="1038" t="s">
        <v>341</v>
      </c>
      <c r="B145" s="41">
        <v>8571615</v>
      </c>
      <c r="C145" s="41">
        <v>8571615</v>
      </c>
      <c r="D145" s="41">
        <v>7226318</v>
      </c>
      <c r="E145" s="1021">
        <v>84.30520969502247</v>
      </c>
      <c r="F145" s="41">
        <v>1903705</v>
      </c>
      <c r="G145" s="1034"/>
      <c r="H145" s="1034"/>
      <c r="I145" s="1034"/>
      <c r="J145" s="1034"/>
      <c r="K145" s="1034"/>
      <c r="L145" s="1034"/>
      <c r="M145" s="1034"/>
      <c r="N145" s="1034"/>
      <c r="O145" s="1034"/>
      <c r="P145" s="1034"/>
      <c r="Q145" s="1034"/>
      <c r="R145" s="1034"/>
      <c r="S145" s="1034"/>
      <c r="T145" s="1034"/>
    </row>
    <row r="146" spans="1:20" s="1035" customFormat="1" ht="13.5">
      <c r="A146" s="1040" t="s">
        <v>799</v>
      </c>
      <c r="B146" s="41">
        <v>7413029</v>
      </c>
      <c r="C146" s="41">
        <v>7505377</v>
      </c>
      <c r="D146" s="41">
        <v>7024493</v>
      </c>
      <c r="E146" s="1021">
        <v>94.75874166956584</v>
      </c>
      <c r="F146" s="41">
        <v>1701880</v>
      </c>
      <c r="G146" s="1034"/>
      <c r="H146" s="1034"/>
      <c r="I146" s="1034"/>
      <c r="J146" s="1034"/>
      <c r="K146" s="1034"/>
      <c r="L146" s="1034"/>
      <c r="M146" s="1034"/>
      <c r="N146" s="1034"/>
      <c r="O146" s="1034"/>
      <c r="P146" s="1034"/>
      <c r="Q146" s="1034"/>
      <c r="R146" s="1034"/>
      <c r="S146" s="1034"/>
      <c r="T146" s="1034"/>
    </row>
    <row r="147" spans="1:20" s="1035" customFormat="1" ht="13.5">
      <c r="A147" s="1040" t="s">
        <v>418</v>
      </c>
      <c r="B147" s="41">
        <v>1158586</v>
      </c>
      <c r="C147" s="41">
        <v>1066238</v>
      </c>
      <c r="D147" s="41">
        <v>201825</v>
      </c>
      <c r="E147" s="1021">
        <v>17.419941204192007</v>
      </c>
      <c r="F147" s="41">
        <v>201825</v>
      </c>
      <c r="G147" s="1034"/>
      <c r="H147" s="1034"/>
      <c r="I147" s="1034"/>
      <c r="J147" s="1034"/>
      <c r="K147" s="1034"/>
      <c r="L147" s="1034"/>
      <c r="M147" s="1034"/>
      <c r="N147" s="1034"/>
      <c r="O147" s="1034"/>
      <c r="P147" s="1034"/>
      <c r="Q147" s="1034"/>
      <c r="R147" s="1034"/>
      <c r="S147" s="1034"/>
      <c r="T147" s="1034"/>
    </row>
    <row r="148" spans="1:20" s="1044" customFormat="1" ht="13.5" hidden="1">
      <c r="A148" s="1041" t="s">
        <v>427</v>
      </c>
      <c r="B148" s="1042">
        <v>0</v>
      </c>
      <c r="C148" s="1042">
        <v>0</v>
      </c>
      <c r="D148" s="1042">
        <v>0</v>
      </c>
      <c r="E148" s="1029" t="e">
        <v>#DIV/0!</v>
      </c>
      <c r="F148" s="1042">
        <v>0</v>
      </c>
      <c r="G148" s="1043"/>
      <c r="H148" s="1043"/>
      <c r="I148" s="1043"/>
      <c r="J148" s="1043"/>
      <c r="K148" s="1043"/>
      <c r="L148" s="1043"/>
      <c r="M148" s="1043"/>
      <c r="N148" s="1043"/>
      <c r="O148" s="1043"/>
      <c r="P148" s="1043"/>
      <c r="Q148" s="1043"/>
      <c r="R148" s="1043"/>
      <c r="S148" s="1043"/>
      <c r="T148" s="1043"/>
    </row>
    <row r="149" spans="1:20" s="1044" customFormat="1" ht="13.5" hidden="1">
      <c r="A149" s="1041" t="s">
        <v>439</v>
      </c>
      <c r="B149" s="1042">
        <v>0</v>
      </c>
      <c r="C149" s="1042">
        <v>1065598</v>
      </c>
      <c r="D149" s="1042">
        <v>116359</v>
      </c>
      <c r="E149" s="1029" t="e">
        <v>#DIV/0!</v>
      </c>
      <c r="F149" s="1042">
        <v>116359</v>
      </c>
      <c r="G149" s="1043"/>
      <c r="H149" s="1043"/>
      <c r="I149" s="1043"/>
      <c r="J149" s="1043"/>
      <c r="K149" s="1043"/>
      <c r="L149" s="1043"/>
      <c r="M149" s="1043"/>
      <c r="N149" s="1043"/>
      <c r="O149" s="1043"/>
      <c r="P149" s="1043"/>
      <c r="Q149" s="1043"/>
      <c r="R149" s="1043"/>
      <c r="S149" s="1043"/>
      <c r="T149" s="1043"/>
    </row>
    <row r="150" spans="1:20" s="1035" customFormat="1" ht="13.5">
      <c r="A150" s="1038" t="s">
        <v>325</v>
      </c>
      <c r="B150" s="41">
        <v>108499581</v>
      </c>
      <c r="C150" s="41">
        <v>108499581</v>
      </c>
      <c r="D150" s="41">
        <v>101865431</v>
      </c>
      <c r="E150" s="1021">
        <v>93.88555242439139</v>
      </c>
      <c r="F150" s="41">
        <v>23496033</v>
      </c>
      <c r="G150" s="1034"/>
      <c r="H150" s="1034"/>
      <c r="I150" s="1034"/>
      <c r="J150" s="1034"/>
      <c r="K150" s="1034"/>
      <c r="L150" s="1034"/>
      <c r="M150" s="1034"/>
      <c r="N150" s="1034"/>
      <c r="O150" s="1034"/>
      <c r="P150" s="1034"/>
      <c r="Q150" s="1034"/>
      <c r="R150" s="1034"/>
      <c r="S150" s="1034"/>
      <c r="T150" s="1034"/>
    </row>
    <row r="151" spans="1:20" s="1035" customFormat="1" ht="13.5">
      <c r="A151" s="1040" t="s">
        <v>690</v>
      </c>
      <c r="B151" s="41">
        <v>478758</v>
      </c>
      <c r="C151" s="41">
        <v>478758</v>
      </c>
      <c r="D151" s="41">
        <v>252821</v>
      </c>
      <c r="E151" s="1021">
        <v>52.807681542658294</v>
      </c>
      <c r="F151" s="41">
        <v>71965</v>
      </c>
      <c r="G151" s="1034"/>
      <c r="H151" s="1034"/>
      <c r="I151" s="1034"/>
      <c r="J151" s="1034"/>
      <c r="K151" s="1034"/>
      <c r="L151" s="1034"/>
      <c r="M151" s="1034"/>
      <c r="N151" s="1034"/>
      <c r="O151" s="1034"/>
      <c r="P151" s="1034"/>
      <c r="Q151" s="1034"/>
      <c r="R151" s="1034"/>
      <c r="S151" s="1034"/>
      <c r="T151" s="1034"/>
    </row>
    <row r="152" spans="1:20" s="1035" customFormat="1" ht="13.5">
      <c r="A152" s="1040" t="s">
        <v>70</v>
      </c>
      <c r="B152" s="41">
        <v>108020823</v>
      </c>
      <c r="C152" s="41">
        <v>108020823</v>
      </c>
      <c r="D152" s="41">
        <v>101612610</v>
      </c>
      <c r="E152" s="1021">
        <v>94.06761324156918</v>
      </c>
      <c r="F152" s="41">
        <v>23424068</v>
      </c>
      <c r="G152" s="1034"/>
      <c r="H152" s="1034"/>
      <c r="I152" s="1034"/>
      <c r="J152" s="1034"/>
      <c r="K152" s="1034"/>
      <c r="L152" s="1034"/>
      <c r="M152" s="1034"/>
      <c r="N152" s="1034"/>
      <c r="O152" s="1034"/>
      <c r="P152" s="1034"/>
      <c r="Q152" s="1034"/>
      <c r="R152" s="1034"/>
      <c r="S152" s="1034"/>
      <c r="T152" s="1034"/>
    </row>
    <row r="153" spans="1:20" s="1035" customFormat="1" ht="13.5">
      <c r="A153" s="1039" t="s">
        <v>329</v>
      </c>
      <c r="B153" s="41">
        <v>-6087743</v>
      </c>
      <c r="C153" s="41">
        <v>-6087743</v>
      </c>
      <c r="D153" s="41">
        <v>1339705</v>
      </c>
      <c r="E153" s="1021" t="s">
        <v>1643</v>
      </c>
      <c r="F153" s="41">
        <v>-17800731</v>
      </c>
      <c r="G153" s="1034"/>
      <c r="H153" s="1034"/>
      <c r="I153" s="1034"/>
      <c r="J153" s="1034"/>
      <c r="K153" s="1034"/>
      <c r="L153" s="1034"/>
      <c r="M153" s="1034"/>
      <c r="N153" s="1034"/>
      <c r="O153" s="1034"/>
      <c r="P153" s="1034"/>
      <c r="Q153" s="1034"/>
      <c r="R153" s="1034"/>
      <c r="S153" s="1034"/>
      <c r="T153" s="1034"/>
    </row>
    <row r="154" spans="1:20" s="1035" customFormat="1" ht="40.5">
      <c r="A154" s="1045" t="s">
        <v>676</v>
      </c>
      <c r="B154" s="41">
        <v>77748</v>
      </c>
      <c r="C154" s="41">
        <v>0</v>
      </c>
      <c r="D154" s="211" t="s">
        <v>1643</v>
      </c>
      <c r="E154" s="385" t="s">
        <v>1643</v>
      </c>
      <c r="F154" s="211" t="s">
        <v>1643</v>
      </c>
      <c r="G154" s="1034"/>
      <c r="H154" s="1034"/>
      <c r="I154" s="1034"/>
      <c r="J154" s="1034"/>
      <c r="K154" s="1034"/>
      <c r="L154" s="1034"/>
      <c r="M154" s="1034"/>
      <c r="N154" s="1034"/>
      <c r="O154" s="1034"/>
      <c r="P154" s="1034"/>
      <c r="Q154" s="1034"/>
      <c r="R154" s="1034"/>
      <c r="S154" s="1034"/>
      <c r="T154" s="1034"/>
    </row>
    <row r="155" spans="1:20" s="1035" customFormat="1" ht="27">
      <c r="A155" s="1045" t="s">
        <v>675</v>
      </c>
      <c r="B155" s="41">
        <v>6009995</v>
      </c>
      <c r="C155" s="41">
        <v>6087743</v>
      </c>
      <c r="D155" s="41" t="s">
        <v>1643</v>
      </c>
      <c r="E155" s="1021" t="s">
        <v>1643</v>
      </c>
      <c r="F155" s="41" t="s">
        <v>1643</v>
      </c>
      <c r="G155" s="1034"/>
      <c r="H155" s="1034"/>
      <c r="I155" s="1034"/>
      <c r="J155" s="1034"/>
      <c r="K155" s="1034"/>
      <c r="L155" s="1034"/>
      <c r="M155" s="1034"/>
      <c r="N155" s="1034"/>
      <c r="O155" s="1034"/>
      <c r="P155" s="1034"/>
      <c r="Q155" s="1034"/>
      <c r="R155" s="1034"/>
      <c r="S155" s="1034"/>
      <c r="T155" s="1034"/>
    </row>
    <row r="156" spans="1:20" s="1035" customFormat="1" ht="13.5">
      <c r="A156" s="1036" t="s">
        <v>693</v>
      </c>
      <c r="B156" s="41"/>
      <c r="C156" s="41"/>
      <c r="D156" s="41"/>
      <c r="E156" s="1021"/>
      <c r="F156" s="41"/>
      <c r="G156" s="1034"/>
      <c r="H156" s="1034"/>
      <c r="I156" s="1034"/>
      <c r="J156" s="1034"/>
      <c r="K156" s="1034"/>
      <c r="L156" s="1034"/>
      <c r="M156" s="1034"/>
      <c r="N156" s="1034"/>
      <c r="O156" s="1034"/>
      <c r="P156" s="1034"/>
      <c r="Q156" s="1034"/>
      <c r="R156" s="1034"/>
      <c r="S156" s="1034"/>
      <c r="T156" s="1034"/>
    </row>
    <row r="157" spans="1:20" s="1035" customFormat="1" ht="13.5">
      <c r="A157" s="1037" t="s">
        <v>665</v>
      </c>
      <c r="B157" s="41">
        <v>14530985</v>
      </c>
      <c r="C157" s="41">
        <v>14530985</v>
      </c>
      <c r="D157" s="41">
        <v>14538013</v>
      </c>
      <c r="E157" s="1021">
        <v>100.04836561320516</v>
      </c>
      <c r="F157" s="41">
        <v>76945</v>
      </c>
      <c r="G157" s="1034"/>
      <c r="H157" s="1034"/>
      <c r="I157" s="1034"/>
      <c r="J157" s="1034"/>
      <c r="K157" s="1034"/>
      <c r="L157" s="1034"/>
      <c r="M157" s="1034"/>
      <c r="N157" s="1034"/>
      <c r="O157" s="1034"/>
      <c r="P157" s="1034"/>
      <c r="Q157" s="1034"/>
      <c r="R157" s="1034"/>
      <c r="S157" s="1034"/>
      <c r="T157" s="1034"/>
    </row>
    <row r="158" spans="1:20" s="1035" customFormat="1" ht="13.5">
      <c r="A158" s="1038" t="s">
        <v>666</v>
      </c>
      <c r="B158" s="41">
        <v>14530985</v>
      </c>
      <c r="C158" s="41">
        <v>14530985</v>
      </c>
      <c r="D158" s="41">
        <v>14530985</v>
      </c>
      <c r="E158" s="1021">
        <v>100</v>
      </c>
      <c r="F158" s="41">
        <v>76945</v>
      </c>
      <c r="G158" s="1034"/>
      <c r="H158" s="1034"/>
      <c r="I158" s="1034"/>
      <c r="J158" s="1034"/>
      <c r="K158" s="1034"/>
      <c r="L158" s="1034"/>
      <c r="M158" s="1034"/>
      <c r="N158" s="1034"/>
      <c r="O158" s="1034"/>
      <c r="P158" s="1034"/>
      <c r="Q158" s="1034"/>
      <c r="R158" s="1034"/>
      <c r="S158" s="1034"/>
      <c r="T158" s="1034"/>
    </row>
    <row r="159" spans="1:20" s="1048" customFormat="1" ht="13.5" hidden="1">
      <c r="A159" s="1046" t="s">
        <v>694</v>
      </c>
      <c r="B159" s="1042"/>
      <c r="C159" s="1042"/>
      <c r="D159" s="1042">
        <v>7028</v>
      </c>
      <c r="E159" s="1029"/>
      <c r="F159" s="1042"/>
      <c r="G159" s="1047"/>
      <c r="H159" s="1047"/>
      <c r="I159" s="1047"/>
      <c r="J159" s="1047"/>
      <c r="K159" s="1047"/>
      <c r="L159" s="1047"/>
      <c r="M159" s="1047"/>
      <c r="N159" s="1047"/>
      <c r="O159" s="1047"/>
      <c r="P159" s="1047"/>
      <c r="Q159" s="1047"/>
      <c r="R159" s="1047"/>
      <c r="S159" s="1047"/>
      <c r="T159" s="1047"/>
    </row>
    <row r="160" spans="1:20" s="1035" customFormat="1" ht="13.5">
      <c r="A160" s="1039" t="s">
        <v>314</v>
      </c>
      <c r="B160" s="41">
        <v>14547952</v>
      </c>
      <c r="C160" s="41">
        <v>14547952</v>
      </c>
      <c r="D160" s="41">
        <v>14360332</v>
      </c>
      <c r="E160" s="1021">
        <v>98.71033393566324</v>
      </c>
      <c r="F160" s="41">
        <v>2434731</v>
      </c>
      <c r="G160" s="1034"/>
      <c r="H160" s="1034"/>
      <c r="I160" s="1034"/>
      <c r="J160" s="1034"/>
      <c r="K160" s="1034"/>
      <c r="L160" s="1034"/>
      <c r="M160" s="1034"/>
      <c r="N160" s="1034"/>
      <c r="O160" s="1034"/>
      <c r="P160" s="1034"/>
      <c r="Q160" s="1034"/>
      <c r="R160" s="1034"/>
      <c r="S160" s="1034"/>
      <c r="T160" s="1034"/>
    </row>
    <row r="161" spans="1:20" s="1035" customFormat="1" ht="13.5">
      <c r="A161" s="1038" t="s">
        <v>341</v>
      </c>
      <c r="B161" s="41">
        <v>435393</v>
      </c>
      <c r="C161" s="41">
        <v>435393</v>
      </c>
      <c r="D161" s="41">
        <v>405954</v>
      </c>
      <c r="E161" s="1021">
        <v>93.23852243834881</v>
      </c>
      <c r="F161" s="41">
        <v>141428</v>
      </c>
      <c r="G161" s="1034"/>
      <c r="H161" s="1034"/>
      <c r="I161" s="1034"/>
      <c r="J161" s="1034"/>
      <c r="K161" s="1034"/>
      <c r="L161" s="1034"/>
      <c r="M161" s="1034"/>
      <c r="N161" s="1034"/>
      <c r="O161" s="1034"/>
      <c r="P161" s="1034"/>
      <c r="Q161" s="1034"/>
      <c r="R161" s="1034"/>
      <c r="S161" s="1034"/>
      <c r="T161" s="1034"/>
    </row>
    <row r="162" spans="1:20" s="1035" customFormat="1" ht="13.5">
      <c r="A162" s="1040" t="s">
        <v>799</v>
      </c>
      <c r="B162" s="41">
        <v>435393</v>
      </c>
      <c r="C162" s="41">
        <v>435393</v>
      </c>
      <c r="D162" s="41">
        <v>405954</v>
      </c>
      <c r="E162" s="1021">
        <v>93.23852243834881</v>
      </c>
      <c r="F162" s="41">
        <v>141428</v>
      </c>
      <c r="G162" s="1034"/>
      <c r="H162" s="1034"/>
      <c r="I162" s="1034"/>
      <c r="J162" s="1034"/>
      <c r="K162" s="1034"/>
      <c r="L162" s="1034"/>
      <c r="M162" s="1034"/>
      <c r="N162" s="1034"/>
      <c r="O162" s="1034"/>
      <c r="P162" s="1034"/>
      <c r="Q162" s="1034"/>
      <c r="R162" s="1034"/>
      <c r="S162" s="1034"/>
      <c r="T162" s="1034"/>
    </row>
    <row r="163" spans="1:20" s="1035" customFormat="1" ht="13.5">
      <c r="A163" s="1038" t="s">
        <v>325</v>
      </c>
      <c r="B163" s="41">
        <v>14112559</v>
      </c>
      <c r="C163" s="41">
        <v>14112559</v>
      </c>
      <c r="D163" s="41">
        <v>13954378</v>
      </c>
      <c r="E163" s="1021">
        <v>98.87914729001311</v>
      </c>
      <c r="F163" s="41">
        <v>2293303</v>
      </c>
      <c r="G163" s="1034"/>
      <c r="H163" s="1034"/>
      <c r="I163" s="1034"/>
      <c r="J163" s="1034"/>
      <c r="K163" s="1034"/>
      <c r="L163" s="1034"/>
      <c r="M163" s="1034"/>
      <c r="N163" s="1034"/>
      <c r="O163" s="1034"/>
      <c r="P163" s="1034"/>
      <c r="Q163" s="1034"/>
      <c r="R163" s="1034"/>
      <c r="S163" s="1034"/>
      <c r="T163" s="1034"/>
    </row>
    <row r="164" spans="1:20" s="1035" customFormat="1" ht="13.5">
      <c r="A164" s="1040" t="s">
        <v>690</v>
      </c>
      <c r="B164" s="41">
        <v>150875</v>
      </c>
      <c r="C164" s="41">
        <v>150875</v>
      </c>
      <c r="D164" s="41">
        <v>40909</v>
      </c>
      <c r="E164" s="1021">
        <v>27.11449875724938</v>
      </c>
      <c r="F164" s="41">
        <v>0</v>
      </c>
      <c r="G164" s="1034"/>
      <c r="H164" s="1034"/>
      <c r="I164" s="1034"/>
      <c r="J164" s="1034"/>
      <c r="K164" s="1034"/>
      <c r="L164" s="1034"/>
      <c r="M164" s="1034"/>
      <c r="N164" s="1034"/>
      <c r="O164" s="1034"/>
      <c r="P164" s="1034"/>
      <c r="Q164" s="1034"/>
      <c r="R164" s="1034"/>
      <c r="S164" s="1034"/>
      <c r="T164" s="1034"/>
    </row>
    <row r="165" spans="1:20" s="1035" customFormat="1" ht="13.5">
      <c r="A165" s="1040" t="s">
        <v>70</v>
      </c>
      <c r="B165" s="41">
        <v>13961684</v>
      </c>
      <c r="C165" s="41">
        <v>13961684</v>
      </c>
      <c r="D165" s="41">
        <v>13913469</v>
      </c>
      <c r="E165" s="1021">
        <v>99.65466200209086</v>
      </c>
      <c r="F165" s="41">
        <v>2293303</v>
      </c>
      <c r="G165" s="1034"/>
      <c r="H165" s="1034"/>
      <c r="I165" s="1034"/>
      <c r="J165" s="1034"/>
      <c r="K165" s="1034"/>
      <c r="L165" s="1034"/>
      <c r="M165" s="1034"/>
      <c r="N165" s="1034"/>
      <c r="O165" s="1034"/>
      <c r="P165" s="1034"/>
      <c r="Q165" s="1034"/>
      <c r="R165" s="1034"/>
      <c r="S165" s="1034"/>
      <c r="T165" s="1034"/>
    </row>
    <row r="166" spans="1:20" s="1035" customFormat="1" ht="13.5">
      <c r="A166" s="1039" t="s">
        <v>329</v>
      </c>
      <c r="B166" s="41">
        <v>-16967</v>
      </c>
      <c r="C166" s="41">
        <v>-16967</v>
      </c>
      <c r="D166" s="41">
        <v>177681</v>
      </c>
      <c r="E166" s="1021" t="s">
        <v>1643</v>
      </c>
      <c r="F166" s="41">
        <v>-2357786</v>
      </c>
      <c r="G166" s="1034"/>
      <c r="H166" s="1034"/>
      <c r="I166" s="1034"/>
      <c r="J166" s="1034"/>
      <c r="K166" s="1034"/>
      <c r="L166" s="1034"/>
      <c r="M166" s="1034"/>
      <c r="N166" s="1034"/>
      <c r="O166" s="1034"/>
      <c r="P166" s="1034"/>
      <c r="Q166" s="1034"/>
      <c r="R166" s="1034"/>
      <c r="S166" s="1034"/>
      <c r="T166" s="1034"/>
    </row>
    <row r="167" spans="1:20" s="1035" customFormat="1" ht="27">
      <c r="A167" s="1037" t="s">
        <v>675</v>
      </c>
      <c r="B167" s="41">
        <v>16967</v>
      </c>
      <c r="C167" s="41">
        <v>16967</v>
      </c>
      <c r="D167" s="41" t="s">
        <v>1643</v>
      </c>
      <c r="E167" s="1021" t="s">
        <v>1643</v>
      </c>
      <c r="F167" s="41" t="s">
        <v>1643</v>
      </c>
      <c r="G167" s="1034"/>
      <c r="H167" s="1034"/>
      <c r="I167" s="1034"/>
      <c r="J167" s="1034"/>
      <c r="K167" s="1034"/>
      <c r="L167" s="1034"/>
      <c r="M167" s="1034"/>
      <c r="N167" s="1034"/>
      <c r="O167" s="1034"/>
      <c r="P167" s="1034"/>
      <c r="Q167" s="1034"/>
      <c r="R167" s="1034"/>
      <c r="S167" s="1034"/>
      <c r="T167" s="1034"/>
    </row>
    <row r="168" spans="1:26" s="1052" customFormat="1" ht="12.75">
      <c r="A168" s="393" t="s">
        <v>695</v>
      </c>
      <c r="B168" s="1049"/>
      <c r="C168" s="1049"/>
      <c r="D168" s="1049"/>
      <c r="E168" s="1050"/>
      <c r="F168" s="1051"/>
      <c r="Z168" s="1053"/>
    </row>
    <row r="169" spans="1:26" s="1024" customFormat="1" ht="12.75">
      <c r="A169" s="988" t="s">
        <v>665</v>
      </c>
      <c r="B169" s="211">
        <v>92010012</v>
      </c>
      <c r="C169" s="211">
        <v>91916428</v>
      </c>
      <c r="D169" s="211">
        <v>91787005</v>
      </c>
      <c r="E169" s="385">
        <v>99.75762746341127</v>
      </c>
      <c r="F169" s="211">
        <v>-28843768</v>
      </c>
      <c r="Z169" s="1025"/>
    </row>
    <row r="170" spans="1:26" s="1054" customFormat="1" ht="12.75">
      <c r="A170" s="993" t="s">
        <v>666</v>
      </c>
      <c r="B170" s="211">
        <v>91601329</v>
      </c>
      <c r="C170" s="211">
        <v>91507745</v>
      </c>
      <c r="D170" s="211">
        <v>91507745</v>
      </c>
      <c r="E170" s="385">
        <v>99.89783554341226</v>
      </c>
      <c r="F170" s="211">
        <v>-4852754</v>
      </c>
      <c r="Z170" s="1055"/>
    </row>
    <row r="171" spans="1:26" s="1054" customFormat="1" ht="12.75">
      <c r="A171" s="989" t="s">
        <v>810</v>
      </c>
      <c r="B171" s="211">
        <v>408683</v>
      </c>
      <c r="C171" s="211">
        <v>408683</v>
      </c>
      <c r="D171" s="211">
        <v>279260</v>
      </c>
      <c r="E171" s="385">
        <v>68.33168984273875</v>
      </c>
      <c r="F171" s="211">
        <v>71650</v>
      </c>
      <c r="Z171" s="1055"/>
    </row>
    <row r="172" spans="1:26" s="1056" customFormat="1" ht="12.75">
      <c r="A172" s="1026" t="s">
        <v>314</v>
      </c>
      <c r="B172" s="211">
        <v>92010012</v>
      </c>
      <c r="C172" s="211">
        <v>91916428</v>
      </c>
      <c r="D172" s="211">
        <v>70430633</v>
      </c>
      <c r="E172" s="385">
        <v>76.54670559112631</v>
      </c>
      <c r="F172" s="211">
        <v>20093330</v>
      </c>
      <c r="G172" s="1054"/>
      <c r="H172" s="1054"/>
      <c r="I172" s="1054"/>
      <c r="J172" s="1054"/>
      <c r="K172" s="1054"/>
      <c r="L172" s="1054"/>
      <c r="M172" s="1054"/>
      <c r="N172" s="1054"/>
      <c r="O172" s="1054"/>
      <c r="P172" s="1054"/>
      <c r="Q172" s="1054"/>
      <c r="R172" s="1054"/>
      <c r="S172" s="1054"/>
      <c r="T172" s="1054"/>
      <c r="U172" s="1054"/>
      <c r="V172" s="1054"/>
      <c r="W172" s="1054"/>
      <c r="X172" s="1054"/>
      <c r="Y172" s="1054"/>
      <c r="Z172" s="1055"/>
    </row>
    <row r="173" spans="1:26" s="1056" customFormat="1" ht="12.75">
      <c r="A173" s="993" t="s">
        <v>341</v>
      </c>
      <c r="B173" s="211">
        <v>58697077</v>
      </c>
      <c r="C173" s="211">
        <v>58603493</v>
      </c>
      <c r="D173" s="211">
        <v>38802658</v>
      </c>
      <c r="E173" s="385">
        <v>66.10662742200944</v>
      </c>
      <c r="F173" s="211">
        <v>12978471</v>
      </c>
      <c r="G173" s="1054"/>
      <c r="H173" s="1054"/>
      <c r="I173" s="1054"/>
      <c r="J173" s="1054"/>
      <c r="K173" s="1054"/>
      <c r="L173" s="1054"/>
      <c r="M173" s="1054"/>
      <c r="N173" s="1054"/>
      <c r="O173" s="1054"/>
      <c r="P173" s="1054"/>
      <c r="Q173" s="1054"/>
      <c r="R173" s="1054"/>
      <c r="S173" s="1054"/>
      <c r="T173" s="1054"/>
      <c r="U173" s="1054"/>
      <c r="V173" s="1054"/>
      <c r="W173" s="1054"/>
      <c r="X173" s="1054"/>
      <c r="Y173" s="1054"/>
      <c r="Z173" s="1055"/>
    </row>
    <row r="174" spans="1:26" s="1056" customFormat="1" ht="12.75">
      <c r="A174" s="994" t="s">
        <v>799</v>
      </c>
      <c r="B174" s="211">
        <v>7435408</v>
      </c>
      <c r="C174" s="211">
        <v>7341824</v>
      </c>
      <c r="D174" s="211">
        <v>5386757</v>
      </c>
      <c r="E174" s="385">
        <v>72.44736267330589</v>
      </c>
      <c r="F174" s="211">
        <v>1517913</v>
      </c>
      <c r="G174" s="1054"/>
      <c r="H174" s="1054"/>
      <c r="I174" s="1054"/>
      <c r="J174" s="1054"/>
      <c r="K174" s="1054"/>
      <c r="L174" s="1054"/>
      <c r="M174" s="1054"/>
      <c r="N174" s="1054"/>
      <c r="O174" s="1054"/>
      <c r="P174" s="1054"/>
      <c r="Q174" s="1054"/>
      <c r="R174" s="1054"/>
      <c r="S174" s="1054"/>
      <c r="T174" s="1054"/>
      <c r="U174" s="1054"/>
      <c r="V174" s="1054"/>
      <c r="W174" s="1054"/>
      <c r="X174" s="1054"/>
      <c r="Y174" s="1054"/>
      <c r="Z174" s="1055"/>
    </row>
    <row r="175" spans="1:26" s="1057" customFormat="1" ht="12.75">
      <c r="A175" s="994" t="s">
        <v>418</v>
      </c>
      <c r="B175" s="211">
        <v>51261669</v>
      </c>
      <c r="C175" s="211">
        <v>51261669</v>
      </c>
      <c r="D175" s="211">
        <v>33415901</v>
      </c>
      <c r="E175" s="385">
        <v>65.18691578301909</v>
      </c>
      <c r="F175" s="211">
        <v>11460558</v>
      </c>
      <c r="G175" s="1054"/>
      <c r="H175" s="1054"/>
      <c r="I175" s="1054"/>
      <c r="J175" s="1054"/>
      <c r="K175" s="1054"/>
      <c r="L175" s="1054"/>
      <c r="M175" s="1054"/>
      <c r="N175" s="1054"/>
      <c r="O175" s="1054"/>
      <c r="P175" s="1054"/>
      <c r="Q175" s="1054"/>
      <c r="R175" s="1054"/>
      <c r="S175" s="1054"/>
      <c r="T175" s="1054"/>
      <c r="U175" s="1054"/>
      <c r="V175" s="1054"/>
      <c r="W175" s="1054"/>
      <c r="X175" s="1054"/>
      <c r="Y175" s="1054"/>
      <c r="Z175" s="1055"/>
    </row>
    <row r="176" spans="1:26" s="1054" customFormat="1" ht="12.75">
      <c r="A176" s="1058" t="s">
        <v>427</v>
      </c>
      <c r="B176" s="211">
        <v>31110389</v>
      </c>
      <c r="C176" s="211">
        <v>31110389</v>
      </c>
      <c r="D176" s="211">
        <v>27053084</v>
      </c>
      <c r="E176" s="385">
        <v>86.95835979421537</v>
      </c>
      <c r="F176" s="211">
        <v>8757244</v>
      </c>
      <c r="Z176" s="1055"/>
    </row>
    <row r="177" spans="1:26" s="1060" customFormat="1" ht="12.75" hidden="1">
      <c r="A177" s="1059" t="s">
        <v>439</v>
      </c>
      <c r="B177" s="1019">
        <v>0</v>
      </c>
      <c r="C177" s="1019">
        <v>40517635</v>
      </c>
      <c r="D177" s="1019">
        <v>9144006</v>
      </c>
      <c r="E177" s="992" t="e">
        <v>#DIV/0!</v>
      </c>
      <c r="F177" s="1019">
        <v>0</v>
      </c>
      <c r="Z177" s="1061"/>
    </row>
    <row r="178" spans="1:26" s="1054" customFormat="1" ht="12.75">
      <c r="A178" s="993" t="s">
        <v>325</v>
      </c>
      <c r="B178" s="211">
        <v>33312935</v>
      </c>
      <c r="C178" s="211">
        <v>33312935</v>
      </c>
      <c r="D178" s="211">
        <v>31627975</v>
      </c>
      <c r="E178" s="385">
        <v>94.94202477205927</v>
      </c>
      <c r="F178" s="211">
        <v>7114859</v>
      </c>
      <c r="Z178" s="1055"/>
    </row>
    <row r="179" spans="1:26" s="1054" customFormat="1" ht="12.75">
      <c r="A179" s="1026" t="s">
        <v>696</v>
      </c>
      <c r="B179" s="211">
        <v>8828898</v>
      </c>
      <c r="C179" s="211">
        <v>8828898</v>
      </c>
      <c r="D179" s="211">
        <v>8448413</v>
      </c>
      <c r="E179" s="385">
        <v>95.69045876393633</v>
      </c>
      <c r="F179" s="211">
        <v>2774058</v>
      </c>
      <c r="Z179" s="1055"/>
    </row>
    <row r="180" spans="1:26" s="1054" customFormat="1" ht="12.75">
      <c r="A180" s="1027" t="s">
        <v>691</v>
      </c>
      <c r="B180" s="211">
        <v>24484037</v>
      </c>
      <c r="C180" s="211">
        <v>24484037</v>
      </c>
      <c r="D180" s="211">
        <v>23179562</v>
      </c>
      <c r="E180" s="385">
        <v>94.67214087284708</v>
      </c>
      <c r="F180" s="211">
        <v>4340801</v>
      </c>
      <c r="Z180" s="1055"/>
    </row>
    <row r="181" spans="1:26" s="1054" customFormat="1" ht="12.75">
      <c r="A181" s="1027"/>
      <c r="B181" s="211"/>
      <c r="C181" s="211"/>
      <c r="D181" s="211"/>
      <c r="E181" s="385"/>
      <c r="F181" s="211"/>
      <c r="Z181" s="1055"/>
    </row>
    <row r="182" spans="1:26" s="1054" customFormat="1" ht="12.75">
      <c r="A182" s="1002" t="s">
        <v>386</v>
      </c>
      <c r="B182" s="211"/>
      <c r="C182" s="211"/>
      <c r="D182" s="211"/>
      <c r="E182" s="385"/>
      <c r="F182" s="211"/>
      <c r="Z182" s="1055"/>
    </row>
    <row r="183" spans="1:26" s="1054" customFormat="1" ht="24">
      <c r="A183" s="1003" t="s">
        <v>697</v>
      </c>
      <c r="B183" s="211"/>
      <c r="C183" s="211"/>
      <c r="D183" s="211"/>
      <c r="E183" s="385"/>
      <c r="F183" s="211"/>
      <c r="Z183" s="1055"/>
    </row>
    <row r="184" spans="1:26" s="1054" customFormat="1" ht="12.75">
      <c r="A184" s="1002" t="s">
        <v>665</v>
      </c>
      <c r="B184" s="231">
        <v>51582626</v>
      </c>
      <c r="C184" s="231">
        <v>51582626</v>
      </c>
      <c r="D184" s="231">
        <v>51582626</v>
      </c>
      <c r="E184" s="827">
        <v>100</v>
      </c>
      <c r="F184" s="231">
        <v>27069510</v>
      </c>
      <c r="Z184" s="1055"/>
    </row>
    <row r="185" spans="1:26" s="1054" customFormat="1" ht="12.75">
      <c r="A185" s="1006" t="s">
        <v>666</v>
      </c>
      <c r="B185" s="231">
        <v>51582626</v>
      </c>
      <c r="C185" s="231">
        <v>51582626</v>
      </c>
      <c r="D185" s="231">
        <v>51582626</v>
      </c>
      <c r="E185" s="827">
        <v>100</v>
      </c>
      <c r="F185" s="231">
        <v>3006846</v>
      </c>
      <c r="Z185" s="1055"/>
    </row>
    <row r="186" spans="1:26" s="1054" customFormat="1" ht="12.75">
      <c r="A186" s="1007" t="s">
        <v>314</v>
      </c>
      <c r="B186" s="231">
        <v>51582626</v>
      </c>
      <c r="C186" s="231">
        <v>51582626</v>
      </c>
      <c r="D186" s="231">
        <v>30733769</v>
      </c>
      <c r="E186" s="827">
        <v>59.58162928734958</v>
      </c>
      <c r="F186" s="231">
        <v>12614105</v>
      </c>
      <c r="Z186" s="1055"/>
    </row>
    <row r="187" spans="1:26" s="1054" customFormat="1" ht="12.75">
      <c r="A187" s="1006" t="s">
        <v>341</v>
      </c>
      <c r="B187" s="231">
        <v>23305319</v>
      </c>
      <c r="C187" s="231">
        <v>23305319</v>
      </c>
      <c r="D187" s="231">
        <v>13896850</v>
      </c>
      <c r="E187" s="827">
        <v>59.629520625742124</v>
      </c>
      <c r="F187" s="231">
        <v>6876108</v>
      </c>
      <c r="Z187" s="1055"/>
    </row>
    <row r="188" spans="1:26" s="1054" customFormat="1" ht="12.75">
      <c r="A188" s="1008" t="s">
        <v>799</v>
      </c>
      <c r="B188" s="231">
        <v>5979927</v>
      </c>
      <c r="C188" s="231">
        <v>5979927</v>
      </c>
      <c r="D188" s="231">
        <v>1512334</v>
      </c>
      <c r="E188" s="827">
        <v>25.290174946951694</v>
      </c>
      <c r="F188" s="231">
        <v>333982</v>
      </c>
      <c r="Z188" s="1055"/>
    </row>
    <row r="189" spans="1:26" s="1054" customFormat="1" ht="12.75">
      <c r="A189" s="1008" t="s">
        <v>418</v>
      </c>
      <c r="B189" s="231">
        <v>17325392</v>
      </c>
      <c r="C189" s="231">
        <v>17325392</v>
      </c>
      <c r="D189" s="231">
        <v>12384516</v>
      </c>
      <c r="E189" s="827">
        <v>71.48188046769735</v>
      </c>
      <c r="F189" s="231">
        <v>6542126</v>
      </c>
      <c r="Z189" s="1055"/>
    </row>
    <row r="190" spans="1:26" s="1060" customFormat="1" ht="12.75" hidden="1">
      <c r="A190" s="1009" t="s">
        <v>678</v>
      </c>
      <c r="B190" s="1062">
        <v>0</v>
      </c>
      <c r="C190" s="1062">
        <v>0</v>
      </c>
      <c r="D190" s="1062">
        <v>0</v>
      </c>
      <c r="E190" s="1011" t="e">
        <v>#DIV/0!</v>
      </c>
      <c r="F190" s="231">
        <v>0</v>
      </c>
      <c r="Z190" s="1061"/>
    </row>
    <row r="191" spans="1:26" s="1054" customFormat="1" ht="12.75">
      <c r="A191" s="1006" t="s">
        <v>325</v>
      </c>
      <c r="B191" s="231">
        <v>28277307</v>
      </c>
      <c r="C191" s="231">
        <v>28277307</v>
      </c>
      <c r="D191" s="231">
        <v>16836919</v>
      </c>
      <c r="E191" s="827">
        <v>59.542158664543265</v>
      </c>
      <c r="F191" s="231">
        <v>5737997</v>
      </c>
      <c r="Z191" s="1055"/>
    </row>
    <row r="192" spans="1:26" s="1054" customFormat="1" ht="12.75">
      <c r="A192" s="1007" t="s">
        <v>673</v>
      </c>
      <c r="B192" s="231">
        <v>6177167</v>
      </c>
      <c r="C192" s="231">
        <v>6177167</v>
      </c>
      <c r="D192" s="231">
        <v>1626324</v>
      </c>
      <c r="E192" s="827">
        <v>26.327991456277612</v>
      </c>
      <c r="F192" s="231">
        <v>1468541</v>
      </c>
      <c r="Z192" s="1055"/>
    </row>
    <row r="193" spans="1:26" s="1054" customFormat="1" ht="12.75">
      <c r="A193" s="1008" t="s">
        <v>70</v>
      </c>
      <c r="B193" s="231">
        <v>22100140</v>
      </c>
      <c r="C193" s="231">
        <v>22100140</v>
      </c>
      <c r="D193" s="231">
        <v>15210595</v>
      </c>
      <c r="E193" s="827">
        <v>68.8257857190045</v>
      </c>
      <c r="F193" s="231">
        <v>4269456</v>
      </c>
      <c r="Z193" s="1055"/>
    </row>
    <row r="194" spans="1:26" s="1054" customFormat="1" ht="12.75">
      <c r="A194" s="1027"/>
      <c r="B194" s="211"/>
      <c r="C194" s="211"/>
      <c r="D194" s="211"/>
      <c r="E194" s="385"/>
      <c r="F194" s="211"/>
      <c r="Z194" s="1055"/>
    </row>
    <row r="195" spans="1:26" s="1054" customFormat="1" ht="12.75">
      <c r="A195" s="393" t="s">
        <v>698</v>
      </c>
      <c r="B195" s="1049"/>
      <c r="C195" s="1049"/>
      <c r="D195" s="1049"/>
      <c r="E195" s="385"/>
      <c r="F195" s="1049"/>
      <c r="Z195" s="1055"/>
    </row>
    <row r="196" spans="1:26" s="1056" customFormat="1" ht="12.75">
      <c r="A196" s="988" t="s">
        <v>665</v>
      </c>
      <c r="B196" s="211">
        <v>43740702</v>
      </c>
      <c r="C196" s="211">
        <v>43740702</v>
      </c>
      <c r="D196" s="211">
        <v>43740702</v>
      </c>
      <c r="E196" s="385">
        <v>100</v>
      </c>
      <c r="F196" s="211">
        <v>4435468</v>
      </c>
      <c r="G196" s="1054"/>
      <c r="H196" s="1054"/>
      <c r="I196" s="1054"/>
      <c r="J196" s="1054"/>
      <c r="K196" s="1054"/>
      <c r="L196" s="1054"/>
      <c r="M196" s="1054"/>
      <c r="N196" s="1054"/>
      <c r="O196" s="1054"/>
      <c r="P196" s="1054"/>
      <c r="Q196" s="1054"/>
      <c r="R196" s="1054"/>
      <c r="S196" s="1054"/>
      <c r="T196" s="1054"/>
      <c r="U196" s="1054"/>
      <c r="V196" s="1054"/>
      <c r="W196" s="1054"/>
      <c r="X196" s="1054"/>
      <c r="Y196" s="1054"/>
      <c r="Z196" s="1055"/>
    </row>
    <row r="197" spans="1:26" s="1056" customFormat="1" ht="12.75">
      <c r="A197" s="993" t="s">
        <v>666</v>
      </c>
      <c r="B197" s="211">
        <v>43740702</v>
      </c>
      <c r="C197" s="211">
        <v>43740702</v>
      </c>
      <c r="D197" s="211">
        <v>43740702</v>
      </c>
      <c r="E197" s="385">
        <v>100</v>
      </c>
      <c r="F197" s="211">
        <v>4435470</v>
      </c>
      <c r="G197" s="1054"/>
      <c r="H197" s="1054"/>
      <c r="I197" s="1054"/>
      <c r="J197" s="1054"/>
      <c r="K197" s="1054"/>
      <c r="L197" s="1054"/>
      <c r="M197" s="1054"/>
      <c r="N197" s="1054"/>
      <c r="O197" s="1054"/>
      <c r="P197" s="1054"/>
      <c r="Q197" s="1054"/>
      <c r="R197" s="1054"/>
      <c r="S197" s="1054"/>
      <c r="T197" s="1054"/>
      <c r="U197" s="1054"/>
      <c r="V197" s="1054"/>
      <c r="W197" s="1054"/>
      <c r="X197" s="1054"/>
      <c r="Y197" s="1054"/>
      <c r="Z197" s="1055"/>
    </row>
    <row r="198" spans="1:26" s="1056" customFormat="1" ht="12.75" hidden="1">
      <c r="A198" s="990" t="s">
        <v>810</v>
      </c>
      <c r="B198" s="1019">
        <v>0</v>
      </c>
      <c r="C198" s="1019">
        <v>0</v>
      </c>
      <c r="D198" s="1019">
        <v>0</v>
      </c>
      <c r="E198" s="385">
        <v>0</v>
      </c>
      <c r="F198" s="1019">
        <v>-2</v>
      </c>
      <c r="G198" s="1054"/>
      <c r="H198" s="1054"/>
      <c r="I198" s="1054"/>
      <c r="J198" s="1054"/>
      <c r="K198" s="1054"/>
      <c r="L198" s="1054"/>
      <c r="M198" s="1054"/>
      <c r="N198" s="1054"/>
      <c r="O198" s="1054"/>
      <c r="P198" s="1054"/>
      <c r="Q198" s="1054"/>
      <c r="R198" s="1054"/>
      <c r="S198" s="1054"/>
      <c r="T198" s="1054"/>
      <c r="U198" s="1054"/>
      <c r="V198" s="1054"/>
      <c r="W198" s="1054"/>
      <c r="X198" s="1054"/>
      <c r="Y198" s="1054"/>
      <c r="Z198" s="1055"/>
    </row>
    <row r="199" spans="1:26" s="1056" customFormat="1" ht="12.75">
      <c r="A199" s="1026" t="s">
        <v>314</v>
      </c>
      <c r="B199" s="211">
        <v>43740702</v>
      </c>
      <c r="C199" s="211">
        <v>43740702</v>
      </c>
      <c r="D199" s="211">
        <v>38799062</v>
      </c>
      <c r="E199" s="385">
        <v>88.70242183127284</v>
      </c>
      <c r="F199" s="211">
        <v>7345416</v>
      </c>
      <c r="G199" s="1054"/>
      <c r="H199" s="1054"/>
      <c r="I199" s="1054"/>
      <c r="J199" s="1054"/>
      <c r="K199" s="1054"/>
      <c r="L199" s="1054"/>
      <c r="M199" s="1054"/>
      <c r="N199" s="1054"/>
      <c r="O199" s="1054"/>
      <c r="P199" s="1054"/>
      <c r="Q199" s="1054"/>
      <c r="R199" s="1054"/>
      <c r="S199" s="1054"/>
      <c r="T199" s="1054"/>
      <c r="U199" s="1054"/>
      <c r="V199" s="1054"/>
      <c r="W199" s="1054"/>
      <c r="X199" s="1054"/>
      <c r="Y199" s="1054"/>
      <c r="Z199" s="1055"/>
    </row>
    <row r="200" spans="1:26" s="1054" customFormat="1" ht="12.75">
      <c r="A200" s="993" t="s">
        <v>341</v>
      </c>
      <c r="B200" s="211">
        <v>40622451</v>
      </c>
      <c r="C200" s="211">
        <v>40622451</v>
      </c>
      <c r="D200" s="211">
        <v>35960253</v>
      </c>
      <c r="E200" s="385">
        <v>88.52310019402817</v>
      </c>
      <c r="F200" s="211">
        <v>6127765</v>
      </c>
      <c r="Z200" s="1055"/>
    </row>
    <row r="201" spans="1:26" s="1054" customFormat="1" ht="12.75">
      <c r="A201" s="994" t="s">
        <v>799</v>
      </c>
      <c r="B201" s="211">
        <v>26046161</v>
      </c>
      <c r="C201" s="211">
        <v>26046161</v>
      </c>
      <c r="D201" s="211">
        <v>23641425</v>
      </c>
      <c r="E201" s="385">
        <v>90.76740714303348</v>
      </c>
      <c r="F201" s="211">
        <v>3988019</v>
      </c>
      <c r="Z201" s="1055"/>
    </row>
    <row r="202" spans="1:25" s="160" customFormat="1" ht="12.75">
      <c r="A202" s="994" t="s">
        <v>418</v>
      </c>
      <c r="B202" s="211">
        <v>14576290</v>
      </c>
      <c r="C202" s="211">
        <v>14576290</v>
      </c>
      <c r="D202" s="211">
        <v>12318828</v>
      </c>
      <c r="E202" s="385">
        <v>84.51278068699237</v>
      </c>
      <c r="F202" s="211">
        <v>2139746</v>
      </c>
      <c r="G202" s="987"/>
      <c r="H202" s="987"/>
      <c r="I202" s="987"/>
      <c r="J202" s="987"/>
      <c r="K202" s="987"/>
      <c r="L202" s="987"/>
      <c r="M202" s="987"/>
      <c r="N202" s="987"/>
      <c r="O202" s="987"/>
      <c r="P202" s="987"/>
      <c r="Q202" s="987"/>
      <c r="R202" s="987"/>
      <c r="S202" s="987"/>
      <c r="T202" s="987"/>
      <c r="U202" s="987"/>
      <c r="V202" s="987"/>
      <c r="W202" s="987"/>
      <c r="X202" s="987"/>
      <c r="Y202" s="987"/>
    </row>
    <row r="203" spans="1:26" s="1024" customFormat="1" ht="12.75">
      <c r="A203" s="1058" t="s">
        <v>427</v>
      </c>
      <c r="B203" s="211">
        <v>10247002</v>
      </c>
      <c r="C203" s="211">
        <v>10247002</v>
      </c>
      <c r="D203" s="211">
        <v>8797698</v>
      </c>
      <c r="E203" s="385">
        <v>85.85631192420963</v>
      </c>
      <c r="F203" s="211">
        <v>1542551</v>
      </c>
      <c r="Z203" s="1025"/>
    </row>
    <row r="204" spans="1:26" s="1024" customFormat="1" ht="12.75">
      <c r="A204" s="1058" t="s">
        <v>429</v>
      </c>
      <c r="B204" s="211">
        <v>1182060</v>
      </c>
      <c r="C204" s="211">
        <v>1182060</v>
      </c>
      <c r="D204" s="211">
        <v>1126742</v>
      </c>
      <c r="E204" s="385">
        <v>95.3202037121635</v>
      </c>
      <c r="F204" s="211">
        <v>152873</v>
      </c>
      <c r="Z204" s="1025"/>
    </row>
    <row r="205" spans="1:26" s="1031" customFormat="1" ht="12.75" hidden="1">
      <c r="A205" s="1059" t="s">
        <v>439</v>
      </c>
      <c r="B205" s="1019">
        <v>0</v>
      </c>
      <c r="C205" s="1019">
        <v>0</v>
      </c>
      <c r="D205" s="1019">
        <v>0</v>
      </c>
      <c r="E205" s="992" t="e">
        <v>#DIV/0!</v>
      </c>
      <c r="F205" s="1019">
        <v>0</v>
      </c>
      <c r="Z205" s="1032"/>
    </row>
    <row r="206" spans="1:26" s="1024" customFormat="1" ht="12.75">
      <c r="A206" s="989" t="s">
        <v>325</v>
      </c>
      <c r="B206" s="211">
        <v>3118251</v>
      </c>
      <c r="C206" s="211">
        <v>3118251</v>
      </c>
      <c r="D206" s="211">
        <v>2838809</v>
      </c>
      <c r="E206" s="385">
        <v>91.0385020320686</v>
      </c>
      <c r="F206" s="211">
        <v>1217651</v>
      </c>
      <c r="Z206" s="1025"/>
    </row>
    <row r="207" spans="1:26" s="1024" customFormat="1" ht="12.75">
      <c r="A207" s="995" t="s">
        <v>66</v>
      </c>
      <c r="B207" s="211">
        <v>3118251</v>
      </c>
      <c r="C207" s="211">
        <v>3118251</v>
      </c>
      <c r="D207" s="211">
        <v>2838809</v>
      </c>
      <c r="E207" s="385">
        <v>91.0385020320686</v>
      </c>
      <c r="F207" s="211">
        <v>1217651</v>
      </c>
      <c r="Z207" s="1025"/>
    </row>
    <row r="208" spans="1:26" s="1024" customFormat="1" ht="12.75">
      <c r="A208" s="995"/>
      <c r="B208" s="211"/>
      <c r="C208" s="211"/>
      <c r="D208" s="211"/>
      <c r="E208" s="385"/>
      <c r="F208" s="211"/>
      <c r="Z208" s="1025"/>
    </row>
    <row r="209" spans="1:26" s="1024" customFormat="1" ht="12.75">
      <c r="A209" s="1002" t="s">
        <v>386</v>
      </c>
      <c r="B209" s="211"/>
      <c r="C209" s="211"/>
      <c r="D209" s="211"/>
      <c r="E209" s="385"/>
      <c r="F209" s="211"/>
      <c r="Z209" s="1025"/>
    </row>
    <row r="210" spans="1:26" s="1024" customFormat="1" ht="24">
      <c r="A210" s="1003" t="s">
        <v>699</v>
      </c>
      <c r="B210" s="211"/>
      <c r="C210" s="211"/>
      <c r="D210" s="211"/>
      <c r="E210" s="385"/>
      <c r="F210" s="211"/>
      <c r="Z210" s="1025"/>
    </row>
    <row r="211" spans="1:26" s="1024" customFormat="1" ht="12.75">
      <c r="A211" s="1002" t="s">
        <v>665</v>
      </c>
      <c r="B211" s="231">
        <v>28009401</v>
      </c>
      <c r="C211" s="231">
        <v>28009401</v>
      </c>
      <c r="D211" s="231">
        <v>28009401</v>
      </c>
      <c r="E211" s="827">
        <v>100</v>
      </c>
      <c r="F211" s="231">
        <v>4730991</v>
      </c>
      <c r="Z211" s="1025"/>
    </row>
    <row r="212" spans="1:26" s="1024" customFormat="1" ht="12.75">
      <c r="A212" s="1006" t="s">
        <v>666</v>
      </c>
      <c r="B212" s="231">
        <v>28009401</v>
      </c>
      <c r="C212" s="90">
        <v>28009401</v>
      </c>
      <c r="D212" s="90">
        <v>28009401</v>
      </c>
      <c r="E212" s="827">
        <v>100</v>
      </c>
      <c r="F212" s="231">
        <v>4730991</v>
      </c>
      <c r="Z212" s="1025"/>
    </row>
    <row r="213" spans="1:26" s="1024" customFormat="1" ht="12.75">
      <c r="A213" s="1007" t="s">
        <v>314</v>
      </c>
      <c r="B213" s="231">
        <v>28009401</v>
      </c>
      <c r="C213" s="231">
        <v>28009401</v>
      </c>
      <c r="D213" s="231">
        <v>20535039</v>
      </c>
      <c r="E213" s="827">
        <v>73.31480955269268</v>
      </c>
      <c r="F213" s="231">
        <v>4956536</v>
      </c>
      <c r="Z213" s="1025"/>
    </row>
    <row r="214" spans="1:26" s="1024" customFormat="1" ht="12.75">
      <c r="A214" s="1006" t="s">
        <v>341</v>
      </c>
      <c r="B214" s="231">
        <v>26551101</v>
      </c>
      <c r="C214" s="231">
        <v>26551101</v>
      </c>
      <c r="D214" s="231">
        <v>20237036</v>
      </c>
      <c r="E214" s="827">
        <v>76.21919708715657</v>
      </c>
      <c r="F214" s="231">
        <v>4951254</v>
      </c>
      <c r="Z214" s="1025"/>
    </row>
    <row r="215" spans="1:26" s="1024" customFormat="1" ht="12.75">
      <c r="A215" s="1008" t="s">
        <v>799</v>
      </c>
      <c r="B215" s="231">
        <v>20199075</v>
      </c>
      <c r="C215" s="90">
        <v>20199075</v>
      </c>
      <c r="D215" s="231">
        <v>16654676</v>
      </c>
      <c r="E215" s="827">
        <v>82.45266676815646</v>
      </c>
      <c r="F215" s="231">
        <v>4614532</v>
      </c>
      <c r="Z215" s="1025"/>
    </row>
    <row r="216" spans="1:26" s="1024" customFormat="1" ht="12.75">
      <c r="A216" s="1008" t="s">
        <v>418</v>
      </c>
      <c r="B216" s="231">
        <v>6352026</v>
      </c>
      <c r="C216" s="231">
        <v>6352026</v>
      </c>
      <c r="D216" s="231">
        <v>3582360</v>
      </c>
      <c r="E216" s="827">
        <v>56.39712431907552</v>
      </c>
      <c r="F216" s="231">
        <v>336722</v>
      </c>
      <c r="Z216" s="1025"/>
    </row>
    <row r="217" spans="1:26" s="1031" customFormat="1" ht="12.75" hidden="1">
      <c r="A217" s="1009" t="s">
        <v>678</v>
      </c>
      <c r="B217" s="1062">
        <v>0</v>
      </c>
      <c r="C217" s="1012">
        <v>0</v>
      </c>
      <c r="D217" s="1062">
        <v>0</v>
      </c>
      <c r="E217" s="1011" t="e">
        <v>#DIV/0!</v>
      </c>
      <c r="F217" s="231">
        <v>0</v>
      </c>
      <c r="Z217" s="1032"/>
    </row>
    <row r="218" spans="1:26" s="1024" customFormat="1" ht="12.75">
      <c r="A218" s="1006" t="s">
        <v>325</v>
      </c>
      <c r="B218" s="231">
        <v>1458300</v>
      </c>
      <c r="C218" s="231">
        <v>1458300</v>
      </c>
      <c r="D218" s="231">
        <v>298003</v>
      </c>
      <c r="E218" s="827">
        <v>20.43495851333745</v>
      </c>
      <c r="F218" s="231">
        <v>5282</v>
      </c>
      <c r="Z218" s="1025"/>
    </row>
    <row r="219" spans="1:26" s="1024" customFormat="1" ht="12.75">
      <c r="A219" s="1007" t="s">
        <v>673</v>
      </c>
      <c r="B219" s="231">
        <v>1458300</v>
      </c>
      <c r="C219" s="90">
        <v>1458300</v>
      </c>
      <c r="D219" s="231">
        <v>298003</v>
      </c>
      <c r="E219" s="827">
        <v>20.43495851333745</v>
      </c>
      <c r="F219" s="231">
        <v>5282</v>
      </c>
      <c r="Z219" s="1025"/>
    </row>
    <row r="220" spans="1:26" s="1024" customFormat="1" ht="12.75">
      <c r="A220" s="995"/>
      <c r="B220" s="211"/>
      <c r="C220" s="211"/>
      <c r="D220" s="211"/>
      <c r="E220" s="385"/>
      <c r="F220" s="211"/>
      <c r="Z220" s="1025"/>
    </row>
    <row r="221" spans="1:26" s="1064" customFormat="1" ht="25.5">
      <c r="A221" s="393" t="s">
        <v>700</v>
      </c>
      <c r="B221" s="1063"/>
      <c r="C221" s="1022"/>
      <c r="D221" s="1022"/>
      <c r="E221" s="385"/>
      <c r="F221" s="1022"/>
      <c r="G221" s="1024"/>
      <c r="H221" s="1024"/>
      <c r="I221" s="1024"/>
      <c r="J221" s="1024"/>
      <c r="K221" s="1024"/>
      <c r="L221" s="1024"/>
      <c r="M221" s="1024"/>
      <c r="N221" s="1024"/>
      <c r="O221" s="1024"/>
      <c r="P221" s="1024"/>
      <c r="Q221" s="1024"/>
      <c r="R221" s="1024"/>
      <c r="S221" s="1024"/>
      <c r="T221" s="1024"/>
      <c r="U221" s="1024"/>
      <c r="V221" s="1024"/>
      <c r="W221" s="1024"/>
      <c r="X221" s="1024"/>
      <c r="Y221" s="1024"/>
      <c r="Z221" s="1025"/>
    </row>
    <row r="222" spans="1:26" s="1064" customFormat="1" ht="12.75">
      <c r="A222" s="988" t="s">
        <v>665</v>
      </c>
      <c r="B222" s="211">
        <v>25780178</v>
      </c>
      <c r="C222" s="211">
        <v>25780178</v>
      </c>
      <c r="D222" s="211">
        <v>25780178</v>
      </c>
      <c r="E222" s="385">
        <v>100</v>
      </c>
      <c r="F222" s="211">
        <v>-778636</v>
      </c>
      <c r="G222" s="1024"/>
      <c r="H222" s="1024"/>
      <c r="I222" s="1024"/>
      <c r="J222" s="1024"/>
      <c r="K222" s="1024"/>
      <c r="L222" s="1024"/>
      <c r="M222" s="1024"/>
      <c r="N222" s="1024"/>
      <c r="O222" s="1024"/>
      <c r="P222" s="1024"/>
      <c r="Q222" s="1024"/>
      <c r="R222" s="1024"/>
      <c r="S222" s="1024"/>
      <c r="T222" s="1024"/>
      <c r="U222" s="1024"/>
      <c r="V222" s="1024"/>
      <c r="W222" s="1024"/>
      <c r="X222" s="1024"/>
      <c r="Y222" s="1024"/>
      <c r="Z222" s="1025"/>
    </row>
    <row r="223" spans="1:26" s="1065" customFormat="1" ht="12.75">
      <c r="A223" s="993" t="s">
        <v>666</v>
      </c>
      <c r="B223" s="211">
        <v>25780178</v>
      </c>
      <c r="C223" s="211">
        <v>25780178</v>
      </c>
      <c r="D223" s="211">
        <v>25780178</v>
      </c>
      <c r="E223" s="385">
        <v>100</v>
      </c>
      <c r="F223" s="211">
        <v>-778636</v>
      </c>
      <c r="G223" s="1024"/>
      <c r="H223" s="1024"/>
      <c r="I223" s="1024"/>
      <c r="J223" s="1024"/>
      <c r="K223" s="1024"/>
      <c r="L223" s="1024"/>
      <c r="M223" s="1024"/>
      <c r="N223" s="1024"/>
      <c r="O223" s="1024"/>
      <c r="P223" s="1024"/>
      <c r="Q223" s="1024"/>
      <c r="R223" s="1024"/>
      <c r="S223" s="1024"/>
      <c r="T223" s="1024"/>
      <c r="U223" s="1024"/>
      <c r="V223" s="1024"/>
      <c r="W223" s="1024"/>
      <c r="X223" s="1024"/>
      <c r="Y223" s="1024"/>
      <c r="Z223" s="1025"/>
    </row>
    <row r="224" spans="1:26" s="1065" customFormat="1" ht="12.75" hidden="1">
      <c r="A224" s="990" t="s">
        <v>810</v>
      </c>
      <c r="B224" s="1019">
        <v>0</v>
      </c>
      <c r="C224" s="1019">
        <v>0</v>
      </c>
      <c r="D224" s="1019">
        <v>0</v>
      </c>
      <c r="E224" s="385">
        <v>0</v>
      </c>
      <c r="F224" s="1019">
        <v>0</v>
      </c>
      <c r="G224" s="1024"/>
      <c r="H224" s="1024"/>
      <c r="I224" s="1024"/>
      <c r="J224" s="1024"/>
      <c r="K224" s="1024"/>
      <c r="L224" s="1024"/>
      <c r="M224" s="1024"/>
      <c r="N224" s="1024"/>
      <c r="O224" s="1024"/>
      <c r="P224" s="1024"/>
      <c r="Q224" s="1024"/>
      <c r="R224" s="1024"/>
      <c r="S224" s="1024"/>
      <c r="T224" s="1024"/>
      <c r="U224" s="1024"/>
      <c r="V224" s="1024"/>
      <c r="W224" s="1024"/>
      <c r="X224" s="1024"/>
      <c r="Y224" s="1024"/>
      <c r="Z224" s="1025"/>
    </row>
    <row r="225" spans="1:26" s="1065" customFormat="1" ht="12.75">
      <c r="A225" s="1026" t="s">
        <v>314</v>
      </c>
      <c r="B225" s="211">
        <v>25780178</v>
      </c>
      <c r="C225" s="211">
        <v>25780178</v>
      </c>
      <c r="D225" s="211">
        <v>25397320</v>
      </c>
      <c r="E225" s="385">
        <v>98.51491327949714</v>
      </c>
      <c r="F225" s="211">
        <v>6023827</v>
      </c>
      <c r="G225" s="1024"/>
      <c r="H225" s="1024"/>
      <c r="I225" s="1024"/>
      <c r="J225" s="1024"/>
      <c r="K225" s="1024"/>
      <c r="L225" s="1024"/>
      <c r="M225" s="1024"/>
      <c r="N225" s="1024"/>
      <c r="O225" s="1024"/>
      <c r="P225" s="1024"/>
      <c r="Q225" s="1024"/>
      <c r="R225" s="1024"/>
      <c r="S225" s="1024"/>
      <c r="T225" s="1024"/>
      <c r="U225" s="1024"/>
      <c r="V225" s="1024"/>
      <c r="W225" s="1024"/>
      <c r="X225" s="1024"/>
      <c r="Y225" s="1024"/>
      <c r="Z225" s="1025"/>
    </row>
    <row r="226" spans="1:26" s="1054" customFormat="1" ht="12.75">
      <c r="A226" s="993" t="s">
        <v>341</v>
      </c>
      <c r="B226" s="211">
        <v>22148255</v>
      </c>
      <c r="C226" s="211">
        <v>22148255</v>
      </c>
      <c r="D226" s="211">
        <v>21765401</v>
      </c>
      <c r="E226" s="385">
        <v>98.27140332274485</v>
      </c>
      <c r="F226" s="211">
        <v>4994352</v>
      </c>
      <c r="Z226" s="1055"/>
    </row>
    <row r="227" spans="1:26" s="1054" customFormat="1" ht="12.75">
      <c r="A227" s="994" t="s">
        <v>799</v>
      </c>
      <c r="B227" s="211">
        <v>956586</v>
      </c>
      <c r="C227" s="211">
        <v>956586</v>
      </c>
      <c r="D227" s="211">
        <v>577507</v>
      </c>
      <c r="E227" s="385">
        <v>60.37167593922553</v>
      </c>
      <c r="F227" s="211">
        <v>140146</v>
      </c>
      <c r="Z227" s="1055"/>
    </row>
    <row r="228" spans="1:26" s="1054" customFormat="1" ht="12.75">
      <c r="A228" s="994" t="s">
        <v>418</v>
      </c>
      <c r="B228" s="211">
        <v>21191669</v>
      </c>
      <c r="C228" s="211">
        <v>21191669</v>
      </c>
      <c r="D228" s="211">
        <v>21187894</v>
      </c>
      <c r="E228" s="385">
        <v>99.9821863959842</v>
      </c>
      <c r="F228" s="211">
        <v>4854206</v>
      </c>
      <c r="Z228" s="1055"/>
    </row>
    <row r="229" spans="1:26" s="1054" customFormat="1" ht="12.75">
      <c r="A229" s="1058" t="s">
        <v>701</v>
      </c>
      <c r="B229" s="211">
        <v>21191669</v>
      </c>
      <c r="C229" s="211">
        <v>21191669</v>
      </c>
      <c r="D229" s="211">
        <v>21187894</v>
      </c>
      <c r="E229" s="385">
        <v>99.9821863959842</v>
      </c>
      <c r="F229" s="211">
        <v>4854206</v>
      </c>
      <c r="Z229" s="1055"/>
    </row>
    <row r="230" spans="1:26" s="1054" customFormat="1" ht="12.75">
      <c r="A230" s="993" t="s">
        <v>325</v>
      </c>
      <c r="B230" s="211">
        <v>3631923</v>
      </c>
      <c r="C230" s="211">
        <v>3631923</v>
      </c>
      <c r="D230" s="211">
        <v>3631919</v>
      </c>
      <c r="E230" s="385">
        <v>99.9998898655065</v>
      </c>
      <c r="F230" s="211">
        <v>1029475</v>
      </c>
      <c r="Z230" s="1055"/>
    </row>
    <row r="231" spans="1:26" s="1054" customFormat="1" ht="12.75">
      <c r="A231" s="1027" t="s">
        <v>66</v>
      </c>
      <c r="B231" s="211">
        <v>3631923</v>
      </c>
      <c r="C231" s="211">
        <v>3631923</v>
      </c>
      <c r="D231" s="211">
        <v>3631919</v>
      </c>
      <c r="E231" s="385">
        <v>99.9998898655065</v>
      </c>
      <c r="F231" s="211">
        <v>1029475</v>
      </c>
      <c r="Z231" s="1055"/>
    </row>
    <row r="232" spans="1:26" s="1054" customFormat="1" ht="12.75">
      <c r="A232" s="1027"/>
      <c r="B232" s="211"/>
      <c r="C232" s="211"/>
      <c r="D232" s="211"/>
      <c r="E232" s="385"/>
      <c r="F232" s="211"/>
      <c r="Z232" s="1055"/>
    </row>
    <row r="233" spans="1:26" s="1054" customFormat="1" ht="12.75">
      <c r="A233" s="1002" t="s">
        <v>386</v>
      </c>
      <c r="B233" s="211"/>
      <c r="C233" s="211"/>
      <c r="D233" s="211"/>
      <c r="E233" s="385"/>
      <c r="F233" s="211"/>
      <c r="Z233" s="1055"/>
    </row>
    <row r="234" spans="1:26" s="1054" customFormat="1" ht="24">
      <c r="A234" s="1003" t="s">
        <v>702</v>
      </c>
      <c r="B234" s="211"/>
      <c r="C234" s="211"/>
      <c r="D234" s="211"/>
      <c r="E234" s="385"/>
      <c r="F234" s="211"/>
      <c r="Z234" s="1055"/>
    </row>
    <row r="235" spans="1:26" s="1054" customFormat="1" ht="12.75">
      <c r="A235" s="1002" t="s">
        <v>665</v>
      </c>
      <c r="B235" s="231">
        <v>2226834</v>
      </c>
      <c r="C235" s="231">
        <v>2226834</v>
      </c>
      <c r="D235" s="231">
        <v>2226834</v>
      </c>
      <c r="E235" s="827">
        <v>100</v>
      </c>
      <c r="F235" s="231">
        <v>410373</v>
      </c>
      <c r="Z235" s="1055"/>
    </row>
    <row r="236" spans="1:26" s="1054" customFormat="1" ht="12.75">
      <c r="A236" s="1006" t="s">
        <v>666</v>
      </c>
      <c r="B236" s="231">
        <v>2226834</v>
      </c>
      <c r="C236" s="90">
        <v>2226834</v>
      </c>
      <c r="D236" s="231">
        <v>2226834</v>
      </c>
      <c r="E236" s="827">
        <v>100</v>
      </c>
      <c r="F236" s="231">
        <v>410373</v>
      </c>
      <c r="Z236" s="1055"/>
    </row>
    <row r="237" spans="1:26" s="1054" customFormat="1" ht="12.75">
      <c r="A237" s="1007" t="s">
        <v>314</v>
      </c>
      <c r="B237" s="231">
        <v>2226834</v>
      </c>
      <c r="C237" s="231">
        <v>2226834</v>
      </c>
      <c r="D237" s="231">
        <v>1817393</v>
      </c>
      <c r="E237" s="827">
        <v>81.61331289175574</v>
      </c>
      <c r="F237" s="231">
        <v>1278302</v>
      </c>
      <c r="Z237" s="1055"/>
    </row>
    <row r="238" spans="1:26" s="1054" customFormat="1" ht="12.75">
      <c r="A238" s="1006" t="s">
        <v>341</v>
      </c>
      <c r="B238" s="231">
        <v>347071</v>
      </c>
      <c r="C238" s="231">
        <v>347071</v>
      </c>
      <c r="D238" s="231">
        <v>345733</v>
      </c>
      <c r="E238" s="827">
        <v>99.61448810185813</v>
      </c>
      <c r="F238" s="231">
        <v>26565</v>
      </c>
      <c r="Z238" s="1055"/>
    </row>
    <row r="239" spans="1:26" s="1054" customFormat="1" ht="12.75">
      <c r="A239" s="1008" t="s">
        <v>799</v>
      </c>
      <c r="B239" s="231">
        <v>347071</v>
      </c>
      <c r="C239" s="90">
        <v>347071</v>
      </c>
      <c r="D239" s="231">
        <v>345733</v>
      </c>
      <c r="E239" s="827">
        <v>99.61448810185813</v>
      </c>
      <c r="F239" s="231">
        <v>26565</v>
      </c>
      <c r="Z239" s="1055"/>
    </row>
    <row r="240" spans="1:26" s="1054" customFormat="1" ht="12.75">
      <c r="A240" s="1006" t="s">
        <v>325</v>
      </c>
      <c r="B240" s="231">
        <v>1879763</v>
      </c>
      <c r="C240" s="231">
        <v>1879763</v>
      </c>
      <c r="D240" s="231">
        <v>1471660</v>
      </c>
      <c r="E240" s="827">
        <v>78.28965672800241</v>
      </c>
      <c r="F240" s="231">
        <v>1251737</v>
      </c>
      <c r="Z240" s="1055"/>
    </row>
    <row r="241" spans="1:26" s="1054" customFormat="1" ht="12.75">
      <c r="A241" s="1007" t="s">
        <v>673</v>
      </c>
      <c r="B241" s="231">
        <v>1879763</v>
      </c>
      <c r="C241" s="90">
        <v>1879763</v>
      </c>
      <c r="D241" s="231">
        <v>1471660</v>
      </c>
      <c r="E241" s="827">
        <v>78.28965672800241</v>
      </c>
      <c r="F241" s="231">
        <v>1251737</v>
      </c>
      <c r="Z241" s="1055"/>
    </row>
    <row r="242" spans="1:26" s="1054" customFormat="1" ht="12.75">
      <c r="A242" s="1027"/>
      <c r="B242" s="211"/>
      <c r="C242" s="211"/>
      <c r="D242" s="211"/>
      <c r="E242" s="385"/>
      <c r="F242" s="211"/>
      <c r="Z242" s="1055"/>
    </row>
    <row r="243" spans="1:26" s="1054" customFormat="1" ht="12.75">
      <c r="A243" s="393" t="s">
        <v>703</v>
      </c>
      <c r="B243" s="1063"/>
      <c r="C243" s="1063"/>
      <c r="D243" s="1063"/>
      <c r="E243" s="385"/>
      <c r="F243" s="1023"/>
      <c r="Z243" s="1055"/>
    </row>
    <row r="244" spans="1:26" s="1054" customFormat="1" ht="12.75">
      <c r="A244" s="988" t="s">
        <v>665</v>
      </c>
      <c r="B244" s="211">
        <v>6700340</v>
      </c>
      <c r="C244" s="211">
        <v>6700340</v>
      </c>
      <c r="D244" s="211">
        <v>6700340</v>
      </c>
      <c r="E244" s="385">
        <v>100</v>
      </c>
      <c r="F244" s="211">
        <v>1123859</v>
      </c>
      <c r="Z244" s="1055"/>
    </row>
    <row r="245" spans="1:26" s="1066" customFormat="1" ht="12.75">
      <c r="A245" s="993" t="s">
        <v>666</v>
      </c>
      <c r="B245" s="211">
        <v>6700340</v>
      </c>
      <c r="C245" s="211">
        <v>6700340</v>
      </c>
      <c r="D245" s="211">
        <v>6700340</v>
      </c>
      <c r="E245" s="385">
        <v>100</v>
      </c>
      <c r="F245" s="211">
        <v>1123859</v>
      </c>
      <c r="Z245" s="1067"/>
    </row>
    <row r="246" spans="1:26" s="1024" customFormat="1" ht="12.75">
      <c r="A246" s="1026" t="s">
        <v>314</v>
      </c>
      <c r="B246" s="211">
        <v>6700340</v>
      </c>
      <c r="C246" s="211">
        <v>6700340</v>
      </c>
      <c r="D246" s="211">
        <v>6699041</v>
      </c>
      <c r="E246" s="385">
        <v>99.98061292412027</v>
      </c>
      <c r="F246" s="211">
        <v>1377212</v>
      </c>
      <c r="Z246" s="1025"/>
    </row>
    <row r="247" spans="1:26" s="1064" customFormat="1" ht="12.75">
      <c r="A247" s="993" t="s">
        <v>341</v>
      </c>
      <c r="B247" s="211">
        <v>6700340</v>
      </c>
      <c r="C247" s="211">
        <v>6700340</v>
      </c>
      <c r="D247" s="211">
        <v>6699041</v>
      </c>
      <c r="E247" s="385">
        <v>99.98061292412027</v>
      </c>
      <c r="F247" s="211">
        <v>1377212</v>
      </c>
      <c r="G247" s="1024"/>
      <c r="H247" s="1024"/>
      <c r="I247" s="1024"/>
      <c r="J247" s="1024"/>
      <c r="K247" s="1024"/>
      <c r="L247" s="1024"/>
      <c r="M247" s="1024"/>
      <c r="N247" s="1024"/>
      <c r="O247" s="1024"/>
      <c r="P247" s="1024"/>
      <c r="Q247" s="1024"/>
      <c r="R247" s="1024"/>
      <c r="S247" s="1024"/>
      <c r="T247" s="1024"/>
      <c r="U247" s="1024"/>
      <c r="V247" s="1024"/>
      <c r="W247" s="1024"/>
      <c r="X247" s="1024"/>
      <c r="Y247" s="1024"/>
      <c r="Z247" s="1025"/>
    </row>
    <row r="248" spans="1:26" s="1064" customFormat="1" ht="12.75">
      <c r="A248" s="994" t="s">
        <v>418</v>
      </c>
      <c r="B248" s="211">
        <v>6700340</v>
      </c>
      <c r="C248" s="211">
        <v>6700340</v>
      </c>
      <c r="D248" s="211">
        <v>6699041</v>
      </c>
      <c r="E248" s="385">
        <v>99.98061292412027</v>
      </c>
      <c r="F248" s="211">
        <v>1377212</v>
      </c>
      <c r="G248" s="1024"/>
      <c r="H248" s="1024"/>
      <c r="I248" s="1024"/>
      <c r="J248" s="1024"/>
      <c r="K248" s="1024"/>
      <c r="L248" s="1024"/>
      <c r="M248" s="1024"/>
      <c r="N248" s="1024"/>
      <c r="O248" s="1024"/>
      <c r="P248" s="1024"/>
      <c r="Q248" s="1024"/>
      <c r="R248" s="1024"/>
      <c r="S248" s="1024"/>
      <c r="T248" s="1024"/>
      <c r="U248" s="1024"/>
      <c r="V248" s="1024"/>
      <c r="W248" s="1024"/>
      <c r="X248" s="1024"/>
      <c r="Y248" s="1024"/>
      <c r="Z248" s="1025"/>
    </row>
    <row r="249" spans="1:26" s="1064" customFormat="1" ht="12.75">
      <c r="A249" s="1058" t="s">
        <v>701</v>
      </c>
      <c r="B249" s="211">
        <v>6700340</v>
      </c>
      <c r="C249" s="211">
        <v>6700340</v>
      </c>
      <c r="D249" s="211">
        <v>6699041</v>
      </c>
      <c r="E249" s="385">
        <v>99.98061292412027</v>
      </c>
      <c r="F249" s="211">
        <v>1377212</v>
      </c>
      <c r="G249" s="1024"/>
      <c r="H249" s="1024"/>
      <c r="I249" s="1024"/>
      <c r="J249" s="1024"/>
      <c r="K249" s="1024"/>
      <c r="L249" s="1024"/>
      <c r="M249" s="1024"/>
      <c r="N249" s="1024"/>
      <c r="O249" s="1024"/>
      <c r="P249" s="1024"/>
      <c r="Q249" s="1024"/>
      <c r="R249" s="1024"/>
      <c r="S249" s="1024"/>
      <c r="T249" s="1024"/>
      <c r="U249" s="1024"/>
      <c r="V249" s="1024"/>
      <c r="W249" s="1024"/>
      <c r="X249" s="1024"/>
      <c r="Y249" s="1024"/>
      <c r="Z249" s="1025"/>
    </row>
    <row r="250" spans="1:26" s="1064" customFormat="1" ht="24.75" customHeight="1">
      <c r="A250" s="393" t="s">
        <v>704</v>
      </c>
      <c r="B250" s="1063"/>
      <c r="C250" s="1063"/>
      <c r="D250" s="1063"/>
      <c r="E250" s="385"/>
      <c r="F250" s="1022"/>
      <c r="G250" s="1024"/>
      <c r="H250" s="1024"/>
      <c r="I250" s="1024"/>
      <c r="J250" s="1024"/>
      <c r="K250" s="1024"/>
      <c r="L250" s="1024"/>
      <c r="M250" s="1024"/>
      <c r="N250" s="1024"/>
      <c r="O250" s="1024"/>
      <c r="P250" s="1024"/>
      <c r="Q250" s="1024"/>
      <c r="R250" s="1024"/>
      <c r="S250" s="1024"/>
      <c r="T250" s="1024"/>
      <c r="U250" s="1024"/>
      <c r="V250" s="1024"/>
      <c r="W250" s="1024"/>
      <c r="X250" s="1024"/>
      <c r="Y250" s="1024"/>
      <c r="Z250" s="1025"/>
    </row>
    <row r="251" spans="1:26" s="1065" customFormat="1" ht="12.75">
      <c r="A251" s="988" t="s">
        <v>665</v>
      </c>
      <c r="B251" s="211">
        <v>121623786</v>
      </c>
      <c r="C251" s="211">
        <v>121623786</v>
      </c>
      <c r="D251" s="211">
        <v>121623786</v>
      </c>
      <c r="E251" s="385">
        <v>100</v>
      </c>
      <c r="F251" s="211">
        <v>663093</v>
      </c>
      <c r="G251" s="1024"/>
      <c r="H251" s="1024"/>
      <c r="I251" s="1024"/>
      <c r="J251" s="1024"/>
      <c r="K251" s="1024"/>
      <c r="L251" s="1024"/>
      <c r="M251" s="1024"/>
      <c r="N251" s="1024"/>
      <c r="O251" s="1024"/>
      <c r="P251" s="1024"/>
      <c r="Q251" s="1024"/>
      <c r="R251" s="1024"/>
      <c r="S251" s="1024"/>
      <c r="T251" s="1024"/>
      <c r="U251" s="1024"/>
      <c r="V251" s="1024"/>
      <c r="W251" s="1024"/>
      <c r="X251" s="1024"/>
      <c r="Y251" s="1024"/>
      <c r="Z251" s="1025"/>
    </row>
    <row r="252" spans="1:26" s="1065" customFormat="1" ht="12.75">
      <c r="A252" s="993" t="s">
        <v>666</v>
      </c>
      <c r="B252" s="211">
        <v>121623786</v>
      </c>
      <c r="C252" s="211">
        <v>121623786</v>
      </c>
      <c r="D252" s="211">
        <v>121623786</v>
      </c>
      <c r="E252" s="385">
        <v>100</v>
      </c>
      <c r="F252" s="211">
        <v>663093</v>
      </c>
      <c r="G252" s="1024"/>
      <c r="H252" s="1024"/>
      <c r="I252" s="1024"/>
      <c r="J252" s="1024"/>
      <c r="K252" s="1024"/>
      <c r="L252" s="1024"/>
      <c r="M252" s="1024"/>
      <c r="N252" s="1024"/>
      <c r="O252" s="1024"/>
      <c r="P252" s="1024"/>
      <c r="Q252" s="1024"/>
      <c r="R252" s="1024"/>
      <c r="S252" s="1024"/>
      <c r="T252" s="1024"/>
      <c r="U252" s="1024"/>
      <c r="V252" s="1024"/>
      <c r="W252" s="1024"/>
      <c r="X252" s="1024"/>
      <c r="Y252" s="1024"/>
      <c r="Z252" s="1025"/>
    </row>
    <row r="253" spans="1:26" s="1024" customFormat="1" ht="12.75" hidden="1">
      <c r="A253" s="990" t="s">
        <v>810</v>
      </c>
      <c r="B253" s="1019">
        <v>0</v>
      </c>
      <c r="C253" s="1019">
        <v>0</v>
      </c>
      <c r="D253" s="1019">
        <v>0</v>
      </c>
      <c r="E253" s="992">
        <v>0</v>
      </c>
      <c r="F253" s="1019">
        <v>0</v>
      </c>
      <c r="Z253" s="1025"/>
    </row>
    <row r="254" spans="1:26" s="1066" customFormat="1" ht="12.75">
      <c r="A254" s="1026" t="s">
        <v>314</v>
      </c>
      <c r="B254" s="211">
        <v>121623786</v>
      </c>
      <c r="C254" s="211">
        <v>121623786</v>
      </c>
      <c r="D254" s="211">
        <v>121569299</v>
      </c>
      <c r="E254" s="385">
        <v>99.95520037503191</v>
      </c>
      <c r="F254" s="211">
        <v>9121603</v>
      </c>
      <c r="Z254" s="1067"/>
    </row>
    <row r="255" spans="1:26" s="1066" customFormat="1" ht="12.75">
      <c r="A255" s="993" t="s">
        <v>341</v>
      </c>
      <c r="B255" s="211">
        <v>121620975</v>
      </c>
      <c r="C255" s="211">
        <v>121620975</v>
      </c>
      <c r="D255" s="211">
        <v>121566499</v>
      </c>
      <c r="E255" s="385">
        <v>99.95520838408012</v>
      </c>
      <c r="F255" s="211">
        <v>9118803</v>
      </c>
      <c r="Z255" s="1067"/>
    </row>
    <row r="256" spans="1:26" s="1066" customFormat="1" ht="12.75">
      <c r="A256" s="994" t="s">
        <v>799</v>
      </c>
      <c r="B256" s="211">
        <v>1370355</v>
      </c>
      <c r="C256" s="211">
        <v>1370355</v>
      </c>
      <c r="D256" s="211">
        <v>1317888</v>
      </c>
      <c r="E256" s="385">
        <v>96.17128408332147</v>
      </c>
      <c r="F256" s="211">
        <v>258319</v>
      </c>
      <c r="Z256" s="1067"/>
    </row>
    <row r="257" spans="1:26" s="1066" customFormat="1" ht="12.75">
      <c r="A257" s="994" t="s">
        <v>418</v>
      </c>
      <c r="B257" s="211">
        <v>120250620</v>
      </c>
      <c r="C257" s="211">
        <v>120250620</v>
      </c>
      <c r="D257" s="211">
        <v>120248611</v>
      </c>
      <c r="E257" s="385">
        <v>99.9983293225432</v>
      </c>
      <c r="F257" s="211">
        <v>8860484</v>
      </c>
      <c r="Z257" s="1067"/>
    </row>
    <row r="258" spans="1:26" s="1066" customFormat="1" ht="12.75">
      <c r="A258" s="1058" t="s">
        <v>701</v>
      </c>
      <c r="B258" s="211">
        <v>120250620</v>
      </c>
      <c r="C258" s="211">
        <v>120250620</v>
      </c>
      <c r="D258" s="211">
        <v>120248611</v>
      </c>
      <c r="E258" s="385">
        <v>99.9983293225432</v>
      </c>
      <c r="F258" s="211">
        <v>8860484</v>
      </c>
      <c r="Z258" s="1067"/>
    </row>
    <row r="259" spans="1:26" s="1066" customFormat="1" ht="12.75">
      <c r="A259" s="993" t="s">
        <v>325</v>
      </c>
      <c r="B259" s="211">
        <v>2811</v>
      </c>
      <c r="C259" s="211">
        <v>2811</v>
      </c>
      <c r="D259" s="211">
        <v>2800</v>
      </c>
      <c r="E259" s="385">
        <v>99.60868018498755</v>
      </c>
      <c r="F259" s="211">
        <v>2800</v>
      </c>
      <c r="Z259" s="1067"/>
    </row>
    <row r="260" spans="1:26" s="1066" customFormat="1" ht="12.75">
      <c r="A260" s="1058" t="s">
        <v>66</v>
      </c>
      <c r="B260" s="211">
        <v>2811</v>
      </c>
      <c r="C260" s="211">
        <v>2811</v>
      </c>
      <c r="D260" s="211">
        <v>2800</v>
      </c>
      <c r="E260" s="385">
        <v>99.60868018498755</v>
      </c>
      <c r="F260" s="211">
        <v>2800</v>
      </c>
      <c r="Z260" s="1067"/>
    </row>
    <row r="261" spans="1:26" s="1066" customFormat="1" ht="13.5" customHeight="1">
      <c r="A261" s="393" t="s">
        <v>705</v>
      </c>
      <c r="B261" s="1063"/>
      <c r="C261" s="1063"/>
      <c r="D261" s="1063"/>
      <c r="E261" s="385"/>
      <c r="F261" s="1022"/>
      <c r="Z261" s="1067"/>
    </row>
    <row r="262" spans="1:26" s="1066" customFormat="1" ht="13.5" customHeight="1">
      <c r="A262" s="988" t="s">
        <v>665</v>
      </c>
      <c r="B262" s="211">
        <v>4713236</v>
      </c>
      <c r="C262" s="211">
        <v>4713236</v>
      </c>
      <c r="D262" s="211">
        <v>5112359</v>
      </c>
      <c r="E262" s="385">
        <v>108.46813102505371</v>
      </c>
      <c r="F262" s="211">
        <v>133949</v>
      </c>
      <c r="Z262" s="1067"/>
    </row>
    <row r="263" spans="1:26" s="1024" customFormat="1" ht="12.75">
      <c r="A263" s="993" t="s">
        <v>666</v>
      </c>
      <c r="B263" s="211">
        <v>4655536</v>
      </c>
      <c r="C263" s="211">
        <v>4655536</v>
      </c>
      <c r="D263" s="211">
        <v>4655536</v>
      </c>
      <c r="E263" s="385">
        <v>100</v>
      </c>
      <c r="F263" s="211">
        <v>142028</v>
      </c>
      <c r="Z263" s="1025"/>
    </row>
    <row r="264" spans="1:26" s="1024" customFormat="1" ht="12.75" hidden="1">
      <c r="A264" s="990" t="s">
        <v>810</v>
      </c>
      <c r="B264" s="1019">
        <v>0</v>
      </c>
      <c r="C264" s="1019">
        <v>0</v>
      </c>
      <c r="D264" s="1019">
        <v>0</v>
      </c>
      <c r="E264" s="385" t="e">
        <v>#DIV/0!</v>
      </c>
      <c r="F264" s="1019">
        <v>-21</v>
      </c>
      <c r="Z264" s="1025"/>
    </row>
    <row r="265" spans="1:26" s="1024" customFormat="1" ht="12.75">
      <c r="A265" s="989" t="s">
        <v>811</v>
      </c>
      <c r="B265" s="211">
        <v>57700</v>
      </c>
      <c r="C265" s="211">
        <v>57700</v>
      </c>
      <c r="D265" s="211">
        <v>456823</v>
      </c>
      <c r="E265" s="385">
        <v>791.7209705372617</v>
      </c>
      <c r="F265" s="211">
        <v>-8058</v>
      </c>
      <c r="Z265" s="1025"/>
    </row>
    <row r="266" spans="1:26" s="1064" customFormat="1" ht="13.5" customHeight="1">
      <c r="A266" s="1026" t="s">
        <v>314</v>
      </c>
      <c r="B266" s="211">
        <v>4713236</v>
      </c>
      <c r="C266" s="211">
        <v>4713236</v>
      </c>
      <c r="D266" s="211">
        <v>4447713</v>
      </c>
      <c r="E266" s="385">
        <v>94.36643953326335</v>
      </c>
      <c r="F266" s="211">
        <v>1072621</v>
      </c>
      <c r="G266" s="1024"/>
      <c r="H266" s="1024"/>
      <c r="I266" s="1024"/>
      <c r="J266" s="1024"/>
      <c r="K266" s="1024"/>
      <c r="L266" s="1024"/>
      <c r="M266" s="1024"/>
      <c r="N266" s="1024"/>
      <c r="O266" s="1024"/>
      <c r="P266" s="1024"/>
      <c r="Q266" s="1024"/>
      <c r="R266" s="1024"/>
      <c r="S266" s="1024"/>
      <c r="T266" s="1024"/>
      <c r="U266" s="1024"/>
      <c r="V266" s="1024"/>
      <c r="W266" s="1024"/>
      <c r="X266" s="1024"/>
      <c r="Y266" s="1024"/>
      <c r="Z266" s="1025"/>
    </row>
    <row r="267" spans="1:26" s="1064" customFormat="1" ht="13.5" customHeight="1">
      <c r="A267" s="993" t="s">
        <v>341</v>
      </c>
      <c r="B267" s="211">
        <v>4670346</v>
      </c>
      <c r="C267" s="211">
        <v>4670346</v>
      </c>
      <c r="D267" s="211">
        <v>4406567</v>
      </c>
      <c r="E267" s="385">
        <v>94.35204586555257</v>
      </c>
      <c r="F267" s="211">
        <v>1063952</v>
      </c>
      <c r="G267" s="1024"/>
      <c r="H267" s="1024"/>
      <c r="I267" s="1024"/>
      <c r="J267" s="1024"/>
      <c r="K267" s="1024"/>
      <c r="L267" s="1024"/>
      <c r="M267" s="1024"/>
      <c r="N267" s="1024"/>
      <c r="O267" s="1024"/>
      <c r="P267" s="1024"/>
      <c r="Q267" s="1024"/>
      <c r="R267" s="1024"/>
      <c r="S267" s="1024"/>
      <c r="T267" s="1024"/>
      <c r="U267" s="1024"/>
      <c r="V267" s="1024"/>
      <c r="W267" s="1024"/>
      <c r="X267" s="1024"/>
      <c r="Y267" s="1024"/>
      <c r="Z267" s="1025"/>
    </row>
    <row r="268" spans="1:26" s="1065" customFormat="1" ht="13.5" customHeight="1">
      <c r="A268" s="994" t="s">
        <v>799</v>
      </c>
      <c r="B268" s="211">
        <v>2219405</v>
      </c>
      <c r="C268" s="211">
        <v>2219405</v>
      </c>
      <c r="D268" s="211">
        <v>2064836</v>
      </c>
      <c r="E268" s="385">
        <v>93.03556583859188</v>
      </c>
      <c r="F268" s="211">
        <v>561688</v>
      </c>
      <c r="G268" s="1024"/>
      <c r="H268" s="1024"/>
      <c r="I268" s="1024"/>
      <c r="J268" s="1024"/>
      <c r="K268" s="1024"/>
      <c r="L268" s="1024"/>
      <c r="M268" s="1024"/>
      <c r="N268" s="1024"/>
      <c r="O268" s="1024"/>
      <c r="P268" s="1024"/>
      <c r="Q268" s="1024"/>
      <c r="R268" s="1024"/>
      <c r="S268" s="1024"/>
      <c r="T268" s="1024"/>
      <c r="U268" s="1024"/>
      <c r="V268" s="1024"/>
      <c r="W268" s="1024"/>
      <c r="X268" s="1024"/>
      <c r="Y268" s="1024"/>
      <c r="Z268" s="1025"/>
    </row>
    <row r="269" spans="1:26" s="1024" customFormat="1" ht="13.5" customHeight="1">
      <c r="A269" s="994" t="s">
        <v>418</v>
      </c>
      <c r="B269" s="211">
        <v>2450941</v>
      </c>
      <c r="C269" s="211">
        <v>2450941</v>
      </c>
      <c r="D269" s="211">
        <v>2341731</v>
      </c>
      <c r="E269" s="385">
        <v>95.54416038574573</v>
      </c>
      <c r="F269" s="211">
        <v>502264</v>
      </c>
      <c r="Z269" s="1025"/>
    </row>
    <row r="270" spans="1:26" s="1024" customFormat="1" ht="13.5" customHeight="1">
      <c r="A270" s="1058" t="s">
        <v>701</v>
      </c>
      <c r="B270" s="211">
        <v>2138323</v>
      </c>
      <c r="C270" s="211">
        <v>2138323</v>
      </c>
      <c r="D270" s="211">
        <v>2033909</v>
      </c>
      <c r="E270" s="385">
        <v>95.11701459508221</v>
      </c>
      <c r="F270" s="211">
        <v>424082</v>
      </c>
      <c r="Z270" s="1025"/>
    </row>
    <row r="271" spans="1:26" s="1031" customFormat="1" ht="13.5" customHeight="1" hidden="1">
      <c r="A271" s="1059" t="s">
        <v>439</v>
      </c>
      <c r="B271" s="1019">
        <v>0</v>
      </c>
      <c r="C271" s="1019">
        <v>67009</v>
      </c>
      <c r="D271" s="1019">
        <v>1351</v>
      </c>
      <c r="E271" s="992" t="e">
        <v>#DIV/0!</v>
      </c>
      <c r="F271" s="1019">
        <v>2407656</v>
      </c>
      <c r="Z271" s="1032"/>
    </row>
    <row r="272" spans="1:26" s="1024" customFormat="1" ht="13.5" customHeight="1">
      <c r="A272" s="1058" t="s">
        <v>706</v>
      </c>
      <c r="B272" s="211">
        <v>129226</v>
      </c>
      <c r="C272" s="211">
        <v>129226</v>
      </c>
      <c r="D272" s="211">
        <v>124430</v>
      </c>
      <c r="E272" s="385">
        <v>96.28867255815393</v>
      </c>
      <c r="F272" s="211">
        <v>0</v>
      </c>
      <c r="Z272" s="1025"/>
    </row>
    <row r="273" spans="1:26" s="1024" customFormat="1" ht="13.5" customHeight="1">
      <c r="A273" s="993" t="s">
        <v>325</v>
      </c>
      <c r="B273" s="211">
        <v>42890</v>
      </c>
      <c r="C273" s="211">
        <v>42890</v>
      </c>
      <c r="D273" s="211">
        <v>41146</v>
      </c>
      <c r="E273" s="385">
        <v>95.93378409885754</v>
      </c>
      <c r="F273" s="211">
        <v>8669</v>
      </c>
      <c r="Z273" s="1025"/>
    </row>
    <row r="274" spans="1:26" s="1024" customFormat="1" ht="12.75">
      <c r="A274" s="1058" t="s">
        <v>66</v>
      </c>
      <c r="B274" s="211">
        <v>42890</v>
      </c>
      <c r="C274" s="211">
        <v>42890</v>
      </c>
      <c r="D274" s="211">
        <v>41146</v>
      </c>
      <c r="E274" s="385">
        <v>95.93378409885754</v>
      </c>
      <c r="F274" s="211">
        <v>8669</v>
      </c>
      <c r="Z274" s="1025"/>
    </row>
    <row r="275" spans="1:26" s="1031" customFormat="1" ht="12.75" hidden="1">
      <c r="A275" s="1059" t="s">
        <v>70</v>
      </c>
      <c r="B275" s="1019">
        <v>0</v>
      </c>
      <c r="C275" s="1019">
        <v>0</v>
      </c>
      <c r="D275" s="1019">
        <v>0</v>
      </c>
      <c r="E275" s="992" t="e">
        <v>#DIV/0!</v>
      </c>
      <c r="F275" s="1019">
        <v>0</v>
      </c>
      <c r="Z275" s="1032"/>
    </row>
    <row r="276" spans="1:26" s="1024" customFormat="1" ht="12.75">
      <c r="A276" s="1027"/>
      <c r="B276" s="211"/>
      <c r="C276" s="211"/>
      <c r="D276" s="211"/>
      <c r="E276" s="385"/>
      <c r="F276" s="211"/>
      <c r="Z276" s="1025"/>
    </row>
    <row r="277" spans="1:26" s="1024" customFormat="1" ht="13.5" customHeight="1">
      <c r="A277" s="1002" t="s">
        <v>386</v>
      </c>
      <c r="B277" s="211"/>
      <c r="C277" s="211"/>
      <c r="D277" s="211"/>
      <c r="E277" s="385"/>
      <c r="F277" s="211"/>
      <c r="Z277" s="1025"/>
    </row>
    <row r="278" spans="1:26" s="1024" customFormat="1" ht="24">
      <c r="A278" s="1003" t="s">
        <v>707</v>
      </c>
      <c r="B278" s="211"/>
      <c r="C278" s="211"/>
      <c r="D278" s="211"/>
      <c r="E278" s="385"/>
      <c r="F278" s="211"/>
      <c r="Z278" s="1025"/>
    </row>
    <row r="279" spans="1:26" s="1024" customFormat="1" ht="13.5" customHeight="1">
      <c r="A279" s="1002" t="s">
        <v>665</v>
      </c>
      <c r="B279" s="231">
        <v>2613392</v>
      </c>
      <c r="C279" s="231">
        <v>2613392</v>
      </c>
      <c r="D279" s="231">
        <v>2421850</v>
      </c>
      <c r="E279" s="827">
        <v>92.67075126884907</v>
      </c>
      <c r="F279" s="231">
        <v>12843</v>
      </c>
      <c r="Z279" s="1025"/>
    </row>
    <row r="280" spans="1:26" s="1024" customFormat="1" ht="13.5" customHeight="1">
      <c r="A280" s="1006" t="s">
        <v>666</v>
      </c>
      <c r="B280" s="231">
        <v>2407656</v>
      </c>
      <c r="C280" s="90">
        <v>2407656</v>
      </c>
      <c r="D280" s="231">
        <v>2407656</v>
      </c>
      <c r="E280" s="827">
        <v>100</v>
      </c>
      <c r="F280" s="231">
        <v>0</v>
      </c>
      <c r="Z280" s="1025"/>
    </row>
    <row r="281" spans="1:26" s="1024" customFormat="1" ht="13.5" customHeight="1">
      <c r="A281" s="1006" t="s">
        <v>811</v>
      </c>
      <c r="B281" s="231">
        <v>205736</v>
      </c>
      <c r="C281" s="231">
        <v>205736</v>
      </c>
      <c r="D281" s="231">
        <v>14194</v>
      </c>
      <c r="E281" s="827">
        <v>6.89913286930824</v>
      </c>
      <c r="F281" s="231">
        <v>12843</v>
      </c>
      <c r="Z281" s="1025"/>
    </row>
    <row r="282" spans="1:26" s="1024" customFormat="1" ht="13.5" customHeight="1">
      <c r="A282" s="1007" t="s">
        <v>314</v>
      </c>
      <c r="B282" s="231">
        <v>2613392</v>
      </c>
      <c r="C282" s="231">
        <v>2613392</v>
      </c>
      <c r="D282" s="231">
        <v>2197780</v>
      </c>
      <c r="E282" s="827">
        <v>84.09683660162732</v>
      </c>
      <c r="F282" s="231">
        <v>371174</v>
      </c>
      <c r="Z282" s="1025"/>
    </row>
    <row r="283" spans="1:26" s="1024" customFormat="1" ht="13.5" customHeight="1">
      <c r="A283" s="1006" t="s">
        <v>341</v>
      </c>
      <c r="B283" s="231">
        <v>2613392</v>
      </c>
      <c r="C283" s="231">
        <v>2613392</v>
      </c>
      <c r="D283" s="231">
        <v>2197780</v>
      </c>
      <c r="E283" s="827">
        <v>84.09683660162732</v>
      </c>
      <c r="F283" s="231">
        <v>371174</v>
      </c>
      <c r="Z283" s="1025"/>
    </row>
    <row r="284" spans="1:26" s="1024" customFormat="1" ht="13.5" customHeight="1">
      <c r="A284" s="1008" t="s">
        <v>799</v>
      </c>
      <c r="B284" s="231">
        <v>1075623</v>
      </c>
      <c r="C284" s="90">
        <v>1075623</v>
      </c>
      <c r="D284" s="231">
        <v>888786</v>
      </c>
      <c r="E284" s="827">
        <v>82.62988054364773</v>
      </c>
      <c r="F284" s="231">
        <v>171224</v>
      </c>
      <c r="Z284" s="1025"/>
    </row>
    <row r="285" spans="1:26" s="1024" customFormat="1" ht="12.75">
      <c r="A285" s="1008" t="s">
        <v>418</v>
      </c>
      <c r="B285" s="231">
        <v>1537769</v>
      </c>
      <c r="C285" s="231">
        <v>1537769</v>
      </c>
      <c r="D285" s="231">
        <v>1308994</v>
      </c>
      <c r="E285" s="827">
        <v>85.12292808607795</v>
      </c>
      <c r="F285" s="231">
        <v>199950</v>
      </c>
      <c r="Z285" s="1025"/>
    </row>
    <row r="286" spans="1:26" s="1031" customFormat="1" ht="21" customHeight="1" hidden="1">
      <c r="A286" s="1009" t="s">
        <v>678</v>
      </c>
      <c r="B286" s="1062"/>
      <c r="C286" s="1012">
        <v>0</v>
      </c>
      <c r="D286" s="1062">
        <v>0</v>
      </c>
      <c r="E286" s="1011" t="e">
        <v>#DIV/0!</v>
      </c>
      <c r="F286" s="1062">
        <v>-2407656</v>
      </c>
      <c r="Z286" s="1032"/>
    </row>
    <row r="287" spans="1:26" s="1024" customFormat="1" ht="13.5" customHeight="1">
      <c r="A287" s="1013"/>
      <c r="B287" s="211"/>
      <c r="C287" s="211"/>
      <c r="D287" s="211"/>
      <c r="E287" s="385"/>
      <c r="F287" s="211"/>
      <c r="Z287" s="1025"/>
    </row>
    <row r="288" spans="1:26" s="1024" customFormat="1" ht="12.75">
      <c r="A288" s="247" t="s">
        <v>708</v>
      </c>
      <c r="B288" s="1063"/>
      <c r="C288" s="1063"/>
      <c r="D288" s="1063"/>
      <c r="E288" s="385"/>
      <c r="F288" s="1022"/>
      <c r="Z288" s="1025"/>
    </row>
    <row r="289" spans="1:26" s="1054" customFormat="1" ht="12.75">
      <c r="A289" s="988" t="s">
        <v>665</v>
      </c>
      <c r="B289" s="211">
        <v>9350464</v>
      </c>
      <c r="C289" s="211">
        <v>9350464</v>
      </c>
      <c r="D289" s="211">
        <v>7541638</v>
      </c>
      <c r="E289" s="385">
        <v>80.65522737695157</v>
      </c>
      <c r="F289" s="211">
        <v>592695</v>
      </c>
      <c r="Z289" s="1055"/>
    </row>
    <row r="290" spans="1:26" s="1056" customFormat="1" ht="12.75">
      <c r="A290" s="993" t="s">
        <v>666</v>
      </c>
      <c r="B290" s="211">
        <v>1468936</v>
      </c>
      <c r="C290" s="211">
        <v>1468936</v>
      </c>
      <c r="D290" s="211">
        <v>1468936</v>
      </c>
      <c r="E290" s="385">
        <v>100</v>
      </c>
      <c r="F290" s="211">
        <v>110133</v>
      </c>
      <c r="G290" s="1054"/>
      <c r="H290" s="1054"/>
      <c r="I290" s="1054"/>
      <c r="J290" s="1054"/>
      <c r="K290" s="1054"/>
      <c r="L290" s="1054"/>
      <c r="M290" s="1054"/>
      <c r="N290" s="1054"/>
      <c r="O290" s="1054"/>
      <c r="P290" s="1054"/>
      <c r="Q290" s="1054"/>
      <c r="R290" s="1054"/>
      <c r="S290" s="1054"/>
      <c r="T290" s="1054"/>
      <c r="U290" s="1054"/>
      <c r="V290" s="1054"/>
      <c r="W290" s="1054"/>
      <c r="X290" s="1054"/>
      <c r="Y290" s="1054"/>
      <c r="Z290" s="1055"/>
    </row>
    <row r="291" spans="1:26" s="1056" customFormat="1" ht="12.75">
      <c r="A291" s="989" t="s">
        <v>810</v>
      </c>
      <c r="B291" s="211">
        <v>12452</v>
      </c>
      <c r="C291" s="211">
        <v>12452</v>
      </c>
      <c r="D291" s="211">
        <v>10697</v>
      </c>
      <c r="E291" s="385">
        <v>85.9058785737231</v>
      </c>
      <c r="F291" s="211">
        <v>3972</v>
      </c>
      <c r="G291" s="1054"/>
      <c r="H291" s="1054"/>
      <c r="I291" s="1054"/>
      <c r="J291" s="1054"/>
      <c r="K291" s="1054"/>
      <c r="L291" s="1054"/>
      <c r="M291" s="1054"/>
      <c r="N291" s="1054"/>
      <c r="O291" s="1054"/>
      <c r="P291" s="1054"/>
      <c r="Q291" s="1054"/>
      <c r="R291" s="1054"/>
      <c r="S291" s="1054"/>
      <c r="T291" s="1054"/>
      <c r="U291" s="1054"/>
      <c r="V291" s="1054"/>
      <c r="W291" s="1054"/>
      <c r="X291" s="1054"/>
      <c r="Y291" s="1054"/>
      <c r="Z291" s="1055"/>
    </row>
    <row r="292" spans="1:26" s="1056" customFormat="1" ht="12.75">
      <c r="A292" s="993" t="s">
        <v>811</v>
      </c>
      <c r="B292" s="211">
        <v>7869076</v>
      </c>
      <c r="C292" s="211">
        <v>7869076</v>
      </c>
      <c r="D292" s="211">
        <v>6062005</v>
      </c>
      <c r="E292" s="385">
        <v>77.0357917498827</v>
      </c>
      <c r="F292" s="211">
        <v>478590</v>
      </c>
      <c r="G292" s="1054"/>
      <c r="H292" s="1054"/>
      <c r="I292" s="1054"/>
      <c r="J292" s="1054"/>
      <c r="K292" s="1054"/>
      <c r="L292" s="1054"/>
      <c r="M292" s="1054"/>
      <c r="N292" s="1054"/>
      <c r="O292" s="1054"/>
      <c r="P292" s="1054"/>
      <c r="Q292" s="1054"/>
      <c r="R292" s="1054"/>
      <c r="S292" s="1054"/>
      <c r="T292" s="1054"/>
      <c r="U292" s="1054"/>
      <c r="V292" s="1054"/>
      <c r="W292" s="1054"/>
      <c r="X292" s="1054"/>
      <c r="Y292" s="1054"/>
      <c r="Z292" s="1055"/>
    </row>
    <row r="293" spans="1:26" s="1054" customFormat="1" ht="12.75">
      <c r="A293" s="1026" t="s">
        <v>314</v>
      </c>
      <c r="B293" s="211">
        <v>9381636</v>
      </c>
      <c r="C293" s="211">
        <v>9381636</v>
      </c>
      <c r="D293" s="211">
        <v>6779650</v>
      </c>
      <c r="E293" s="385">
        <v>72.26511452799916</v>
      </c>
      <c r="F293" s="211">
        <v>1272972</v>
      </c>
      <c r="Z293" s="1055"/>
    </row>
    <row r="294" spans="1:26" s="1054" customFormat="1" ht="12.75">
      <c r="A294" s="993" t="s">
        <v>341</v>
      </c>
      <c r="B294" s="211">
        <v>9141359</v>
      </c>
      <c r="C294" s="211">
        <v>9141359</v>
      </c>
      <c r="D294" s="211">
        <v>6676452</v>
      </c>
      <c r="E294" s="385">
        <v>73.03566132781789</v>
      </c>
      <c r="F294" s="211">
        <v>1205494</v>
      </c>
      <c r="Z294" s="1055"/>
    </row>
    <row r="295" spans="1:26" s="1066" customFormat="1" ht="12.75">
      <c r="A295" s="994" t="s">
        <v>799</v>
      </c>
      <c r="B295" s="211">
        <v>1988011</v>
      </c>
      <c r="C295" s="211">
        <v>1988011</v>
      </c>
      <c r="D295" s="211">
        <v>1422683</v>
      </c>
      <c r="E295" s="385">
        <v>71.56313521404056</v>
      </c>
      <c r="F295" s="211">
        <v>415193</v>
      </c>
      <c r="Z295" s="1067"/>
    </row>
    <row r="296" spans="1:26" s="1024" customFormat="1" ht="12.75">
      <c r="A296" s="994" t="s">
        <v>418</v>
      </c>
      <c r="B296" s="211">
        <v>7153348</v>
      </c>
      <c r="C296" s="211">
        <v>7153348</v>
      </c>
      <c r="D296" s="211">
        <v>5253769</v>
      </c>
      <c r="E296" s="385">
        <v>73.44489601232877</v>
      </c>
      <c r="F296" s="211">
        <v>790301</v>
      </c>
      <c r="Z296" s="1025"/>
    </row>
    <row r="297" spans="1:26" s="1064" customFormat="1" ht="12.75">
      <c r="A297" s="1058" t="s">
        <v>427</v>
      </c>
      <c r="B297" s="211">
        <v>6938448</v>
      </c>
      <c r="C297" s="211">
        <v>6938448</v>
      </c>
      <c r="D297" s="211">
        <v>5074793</v>
      </c>
      <c r="E297" s="385">
        <v>73.14017486331237</v>
      </c>
      <c r="F297" s="211">
        <v>772693</v>
      </c>
      <c r="G297" s="1024"/>
      <c r="H297" s="1024"/>
      <c r="I297" s="1024"/>
      <c r="J297" s="1024"/>
      <c r="K297" s="1024"/>
      <c r="L297" s="1024"/>
      <c r="M297" s="1024"/>
      <c r="N297" s="1024"/>
      <c r="O297" s="1024"/>
      <c r="P297" s="1024"/>
      <c r="Q297" s="1024"/>
      <c r="R297" s="1024"/>
      <c r="S297" s="1024"/>
      <c r="T297" s="1024"/>
      <c r="U297" s="1024"/>
      <c r="V297" s="1024"/>
      <c r="W297" s="1024"/>
      <c r="X297" s="1024"/>
      <c r="Y297" s="1024"/>
      <c r="Z297" s="1025"/>
    </row>
    <row r="298" spans="1:26" s="1064" customFormat="1" ht="12.75">
      <c r="A298" s="1058" t="s">
        <v>429</v>
      </c>
      <c r="B298" s="211">
        <v>214900</v>
      </c>
      <c r="C298" s="211">
        <v>214900</v>
      </c>
      <c r="D298" s="211">
        <v>178976</v>
      </c>
      <c r="E298" s="385">
        <v>83.28338762214985</v>
      </c>
      <c r="F298" s="211">
        <v>17608</v>
      </c>
      <c r="G298" s="1024"/>
      <c r="H298" s="1024"/>
      <c r="I298" s="1024"/>
      <c r="J298" s="1024"/>
      <c r="K298" s="1024"/>
      <c r="L298" s="1024"/>
      <c r="M298" s="1024"/>
      <c r="N298" s="1024"/>
      <c r="O298" s="1024"/>
      <c r="P298" s="1024"/>
      <c r="Q298" s="1024"/>
      <c r="R298" s="1024"/>
      <c r="S298" s="1024"/>
      <c r="T298" s="1024"/>
      <c r="U298" s="1024"/>
      <c r="V298" s="1024"/>
      <c r="W298" s="1024"/>
      <c r="X298" s="1024"/>
      <c r="Y298" s="1024"/>
      <c r="Z298" s="1025"/>
    </row>
    <row r="299" spans="1:26" s="1064" customFormat="1" ht="12.75">
      <c r="A299" s="993" t="s">
        <v>325</v>
      </c>
      <c r="B299" s="211">
        <v>240277</v>
      </c>
      <c r="C299" s="211">
        <v>240277</v>
      </c>
      <c r="D299" s="211">
        <v>103198</v>
      </c>
      <c r="E299" s="385">
        <v>42.949595674991784</v>
      </c>
      <c r="F299" s="211">
        <v>67478</v>
      </c>
      <c r="G299" s="1024"/>
      <c r="H299" s="1024"/>
      <c r="I299" s="1024"/>
      <c r="J299" s="1024"/>
      <c r="K299" s="1024"/>
      <c r="L299" s="1024"/>
      <c r="M299" s="1024"/>
      <c r="N299" s="1024"/>
      <c r="O299" s="1024"/>
      <c r="P299" s="1024"/>
      <c r="Q299" s="1024"/>
      <c r="R299" s="1024"/>
      <c r="S299" s="1024"/>
      <c r="T299" s="1024"/>
      <c r="U299" s="1024"/>
      <c r="V299" s="1024"/>
      <c r="W299" s="1024"/>
      <c r="X299" s="1024"/>
      <c r="Y299" s="1024"/>
      <c r="Z299" s="1025"/>
    </row>
    <row r="300" spans="1:26" s="1064" customFormat="1" ht="12.75">
      <c r="A300" s="1026" t="s">
        <v>673</v>
      </c>
      <c r="B300" s="211">
        <v>209657</v>
      </c>
      <c r="C300" s="211">
        <v>209657</v>
      </c>
      <c r="D300" s="211">
        <v>81664</v>
      </c>
      <c r="E300" s="385">
        <v>38.95123940531439</v>
      </c>
      <c r="F300" s="211">
        <v>45944</v>
      </c>
      <c r="G300" s="1024"/>
      <c r="H300" s="1024"/>
      <c r="I300" s="1024"/>
      <c r="J300" s="1024"/>
      <c r="K300" s="1024"/>
      <c r="L300" s="1024"/>
      <c r="M300" s="1024"/>
      <c r="N300" s="1024"/>
      <c r="O300" s="1024"/>
      <c r="P300" s="1024"/>
      <c r="Q300" s="1024"/>
      <c r="R300" s="1024"/>
      <c r="S300" s="1024"/>
      <c r="T300" s="1024"/>
      <c r="U300" s="1024"/>
      <c r="V300" s="1024"/>
      <c r="W300" s="1024"/>
      <c r="X300" s="1024"/>
      <c r="Y300" s="1024"/>
      <c r="Z300" s="1025"/>
    </row>
    <row r="301" spans="1:26" s="1028" customFormat="1" ht="12.75">
      <c r="A301" s="1068" t="s">
        <v>674</v>
      </c>
      <c r="B301" s="211">
        <v>30620</v>
      </c>
      <c r="C301" s="211">
        <v>30620</v>
      </c>
      <c r="D301" s="211">
        <v>21534</v>
      </c>
      <c r="E301" s="385">
        <v>70.32658393207055</v>
      </c>
      <c r="F301" s="211">
        <v>21534</v>
      </c>
      <c r="G301" s="1024"/>
      <c r="H301" s="1024"/>
      <c r="I301" s="1024"/>
      <c r="J301" s="1024"/>
      <c r="K301" s="1024"/>
      <c r="L301" s="1024"/>
      <c r="M301" s="1024"/>
      <c r="N301" s="1024"/>
      <c r="O301" s="1024"/>
      <c r="P301" s="1024"/>
      <c r="Q301" s="1024"/>
      <c r="R301" s="1024"/>
      <c r="S301" s="1024"/>
      <c r="T301" s="1024"/>
      <c r="U301" s="1024"/>
      <c r="V301" s="1024"/>
      <c r="W301" s="1024"/>
      <c r="X301" s="1024"/>
      <c r="Y301" s="1024"/>
      <c r="Z301" s="1025"/>
    </row>
    <row r="302" spans="1:26" s="1028" customFormat="1" ht="12.75">
      <c r="A302" s="1026" t="s">
        <v>329</v>
      </c>
      <c r="B302" s="211">
        <v>-31172</v>
      </c>
      <c r="C302" s="211">
        <v>-31172</v>
      </c>
      <c r="D302" s="211">
        <v>761988</v>
      </c>
      <c r="E302" s="385" t="s">
        <v>1643</v>
      </c>
      <c r="F302" s="211">
        <v>-245502</v>
      </c>
      <c r="G302" s="1024"/>
      <c r="H302" s="1024"/>
      <c r="I302" s="1024"/>
      <c r="J302" s="1024"/>
      <c r="K302" s="1024"/>
      <c r="L302" s="1024"/>
      <c r="M302" s="1024"/>
      <c r="N302" s="1024"/>
      <c r="O302" s="1024"/>
      <c r="P302" s="1024"/>
      <c r="Q302" s="1024"/>
      <c r="R302" s="1024"/>
      <c r="S302" s="1024"/>
      <c r="T302" s="1024"/>
      <c r="U302" s="1024"/>
      <c r="V302" s="1024"/>
      <c r="W302" s="1024"/>
      <c r="X302" s="1024"/>
      <c r="Y302" s="1024"/>
      <c r="Z302" s="1025"/>
    </row>
    <row r="303" spans="1:26" s="1028" customFormat="1" ht="25.5">
      <c r="A303" s="1001" t="s">
        <v>361</v>
      </c>
      <c r="B303" s="211">
        <v>31172</v>
      </c>
      <c r="C303" s="211">
        <v>31172</v>
      </c>
      <c r="D303" s="211" t="s">
        <v>1643</v>
      </c>
      <c r="E303" s="385" t="s">
        <v>1643</v>
      </c>
      <c r="F303" s="211" t="s">
        <v>1643</v>
      </c>
      <c r="G303" s="1024"/>
      <c r="H303" s="1024"/>
      <c r="I303" s="1024"/>
      <c r="J303" s="1024"/>
      <c r="K303" s="1024"/>
      <c r="L303" s="1024"/>
      <c r="M303" s="1024"/>
      <c r="N303" s="1024"/>
      <c r="O303" s="1024"/>
      <c r="P303" s="1024"/>
      <c r="Q303" s="1024"/>
      <c r="R303" s="1024"/>
      <c r="S303" s="1024"/>
      <c r="T303" s="1024"/>
      <c r="U303" s="1024"/>
      <c r="V303" s="1024"/>
      <c r="W303" s="1024"/>
      <c r="X303" s="1024"/>
      <c r="Y303" s="1024"/>
      <c r="Z303" s="1025"/>
    </row>
    <row r="304" spans="1:26" s="1028" customFormat="1" ht="27" customHeight="1">
      <c r="A304" s="322" t="s">
        <v>709</v>
      </c>
      <c r="B304" s="211"/>
      <c r="C304" s="211"/>
      <c r="D304" s="211"/>
      <c r="E304" s="385"/>
      <c r="F304" s="211"/>
      <c r="G304" s="1024"/>
      <c r="H304" s="1024"/>
      <c r="I304" s="1024"/>
      <c r="J304" s="1024"/>
      <c r="K304" s="1024"/>
      <c r="L304" s="1024"/>
      <c r="M304" s="1024"/>
      <c r="N304" s="1024"/>
      <c r="O304" s="1024"/>
      <c r="P304" s="1024"/>
      <c r="Q304" s="1024"/>
      <c r="R304" s="1024"/>
      <c r="S304" s="1024"/>
      <c r="T304" s="1024"/>
      <c r="U304" s="1024"/>
      <c r="V304" s="1024"/>
      <c r="W304" s="1024"/>
      <c r="X304" s="1024"/>
      <c r="Y304" s="1024"/>
      <c r="Z304" s="1025"/>
    </row>
    <row r="305" spans="1:26" s="1028" customFormat="1" ht="12.75">
      <c r="A305" s="1001" t="s">
        <v>665</v>
      </c>
      <c r="B305" s="211">
        <v>2037905</v>
      </c>
      <c r="C305" s="211">
        <v>2037905</v>
      </c>
      <c r="D305" s="211">
        <v>2037905</v>
      </c>
      <c r="E305" s="385">
        <v>100</v>
      </c>
      <c r="F305" s="211">
        <v>183800</v>
      </c>
      <c r="G305" s="1024"/>
      <c r="H305" s="1024"/>
      <c r="I305" s="1024"/>
      <c r="J305" s="1024"/>
      <c r="K305" s="1024"/>
      <c r="L305" s="1024"/>
      <c r="M305" s="1024"/>
      <c r="N305" s="1024"/>
      <c r="O305" s="1024"/>
      <c r="P305" s="1024"/>
      <c r="Q305" s="1024"/>
      <c r="R305" s="1024"/>
      <c r="S305" s="1024"/>
      <c r="T305" s="1024"/>
      <c r="U305" s="1024"/>
      <c r="V305" s="1024"/>
      <c r="W305" s="1024"/>
      <c r="X305" s="1024"/>
      <c r="Y305" s="1024"/>
      <c r="Z305" s="1025"/>
    </row>
    <row r="306" spans="1:26" s="1028" customFormat="1" ht="12.75">
      <c r="A306" s="1069" t="s">
        <v>710</v>
      </c>
      <c r="B306" s="211">
        <v>649867</v>
      </c>
      <c r="C306" s="211">
        <v>649867</v>
      </c>
      <c r="D306" s="211">
        <v>649867</v>
      </c>
      <c r="E306" s="385">
        <v>100</v>
      </c>
      <c r="F306" s="211">
        <v>183799</v>
      </c>
      <c r="G306" s="1024"/>
      <c r="H306" s="1024"/>
      <c r="I306" s="1024"/>
      <c r="J306" s="1024"/>
      <c r="K306" s="1024"/>
      <c r="L306" s="1024"/>
      <c r="M306" s="1024"/>
      <c r="N306" s="1024"/>
      <c r="O306" s="1024"/>
      <c r="P306" s="1024"/>
      <c r="Q306" s="1024"/>
      <c r="R306" s="1024"/>
      <c r="S306" s="1024"/>
      <c r="T306" s="1024"/>
      <c r="U306" s="1024"/>
      <c r="V306" s="1024"/>
      <c r="W306" s="1024"/>
      <c r="X306" s="1024"/>
      <c r="Y306" s="1024"/>
      <c r="Z306" s="1025"/>
    </row>
    <row r="307" spans="1:26" s="1028" customFormat="1" ht="12.75">
      <c r="A307" s="1069" t="s">
        <v>811</v>
      </c>
      <c r="B307" s="211">
        <v>1388038</v>
      </c>
      <c r="C307" s="211">
        <v>1388038</v>
      </c>
      <c r="D307" s="211">
        <v>1388038</v>
      </c>
      <c r="E307" s="385">
        <v>100</v>
      </c>
      <c r="F307" s="211">
        <v>1</v>
      </c>
      <c r="G307" s="1024"/>
      <c r="H307" s="1024"/>
      <c r="I307" s="1024"/>
      <c r="J307" s="1024"/>
      <c r="K307" s="1024"/>
      <c r="L307" s="1024"/>
      <c r="M307" s="1024"/>
      <c r="N307" s="1024"/>
      <c r="O307" s="1024"/>
      <c r="P307" s="1024"/>
      <c r="Q307" s="1024"/>
      <c r="R307" s="1024"/>
      <c r="S307" s="1024"/>
      <c r="T307" s="1024"/>
      <c r="U307" s="1024"/>
      <c r="V307" s="1024"/>
      <c r="W307" s="1024"/>
      <c r="X307" s="1024"/>
      <c r="Y307" s="1024"/>
      <c r="Z307" s="1025"/>
    </row>
    <row r="308" spans="1:26" s="1028" customFormat="1" ht="12.75">
      <c r="A308" s="1001" t="s">
        <v>314</v>
      </c>
      <c r="B308" s="211">
        <v>2222326</v>
      </c>
      <c r="C308" s="211">
        <v>2222326</v>
      </c>
      <c r="D308" s="211">
        <v>2222325</v>
      </c>
      <c r="E308" s="385">
        <v>99.9999550021014</v>
      </c>
      <c r="F308" s="211">
        <v>1760981</v>
      </c>
      <c r="G308" s="1024"/>
      <c r="H308" s="1024"/>
      <c r="I308" s="1024"/>
      <c r="J308" s="1024"/>
      <c r="K308" s="1024"/>
      <c r="L308" s="1024"/>
      <c r="M308" s="1024"/>
      <c r="N308" s="1024"/>
      <c r="O308" s="1024"/>
      <c r="P308" s="1024"/>
      <c r="Q308" s="1024"/>
      <c r="R308" s="1024"/>
      <c r="S308" s="1024"/>
      <c r="T308" s="1024"/>
      <c r="U308" s="1024"/>
      <c r="V308" s="1024"/>
      <c r="W308" s="1024"/>
      <c r="X308" s="1024"/>
      <c r="Y308" s="1024"/>
      <c r="Z308" s="1025"/>
    </row>
    <row r="309" spans="1:26" s="1028" customFormat="1" ht="12.75">
      <c r="A309" s="1069" t="s">
        <v>325</v>
      </c>
      <c r="B309" s="211">
        <v>2222326</v>
      </c>
      <c r="C309" s="211">
        <v>2222326</v>
      </c>
      <c r="D309" s="211">
        <v>2222325</v>
      </c>
      <c r="E309" s="385">
        <v>99.9999550021014</v>
      </c>
      <c r="F309" s="211">
        <v>1760981</v>
      </c>
      <c r="G309" s="1024"/>
      <c r="H309" s="1024"/>
      <c r="I309" s="1024"/>
      <c r="J309" s="1024"/>
      <c r="K309" s="1024"/>
      <c r="L309" s="1024"/>
      <c r="M309" s="1024"/>
      <c r="N309" s="1024"/>
      <c r="O309" s="1024"/>
      <c r="P309" s="1024"/>
      <c r="Q309" s="1024"/>
      <c r="R309" s="1024"/>
      <c r="S309" s="1024"/>
      <c r="T309" s="1024"/>
      <c r="U309" s="1024"/>
      <c r="V309" s="1024"/>
      <c r="W309" s="1024"/>
      <c r="X309" s="1024"/>
      <c r="Y309" s="1024"/>
      <c r="Z309" s="1025"/>
    </row>
    <row r="310" spans="1:26" s="1028" customFormat="1" ht="12.75">
      <c r="A310" s="1068" t="s">
        <v>70</v>
      </c>
      <c r="B310" s="211">
        <v>2222326</v>
      </c>
      <c r="C310" s="211">
        <v>2222326</v>
      </c>
      <c r="D310" s="211">
        <v>2222325</v>
      </c>
      <c r="E310" s="385">
        <v>99.9999550021014</v>
      </c>
      <c r="F310" s="211">
        <v>1760981</v>
      </c>
      <c r="G310" s="1024"/>
      <c r="H310" s="1024"/>
      <c r="I310" s="1024"/>
      <c r="J310" s="1024"/>
      <c r="K310" s="1024"/>
      <c r="L310" s="1024"/>
      <c r="M310" s="1024"/>
      <c r="N310" s="1024"/>
      <c r="O310" s="1024"/>
      <c r="P310" s="1024"/>
      <c r="Q310" s="1024"/>
      <c r="R310" s="1024"/>
      <c r="S310" s="1024"/>
      <c r="T310" s="1024"/>
      <c r="U310" s="1024"/>
      <c r="V310" s="1024"/>
      <c r="W310" s="1024"/>
      <c r="X310" s="1024"/>
      <c r="Y310" s="1024"/>
      <c r="Z310" s="1025"/>
    </row>
    <row r="311" spans="1:26" s="1028" customFormat="1" ht="13.5" customHeight="1">
      <c r="A311" s="996" t="s">
        <v>329</v>
      </c>
      <c r="B311" s="211">
        <v>-184421</v>
      </c>
      <c r="C311" s="211">
        <v>-184421</v>
      </c>
      <c r="D311" s="211">
        <v>-184420</v>
      </c>
      <c r="E311" s="385" t="s">
        <v>1643</v>
      </c>
      <c r="F311" s="211">
        <v>-1577181</v>
      </c>
      <c r="G311" s="1024"/>
      <c r="H311" s="1024"/>
      <c r="I311" s="1024"/>
      <c r="J311" s="1024"/>
      <c r="K311" s="1024"/>
      <c r="L311" s="1024"/>
      <c r="M311" s="1024"/>
      <c r="N311" s="1024"/>
      <c r="O311" s="1024"/>
      <c r="P311" s="1024"/>
      <c r="Q311" s="1024"/>
      <c r="R311" s="1024"/>
      <c r="S311" s="1024"/>
      <c r="T311" s="1024"/>
      <c r="U311" s="1024"/>
      <c r="V311" s="1024"/>
      <c r="W311" s="1024"/>
      <c r="X311" s="1024"/>
      <c r="Y311" s="1024"/>
      <c r="Z311" s="1025"/>
    </row>
    <row r="312" spans="1:26" s="1028" customFormat="1" ht="25.5">
      <c r="A312" s="1001" t="s">
        <v>361</v>
      </c>
      <c r="B312" s="211">
        <v>184421</v>
      </c>
      <c r="C312" s="211">
        <v>184421</v>
      </c>
      <c r="D312" s="211" t="s">
        <v>1643</v>
      </c>
      <c r="E312" s="385" t="s">
        <v>1643</v>
      </c>
      <c r="F312" s="211" t="s">
        <v>1643</v>
      </c>
      <c r="G312" s="1024"/>
      <c r="H312" s="1024"/>
      <c r="I312" s="1024"/>
      <c r="J312" s="1024"/>
      <c r="K312" s="1024"/>
      <c r="L312" s="1024"/>
      <c r="M312" s="1024"/>
      <c r="N312" s="1024"/>
      <c r="O312" s="1024"/>
      <c r="P312" s="1024"/>
      <c r="Q312" s="1024"/>
      <c r="R312" s="1024"/>
      <c r="S312" s="1024"/>
      <c r="T312" s="1024"/>
      <c r="U312" s="1024"/>
      <c r="V312" s="1024"/>
      <c r="W312" s="1024"/>
      <c r="X312" s="1024"/>
      <c r="Y312" s="1024"/>
      <c r="Z312" s="1025"/>
    </row>
    <row r="313" spans="1:26" s="1028" customFormat="1" ht="13.5">
      <c r="A313" s="1045" t="s">
        <v>692</v>
      </c>
      <c r="B313" s="211"/>
      <c r="C313" s="211"/>
      <c r="D313" s="211"/>
      <c r="E313" s="385"/>
      <c r="F313" s="211"/>
      <c r="G313" s="1024"/>
      <c r="H313" s="1024"/>
      <c r="I313" s="1024"/>
      <c r="J313" s="1024"/>
      <c r="K313" s="1024"/>
      <c r="L313" s="1024"/>
      <c r="M313" s="1024"/>
      <c r="N313" s="1024"/>
      <c r="O313" s="1024"/>
      <c r="P313" s="1024"/>
      <c r="Q313" s="1024"/>
      <c r="R313" s="1024"/>
      <c r="S313" s="1024"/>
      <c r="T313" s="1024"/>
      <c r="U313" s="1024"/>
      <c r="V313" s="1024"/>
      <c r="W313" s="1024"/>
      <c r="X313" s="1024"/>
      <c r="Y313" s="1024"/>
      <c r="Z313" s="1025"/>
    </row>
    <row r="314" spans="1:26" s="1028" customFormat="1" ht="13.5">
      <c r="A314" s="1037" t="s">
        <v>665</v>
      </c>
      <c r="B314" s="211">
        <v>1910642</v>
      </c>
      <c r="C314" s="211">
        <v>2037905</v>
      </c>
      <c r="D314" s="211">
        <v>2037905</v>
      </c>
      <c r="E314" s="385">
        <v>106.66074544577162</v>
      </c>
      <c r="F314" s="211">
        <v>183800</v>
      </c>
      <c r="G314" s="1024"/>
      <c r="H314" s="1024"/>
      <c r="I314" s="1024"/>
      <c r="J314" s="1024"/>
      <c r="K314" s="1024"/>
      <c r="L314" s="1024"/>
      <c r="M314" s="1024"/>
      <c r="N314" s="1024"/>
      <c r="O314" s="1024"/>
      <c r="P314" s="1024"/>
      <c r="Q314" s="1024"/>
      <c r="R314" s="1024"/>
      <c r="S314" s="1024"/>
      <c r="T314" s="1024"/>
      <c r="U314" s="1024"/>
      <c r="V314" s="1024"/>
      <c r="W314" s="1024"/>
      <c r="X314" s="1024"/>
      <c r="Y314" s="1024"/>
      <c r="Z314" s="1025"/>
    </row>
    <row r="315" spans="1:26" s="1028" customFormat="1" ht="13.5">
      <c r="A315" s="1070" t="s">
        <v>710</v>
      </c>
      <c r="B315" s="211">
        <v>522604</v>
      </c>
      <c r="C315" s="211">
        <v>649867</v>
      </c>
      <c r="D315" s="211">
        <v>649867</v>
      </c>
      <c r="E315" s="385">
        <v>124.3517079853962</v>
      </c>
      <c r="F315" s="211">
        <v>183799</v>
      </c>
      <c r="G315" s="1024"/>
      <c r="H315" s="1024"/>
      <c r="I315" s="1024"/>
      <c r="J315" s="1024"/>
      <c r="K315" s="1024"/>
      <c r="L315" s="1024"/>
      <c r="M315" s="1024"/>
      <c r="N315" s="1024"/>
      <c r="O315" s="1024"/>
      <c r="P315" s="1024"/>
      <c r="Q315" s="1024"/>
      <c r="R315" s="1024"/>
      <c r="S315" s="1024"/>
      <c r="T315" s="1024"/>
      <c r="U315" s="1024"/>
      <c r="V315" s="1024"/>
      <c r="W315" s="1024"/>
      <c r="X315" s="1024"/>
      <c r="Y315" s="1024"/>
      <c r="Z315" s="1025"/>
    </row>
    <row r="316" spans="1:26" s="1028" customFormat="1" ht="13.5">
      <c r="A316" s="1070" t="s">
        <v>811</v>
      </c>
      <c r="B316" s="211">
        <v>1388038</v>
      </c>
      <c r="C316" s="211">
        <v>1388038</v>
      </c>
      <c r="D316" s="211">
        <v>1388038</v>
      </c>
      <c r="E316" s="385">
        <v>100</v>
      </c>
      <c r="F316" s="211">
        <v>1</v>
      </c>
      <c r="G316" s="1024"/>
      <c r="H316" s="1024"/>
      <c r="I316" s="1024"/>
      <c r="J316" s="1024"/>
      <c r="K316" s="1024"/>
      <c r="L316" s="1024"/>
      <c r="M316" s="1024"/>
      <c r="N316" s="1024"/>
      <c r="O316" s="1024"/>
      <c r="P316" s="1024"/>
      <c r="Q316" s="1024"/>
      <c r="R316" s="1024"/>
      <c r="S316" s="1024"/>
      <c r="T316" s="1024"/>
      <c r="U316" s="1024"/>
      <c r="V316" s="1024"/>
      <c r="W316" s="1024"/>
      <c r="X316" s="1024"/>
      <c r="Y316" s="1024"/>
      <c r="Z316" s="1025"/>
    </row>
    <row r="317" spans="1:26" s="1028" customFormat="1" ht="13.5">
      <c r="A317" s="1037" t="s">
        <v>314</v>
      </c>
      <c r="B317" s="211">
        <v>2095063</v>
      </c>
      <c r="C317" s="211">
        <v>2222326</v>
      </c>
      <c r="D317" s="211">
        <v>2222325</v>
      </c>
      <c r="E317" s="385">
        <v>106.07437580636001</v>
      </c>
      <c r="F317" s="211">
        <v>1760981</v>
      </c>
      <c r="G317" s="1024"/>
      <c r="H317" s="1024"/>
      <c r="I317" s="1024"/>
      <c r="J317" s="1024"/>
      <c r="K317" s="1024"/>
      <c r="L317" s="1024"/>
      <c r="M317" s="1024"/>
      <c r="N317" s="1024"/>
      <c r="O317" s="1024"/>
      <c r="P317" s="1024"/>
      <c r="Q317" s="1024"/>
      <c r="R317" s="1024"/>
      <c r="S317" s="1024"/>
      <c r="T317" s="1024"/>
      <c r="U317" s="1024"/>
      <c r="V317" s="1024"/>
      <c r="W317" s="1024"/>
      <c r="X317" s="1024"/>
      <c r="Y317" s="1024"/>
      <c r="Z317" s="1025"/>
    </row>
    <row r="318" spans="1:26" s="1028" customFormat="1" ht="13.5">
      <c r="A318" s="1070" t="s">
        <v>325</v>
      </c>
      <c r="B318" s="211">
        <v>2095063</v>
      </c>
      <c r="C318" s="211">
        <v>2222326</v>
      </c>
      <c r="D318" s="211">
        <v>2222325</v>
      </c>
      <c r="E318" s="385">
        <v>106.07437580636001</v>
      </c>
      <c r="F318" s="211">
        <v>1760981</v>
      </c>
      <c r="G318" s="1024"/>
      <c r="H318" s="1024"/>
      <c r="I318" s="1024"/>
      <c r="J318" s="1024"/>
      <c r="K318" s="1024"/>
      <c r="L318" s="1024"/>
      <c r="M318" s="1024"/>
      <c r="N318" s="1024"/>
      <c r="O318" s="1024"/>
      <c r="P318" s="1024"/>
      <c r="Q318" s="1024"/>
      <c r="R318" s="1024"/>
      <c r="S318" s="1024"/>
      <c r="T318" s="1024"/>
      <c r="U318" s="1024"/>
      <c r="V318" s="1024"/>
      <c r="W318" s="1024"/>
      <c r="X318" s="1024"/>
      <c r="Y318" s="1024"/>
      <c r="Z318" s="1025"/>
    </row>
    <row r="319" spans="1:26" s="1028" customFormat="1" ht="13.5">
      <c r="A319" s="1071" t="s">
        <v>70</v>
      </c>
      <c r="B319" s="211">
        <v>2095063</v>
      </c>
      <c r="C319" s="211">
        <v>2222326</v>
      </c>
      <c r="D319" s="211">
        <v>2222325</v>
      </c>
      <c r="E319" s="385">
        <v>106.07437580636001</v>
      </c>
      <c r="F319" s="211">
        <v>1760981</v>
      </c>
      <c r="G319" s="1024"/>
      <c r="H319" s="1024"/>
      <c r="I319" s="1024"/>
      <c r="J319" s="1024"/>
      <c r="K319" s="1024"/>
      <c r="L319" s="1024"/>
      <c r="M319" s="1024"/>
      <c r="N319" s="1024"/>
      <c r="O319" s="1024"/>
      <c r="P319" s="1024"/>
      <c r="Q319" s="1024"/>
      <c r="R319" s="1024"/>
      <c r="S319" s="1024"/>
      <c r="T319" s="1024"/>
      <c r="U319" s="1024"/>
      <c r="V319" s="1024"/>
      <c r="W319" s="1024"/>
      <c r="X319" s="1024"/>
      <c r="Y319" s="1024"/>
      <c r="Z319" s="1025"/>
    </row>
    <row r="320" spans="1:26" s="1028" customFormat="1" ht="13.5">
      <c r="A320" s="1039" t="s">
        <v>329</v>
      </c>
      <c r="B320" s="211">
        <v>-184421</v>
      </c>
      <c r="C320" s="211">
        <v>-184421</v>
      </c>
      <c r="D320" s="211">
        <v>-184420</v>
      </c>
      <c r="E320" s="385" t="s">
        <v>1643</v>
      </c>
      <c r="F320" s="211">
        <v>-1577181</v>
      </c>
      <c r="G320" s="1024"/>
      <c r="H320" s="1024"/>
      <c r="I320" s="1024"/>
      <c r="J320" s="1024"/>
      <c r="K320" s="1024"/>
      <c r="L320" s="1024"/>
      <c r="M320" s="1024"/>
      <c r="N320" s="1024"/>
      <c r="O320" s="1024"/>
      <c r="P320" s="1024"/>
      <c r="Q320" s="1024"/>
      <c r="R320" s="1024"/>
      <c r="S320" s="1024"/>
      <c r="T320" s="1024"/>
      <c r="U320" s="1024"/>
      <c r="V320" s="1024"/>
      <c r="W320" s="1024"/>
      <c r="X320" s="1024"/>
      <c r="Y320" s="1024"/>
      <c r="Z320" s="1025"/>
    </row>
    <row r="321" spans="1:26" s="1028" customFormat="1" ht="27">
      <c r="A321" s="1037" t="s">
        <v>361</v>
      </c>
      <c r="B321" s="211">
        <v>184421</v>
      </c>
      <c r="C321" s="211">
        <v>184421</v>
      </c>
      <c r="D321" s="211" t="s">
        <v>1643</v>
      </c>
      <c r="E321" s="385" t="s">
        <v>1643</v>
      </c>
      <c r="F321" s="211" t="s">
        <v>1643</v>
      </c>
      <c r="G321" s="1024"/>
      <c r="H321" s="1024"/>
      <c r="I321" s="1024"/>
      <c r="J321" s="1024"/>
      <c r="K321" s="1024"/>
      <c r="L321" s="1024"/>
      <c r="M321" s="1024"/>
      <c r="N321" s="1024"/>
      <c r="O321" s="1024"/>
      <c r="P321" s="1024"/>
      <c r="Q321" s="1024"/>
      <c r="R321" s="1024"/>
      <c r="S321" s="1024"/>
      <c r="T321" s="1024"/>
      <c r="U321" s="1024"/>
      <c r="V321" s="1024"/>
      <c r="W321" s="1024"/>
      <c r="X321" s="1024"/>
      <c r="Y321" s="1024"/>
      <c r="Z321" s="1025"/>
    </row>
    <row r="322" spans="1:26" s="1028" customFormat="1" ht="13.5">
      <c r="A322" s="1045" t="s">
        <v>693</v>
      </c>
      <c r="B322" s="211"/>
      <c r="C322" s="211"/>
      <c r="D322" s="211"/>
      <c r="E322" s="385"/>
      <c r="F322" s="211"/>
      <c r="G322" s="1024"/>
      <c r="H322" s="1024"/>
      <c r="I322" s="1024"/>
      <c r="J322" s="1024"/>
      <c r="K322" s="1024"/>
      <c r="L322" s="1024"/>
      <c r="M322" s="1024"/>
      <c r="N322" s="1024"/>
      <c r="O322" s="1024"/>
      <c r="P322" s="1024"/>
      <c r="Q322" s="1024"/>
      <c r="R322" s="1024"/>
      <c r="S322" s="1024"/>
      <c r="T322" s="1024"/>
      <c r="U322" s="1024"/>
      <c r="V322" s="1024"/>
      <c r="W322" s="1024"/>
      <c r="X322" s="1024"/>
      <c r="Y322" s="1024"/>
      <c r="Z322" s="1025"/>
    </row>
    <row r="323" spans="1:26" s="1028" customFormat="1" ht="13.5">
      <c r="A323" s="1037" t="s">
        <v>665</v>
      </c>
      <c r="B323" s="211">
        <v>127263</v>
      </c>
      <c r="C323" s="211">
        <v>0</v>
      </c>
      <c r="D323" s="211">
        <v>0</v>
      </c>
      <c r="E323" s="385">
        <v>0</v>
      </c>
      <c r="F323" s="211">
        <v>0</v>
      </c>
      <c r="G323" s="1024"/>
      <c r="H323" s="1024"/>
      <c r="I323" s="1024"/>
      <c r="J323" s="1024"/>
      <c r="K323" s="1024"/>
      <c r="L323" s="1024"/>
      <c r="M323" s="1024"/>
      <c r="N323" s="1024"/>
      <c r="O323" s="1024"/>
      <c r="P323" s="1024"/>
      <c r="Q323" s="1024"/>
      <c r="R323" s="1024"/>
      <c r="S323" s="1024"/>
      <c r="T323" s="1024"/>
      <c r="U323" s="1024"/>
      <c r="V323" s="1024"/>
      <c r="W323" s="1024"/>
      <c r="X323" s="1024"/>
      <c r="Y323" s="1024"/>
      <c r="Z323" s="1025"/>
    </row>
    <row r="324" spans="1:26" s="1028" customFormat="1" ht="13.5">
      <c r="A324" s="1070" t="s">
        <v>710</v>
      </c>
      <c r="B324" s="211">
        <v>127263</v>
      </c>
      <c r="C324" s="211">
        <v>0</v>
      </c>
      <c r="D324" s="211">
        <v>0</v>
      </c>
      <c r="E324" s="385">
        <v>0</v>
      </c>
      <c r="F324" s="211">
        <v>0</v>
      </c>
      <c r="G324" s="1024"/>
      <c r="H324" s="1024"/>
      <c r="I324" s="1024"/>
      <c r="J324" s="1024"/>
      <c r="K324" s="1024"/>
      <c r="L324" s="1024"/>
      <c r="M324" s="1024"/>
      <c r="N324" s="1024"/>
      <c r="O324" s="1024"/>
      <c r="P324" s="1024"/>
      <c r="Q324" s="1024"/>
      <c r="R324" s="1024"/>
      <c r="S324" s="1024"/>
      <c r="T324" s="1024"/>
      <c r="U324" s="1024"/>
      <c r="V324" s="1024"/>
      <c r="W324" s="1024"/>
      <c r="X324" s="1024"/>
      <c r="Y324" s="1024"/>
      <c r="Z324" s="1025"/>
    </row>
    <row r="325" spans="1:26" s="1028" customFormat="1" ht="13.5">
      <c r="A325" s="1037" t="s">
        <v>314</v>
      </c>
      <c r="B325" s="211">
        <v>127263</v>
      </c>
      <c r="C325" s="211">
        <v>0</v>
      </c>
      <c r="D325" s="211">
        <v>0</v>
      </c>
      <c r="E325" s="385">
        <v>0</v>
      </c>
      <c r="F325" s="211">
        <v>0</v>
      </c>
      <c r="G325" s="1024"/>
      <c r="H325" s="1024"/>
      <c r="I325" s="1024"/>
      <c r="J325" s="1024"/>
      <c r="K325" s="1024"/>
      <c r="L325" s="1024"/>
      <c r="M325" s="1024"/>
      <c r="N325" s="1024"/>
      <c r="O325" s="1024"/>
      <c r="P325" s="1024"/>
      <c r="Q325" s="1024"/>
      <c r="R325" s="1024"/>
      <c r="S325" s="1024"/>
      <c r="T325" s="1024"/>
      <c r="U325" s="1024"/>
      <c r="V325" s="1024"/>
      <c r="W325" s="1024"/>
      <c r="X325" s="1024"/>
      <c r="Y325" s="1024"/>
      <c r="Z325" s="1025"/>
    </row>
    <row r="326" spans="1:26" s="1028" customFormat="1" ht="13.5">
      <c r="A326" s="1070" t="s">
        <v>325</v>
      </c>
      <c r="B326" s="211">
        <v>127263</v>
      </c>
      <c r="C326" s="211">
        <v>0</v>
      </c>
      <c r="D326" s="211">
        <v>0</v>
      </c>
      <c r="E326" s="385">
        <v>0</v>
      </c>
      <c r="F326" s="211">
        <v>0</v>
      </c>
      <c r="G326" s="1024"/>
      <c r="H326" s="1024"/>
      <c r="I326" s="1024"/>
      <c r="J326" s="1024"/>
      <c r="K326" s="1024"/>
      <c r="L326" s="1024"/>
      <c r="M326" s="1024"/>
      <c r="N326" s="1024"/>
      <c r="O326" s="1024"/>
      <c r="P326" s="1024"/>
      <c r="Q326" s="1024"/>
      <c r="R326" s="1024"/>
      <c r="S326" s="1024"/>
      <c r="T326" s="1024"/>
      <c r="U326" s="1024"/>
      <c r="V326" s="1024"/>
      <c r="W326" s="1024"/>
      <c r="X326" s="1024"/>
      <c r="Y326" s="1024"/>
      <c r="Z326" s="1025"/>
    </row>
    <row r="327" spans="1:26" s="1028" customFormat="1" ht="13.5">
      <c r="A327" s="1071" t="s">
        <v>70</v>
      </c>
      <c r="B327" s="211">
        <v>127263</v>
      </c>
      <c r="C327" s="211">
        <v>0</v>
      </c>
      <c r="D327" s="211">
        <v>0</v>
      </c>
      <c r="E327" s="385">
        <v>0</v>
      </c>
      <c r="F327" s="211">
        <v>0</v>
      </c>
      <c r="G327" s="1024"/>
      <c r="H327" s="1024"/>
      <c r="I327" s="1024"/>
      <c r="J327" s="1024"/>
      <c r="K327" s="1024"/>
      <c r="L327" s="1024"/>
      <c r="M327" s="1024"/>
      <c r="N327" s="1024"/>
      <c r="O327" s="1024"/>
      <c r="P327" s="1024"/>
      <c r="Q327" s="1024"/>
      <c r="R327" s="1024"/>
      <c r="S327" s="1024"/>
      <c r="T327" s="1024"/>
      <c r="U327" s="1024"/>
      <c r="V327" s="1024"/>
      <c r="W327" s="1024"/>
      <c r="X327" s="1024"/>
      <c r="Y327" s="1024"/>
      <c r="Z327" s="1025"/>
    </row>
    <row r="328" spans="1:26" s="1028" customFormat="1" ht="25.5">
      <c r="A328" s="322" t="s">
        <v>711</v>
      </c>
      <c r="B328" s="211"/>
      <c r="C328" s="211"/>
      <c r="D328" s="211"/>
      <c r="E328" s="385"/>
      <c r="F328" s="211"/>
      <c r="G328" s="1024"/>
      <c r="H328" s="1024"/>
      <c r="I328" s="1024"/>
      <c r="J328" s="1024"/>
      <c r="K328" s="1024"/>
      <c r="L328" s="1024"/>
      <c r="M328" s="1024"/>
      <c r="N328" s="1024"/>
      <c r="O328" s="1024"/>
      <c r="P328" s="1024"/>
      <c r="Q328" s="1024"/>
      <c r="R328" s="1024"/>
      <c r="S328" s="1024"/>
      <c r="T328" s="1024"/>
      <c r="U328" s="1024"/>
      <c r="V328" s="1024"/>
      <c r="W328" s="1024"/>
      <c r="X328" s="1024"/>
      <c r="Y328" s="1024"/>
      <c r="Z328" s="1025"/>
    </row>
    <row r="329" spans="1:26" s="1072" customFormat="1" ht="12.75">
      <c r="A329" s="988" t="s">
        <v>665</v>
      </c>
      <c r="B329" s="211">
        <v>520554</v>
      </c>
      <c r="C329" s="211">
        <v>520554</v>
      </c>
      <c r="D329" s="211">
        <v>0</v>
      </c>
      <c r="E329" s="385">
        <v>0</v>
      </c>
      <c r="F329" s="211">
        <v>0</v>
      </c>
      <c r="G329" s="339"/>
      <c r="H329" s="339"/>
      <c r="I329" s="339"/>
      <c r="J329" s="339"/>
      <c r="K329" s="339"/>
      <c r="L329" s="339"/>
      <c r="M329" s="339"/>
      <c r="N329" s="339"/>
      <c r="O329" s="339"/>
      <c r="P329" s="339"/>
      <c r="Q329" s="339"/>
      <c r="R329" s="339"/>
      <c r="S329" s="339"/>
      <c r="T329" s="339"/>
      <c r="U329" s="339"/>
      <c r="V329" s="339"/>
      <c r="W329" s="339"/>
      <c r="X329" s="339"/>
      <c r="Y329" s="339"/>
      <c r="Z329" s="340"/>
    </row>
    <row r="330" spans="1:26" s="1072" customFormat="1" ht="12.75">
      <c r="A330" s="1073" t="s">
        <v>811</v>
      </c>
      <c r="B330" s="211">
        <v>520554</v>
      </c>
      <c r="C330" s="211">
        <v>520554</v>
      </c>
      <c r="D330" s="211">
        <v>0</v>
      </c>
      <c r="E330" s="385">
        <v>0</v>
      </c>
      <c r="F330" s="211">
        <v>0</v>
      </c>
      <c r="G330" s="339"/>
      <c r="H330" s="339"/>
      <c r="I330" s="339"/>
      <c r="J330" s="339"/>
      <c r="K330" s="339"/>
      <c r="L330" s="339"/>
      <c r="M330" s="339"/>
      <c r="N330" s="339"/>
      <c r="O330" s="339"/>
      <c r="P330" s="339"/>
      <c r="Q330" s="339"/>
      <c r="R330" s="339"/>
      <c r="S330" s="339"/>
      <c r="T330" s="339"/>
      <c r="U330" s="339"/>
      <c r="V330" s="339"/>
      <c r="W330" s="339"/>
      <c r="X330" s="339"/>
      <c r="Y330" s="339"/>
      <c r="Z330" s="340"/>
    </row>
    <row r="331" spans="1:26" s="1072" customFormat="1" ht="12.75">
      <c r="A331" s="988" t="s">
        <v>314</v>
      </c>
      <c r="B331" s="211">
        <v>520554</v>
      </c>
      <c r="C331" s="211">
        <v>520554</v>
      </c>
      <c r="D331" s="211">
        <v>0</v>
      </c>
      <c r="E331" s="385">
        <v>0</v>
      </c>
      <c r="F331" s="211">
        <v>0</v>
      </c>
      <c r="G331" s="339"/>
      <c r="H331" s="339"/>
      <c r="I331" s="339"/>
      <c r="J331" s="339"/>
      <c r="K331" s="339"/>
      <c r="L331" s="339"/>
      <c r="M331" s="339"/>
      <c r="N331" s="339"/>
      <c r="O331" s="339"/>
      <c r="P331" s="339"/>
      <c r="Q331" s="339"/>
      <c r="R331" s="339"/>
      <c r="S331" s="339"/>
      <c r="T331" s="339"/>
      <c r="U331" s="339"/>
      <c r="V331" s="339"/>
      <c r="W331" s="339"/>
      <c r="X331" s="339"/>
      <c r="Y331" s="339"/>
      <c r="Z331" s="340"/>
    </row>
    <row r="332" spans="1:26" s="1072" customFormat="1" ht="12.75">
      <c r="A332" s="1073" t="s">
        <v>341</v>
      </c>
      <c r="B332" s="211">
        <v>520554</v>
      </c>
      <c r="C332" s="211">
        <v>520554</v>
      </c>
      <c r="D332" s="211">
        <v>0</v>
      </c>
      <c r="E332" s="385">
        <v>0</v>
      </c>
      <c r="F332" s="211">
        <v>0</v>
      </c>
      <c r="G332" s="339"/>
      <c r="H332" s="339"/>
      <c r="I332" s="339"/>
      <c r="J332" s="339"/>
      <c r="K332" s="339"/>
      <c r="L332" s="339"/>
      <c r="M332" s="339"/>
      <c r="N332" s="339"/>
      <c r="O332" s="339"/>
      <c r="P332" s="339"/>
      <c r="Q332" s="339"/>
      <c r="R332" s="339"/>
      <c r="S332" s="339"/>
      <c r="T332" s="339"/>
      <c r="U332" s="339"/>
      <c r="V332" s="339"/>
      <c r="W332" s="339"/>
      <c r="X332" s="339"/>
      <c r="Y332" s="339"/>
      <c r="Z332" s="340"/>
    </row>
    <row r="333" spans="1:26" s="1072" customFormat="1" ht="12.75">
      <c r="A333" s="994" t="s">
        <v>418</v>
      </c>
      <c r="B333" s="211">
        <v>520554</v>
      </c>
      <c r="C333" s="211">
        <v>520554</v>
      </c>
      <c r="D333" s="211">
        <v>0</v>
      </c>
      <c r="E333" s="385">
        <v>0</v>
      </c>
      <c r="F333" s="211">
        <v>0</v>
      </c>
      <c r="G333" s="339"/>
      <c r="H333" s="339"/>
      <c r="I333" s="339"/>
      <c r="J333" s="339"/>
      <c r="K333" s="339"/>
      <c r="L333" s="339"/>
      <c r="M333" s="339"/>
      <c r="N333" s="339"/>
      <c r="O333" s="339"/>
      <c r="P333" s="339"/>
      <c r="Q333" s="339"/>
      <c r="R333" s="339"/>
      <c r="S333" s="339"/>
      <c r="T333" s="339"/>
      <c r="U333" s="339"/>
      <c r="V333" s="339"/>
      <c r="W333" s="339"/>
      <c r="X333" s="339"/>
      <c r="Y333" s="339"/>
      <c r="Z333" s="340"/>
    </row>
    <row r="334" spans="1:26" s="1076" customFormat="1" ht="12.75" hidden="1">
      <c r="A334" s="997" t="s">
        <v>439</v>
      </c>
      <c r="B334" s="1019">
        <v>0</v>
      </c>
      <c r="C334" s="1019">
        <v>300000</v>
      </c>
      <c r="D334" s="1019">
        <v>0</v>
      </c>
      <c r="E334" s="992" t="e">
        <v>#DIV/0!</v>
      </c>
      <c r="F334" s="1019">
        <v>0</v>
      </c>
      <c r="G334" s="1074"/>
      <c r="H334" s="1074"/>
      <c r="I334" s="1074"/>
      <c r="J334" s="1074"/>
      <c r="K334" s="1074"/>
      <c r="L334" s="1074"/>
      <c r="M334" s="1074"/>
      <c r="N334" s="1074"/>
      <c r="O334" s="1074"/>
      <c r="P334" s="1074"/>
      <c r="Q334" s="1074"/>
      <c r="R334" s="1074"/>
      <c r="S334" s="1074"/>
      <c r="T334" s="1074"/>
      <c r="U334" s="1074"/>
      <c r="V334" s="1074"/>
      <c r="W334" s="1074"/>
      <c r="X334" s="1074"/>
      <c r="Y334" s="1074"/>
      <c r="Z334" s="1075"/>
    </row>
    <row r="335" spans="1:20" s="1015" customFormat="1" ht="25.5">
      <c r="A335" s="322" t="s">
        <v>712</v>
      </c>
      <c r="B335" s="41"/>
      <c r="C335" s="41"/>
      <c r="D335" s="41"/>
      <c r="E335" s="385"/>
      <c r="F335" s="41"/>
      <c r="G335" s="1014"/>
      <c r="H335" s="1014"/>
      <c r="I335" s="1014"/>
      <c r="J335" s="1014"/>
      <c r="K335" s="1014"/>
      <c r="L335" s="1014"/>
      <c r="M335" s="1014"/>
      <c r="N335" s="1014"/>
      <c r="O335" s="1014"/>
      <c r="P335" s="1014"/>
      <c r="Q335" s="1014"/>
      <c r="R335" s="1014"/>
      <c r="S335" s="1014"/>
      <c r="T335" s="1014"/>
    </row>
    <row r="336" spans="1:20" s="1018" customFormat="1" ht="12.75">
      <c r="A336" s="988" t="s">
        <v>665</v>
      </c>
      <c r="B336" s="41">
        <v>57730243</v>
      </c>
      <c r="C336" s="41">
        <v>57730243</v>
      </c>
      <c r="D336" s="41">
        <v>57655243</v>
      </c>
      <c r="E336" s="385">
        <v>99.8700854247227</v>
      </c>
      <c r="F336" s="41">
        <v>2058457</v>
      </c>
      <c r="G336" s="1014"/>
      <c r="H336" s="1014"/>
      <c r="I336" s="1014"/>
      <c r="J336" s="1014"/>
      <c r="K336" s="1014"/>
      <c r="L336" s="1014"/>
      <c r="M336" s="1014"/>
      <c r="N336" s="1014"/>
      <c r="O336" s="1014"/>
      <c r="P336" s="1014"/>
      <c r="Q336" s="1014"/>
      <c r="R336" s="1014"/>
      <c r="S336" s="1014"/>
      <c r="T336" s="1014"/>
    </row>
    <row r="337" spans="1:20" s="1018" customFormat="1" ht="12.75">
      <c r="A337" s="989" t="s">
        <v>666</v>
      </c>
      <c r="B337" s="41">
        <v>57655243</v>
      </c>
      <c r="C337" s="41">
        <v>57655243</v>
      </c>
      <c r="D337" s="41">
        <v>57655243</v>
      </c>
      <c r="E337" s="385">
        <v>100</v>
      </c>
      <c r="F337" s="41">
        <v>2058457</v>
      </c>
      <c r="G337" s="1014"/>
      <c r="H337" s="1014"/>
      <c r="I337" s="1014"/>
      <c r="J337" s="1014"/>
      <c r="K337" s="1014"/>
      <c r="L337" s="1014"/>
      <c r="M337" s="1014"/>
      <c r="N337" s="1014"/>
      <c r="O337" s="1014"/>
      <c r="P337" s="1014"/>
      <c r="Q337" s="1014"/>
      <c r="R337" s="1014"/>
      <c r="S337" s="1014"/>
      <c r="T337" s="1014"/>
    </row>
    <row r="338" spans="1:20" s="1018" customFormat="1" ht="12.75">
      <c r="A338" s="989" t="s">
        <v>810</v>
      </c>
      <c r="B338" s="211">
        <v>75000</v>
      </c>
      <c r="C338" s="211">
        <v>75000</v>
      </c>
      <c r="D338" s="211">
        <v>0</v>
      </c>
      <c r="E338" s="385">
        <v>0</v>
      </c>
      <c r="F338" s="211">
        <v>0</v>
      </c>
      <c r="G338" s="1014"/>
      <c r="H338" s="1014"/>
      <c r="I338" s="1014"/>
      <c r="J338" s="1014"/>
      <c r="K338" s="1014"/>
      <c r="L338" s="1014"/>
      <c r="M338" s="1014"/>
      <c r="N338" s="1014"/>
      <c r="O338" s="1014"/>
      <c r="P338" s="1014"/>
      <c r="Q338" s="1014"/>
      <c r="R338" s="1014"/>
      <c r="S338" s="1014"/>
      <c r="T338" s="1014"/>
    </row>
    <row r="339" spans="1:20" s="1018" customFormat="1" ht="12.75">
      <c r="A339" s="996" t="s">
        <v>314</v>
      </c>
      <c r="B339" s="41">
        <v>57730243</v>
      </c>
      <c r="C339" s="41">
        <v>57730243</v>
      </c>
      <c r="D339" s="41">
        <v>57167017</v>
      </c>
      <c r="E339" s="385">
        <v>99.0243831123316</v>
      </c>
      <c r="F339" s="41">
        <v>11292692</v>
      </c>
      <c r="G339" s="1014"/>
      <c r="H339" s="1014"/>
      <c r="I339" s="1014"/>
      <c r="J339" s="1014"/>
      <c r="K339" s="1014"/>
      <c r="L339" s="1014"/>
      <c r="M339" s="1014"/>
      <c r="N339" s="1014"/>
      <c r="O339" s="1014"/>
      <c r="P339" s="1014"/>
      <c r="Q339" s="1014"/>
      <c r="R339" s="1014"/>
      <c r="S339" s="1014"/>
      <c r="T339" s="1014"/>
    </row>
    <row r="340" spans="1:20" s="1015" customFormat="1" ht="12.75">
      <c r="A340" s="989" t="s">
        <v>325</v>
      </c>
      <c r="B340" s="41">
        <v>57730243</v>
      </c>
      <c r="C340" s="41">
        <v>57730243</v>
      </c>
      <c r="D340" s="41">
        <v>57167017</v>
      </c>
      <c r="E340" s="385">
        <v>99.0243831123316</v>
      </c>
      <c r="F340" s="41">
        <v>11292692</v>
      </c>
      <c r="G340" s="1014"/>
      <c r="H340" s="1014"/>
      <c r="I340" s="1014"/>
      <c r="J340" s="1014"/>
      <c r="K340" s="1014"/>
      <c r="L340" s="1014"/>
      <c r="M340" s="1014"/>
      <c r="N340" s="1014"/>
      <c r="O340" s="1014"/>
      <c r="P340" s="1014"/>
      <c r="Q340" s="1014"/>
      <c r="R340" s="1014"/>
      <c r="S340" s="1014"/>
      <c r="T340" s="1014"/>
    </row>
    <row r="341" spans="1:20" s="1015" customFormat="1" ht="12.75">
      <c r="A341" s="994" t="s">
        <v>70</v>
      </c>
      <c r="B341" s="41">
        <v>57730243</v>
      </c>
      <c r="C341" s="41">
        <v>57730243</v>
      </c>
      <c r="D341" s="41">
        <v>57167017</v>
      </c>
      <c r="E341" s="385">
        <v>99.0243831123316</v>
      </c>
      <c r="F341" s="41">
        <v>11292692</v>
      </c>
      <c r="G341" s="1014"/>
      <c r="H341" s="1014"/>
      <c r="I341" s="1014"/>
      <c r="J341" s="1014"/>
      <c r="K341" s="1014"/>
      <c r="L341" s="1014"/>
      <c r="M341" s="1014"/>
      <c r="N341" s="1014"/>
      <c r="O341" s="1014"/>
      <c r="P341" s="1014"/>
      <c r="Q341" s="1014"/>
      <c r="R341" s="1014"/>
      <c r="S341" s="1014"/>
      <c r="T341" s="1014"/>
    </row>
    <row r="342" spans="1:26" s="1072" customFormat="1" ht="12.75">
      <c r="A342" s="247" t="s">
        <v>713</v>
      </c>
      <c r="B342" s="211"/>
      <c r="C342" s="211"/>
      <c r="D342" s="211"/>
      <c r="E342" s="385"/>
      <c r="F342" s="211"/>
      <c r="G342" s="339"/>
      <c r="H342" s="339"/>
      <c r="I342" s="339"/>
      <c r="J342" s="339"/>
      <c r="K342" s="339"/>
      <c r="L342" s="339"/>
      <c r="M342" s="339"/>
      <c r="N342" s="339"/>
      <c r="O342" s="339"/>
      <c r="P342" s="339"/>
      <c r="Q342" s="339"/>
      <c r="R342" s="339"/>
      <c r="S342" s="339"/>
      <c r="T342" s="339"/>
      <c r="U342" s="339"/>
      <c r="V342" s="339"/>
      <c r="W342" s="339"/>
      <c r="X342" s="339"/>
      <c r="Y342" s="339"/>
      <c r="Z342" s="340"/>
    </row>
    <row r="343" spans="1:26" s="1072" customFormat="1" ht="12.75">
      <c r="A343" s="996" t="s">
        <v>665</v>
      </c>
      <c r="B343" s="211">
        <v>225686708</v>
      </c>
      <c r="C343" s="211">
        <v>16714492</v>
      </c>
      <c r="D343" s="211">
        <v>16715916</v>
      </c>
      <c r="E343" s="385">
        <v>7.406690517192533</v>
      </c>
      <c r="F343" s="211">
        <v>784937</v>
      </c>
      <c r="G343" s="339"/>
      <c r="H343" s="339"/>
      <c r="I343" s="339"/>
      <c r="J343" s="339"/>
      <c r="K343" s="339"/>
      <c r="L343" s="339"/>
      <c r="M343" s="339"/>
      <c r="N343" s="339"/>
      <c r="O343" s="339"/>
      <c r="P343" s="339"/>
      <c r="Q343" s="339"/>
      <c r="R343" s="339"/>
      <c r="S343" s="339"/>
      <c r="T343" s="339"/>
      <c r="U343" s="339"/>
      <c r="V343" s="339"/>
      <c r="W343" s="339"/>
      <c r="X343" s="339"/>
      <c r="Y343" s="339"/>
      <c r="Z343" s="340"/>
    </row>
    <row r="344" spans="1:26" s="1072" customFormat="1" ht="12.75">
      <c r="A344" s="989" t="s">
        <v>666</v>
      </c>
      <c r="B344" s="211">
        <v>224351760</v>
      </c>
      <c r="C344" s="211">
        <v>15530936</v>
      </c>
      <c r="D344" s="211">
        <v>15530936</v>
      </c>
      <c r="E344" s="385">
        <v>6.9225826443260345</v>
      </c>
      <c r="F344" s="211">
        <v>749916</v>
      </c>
      <c r="G344" s="339"/>
      <c r="H344" s="339"/>
      <c r="I344" s="339"/>
      <c r="J344" s="339"/>
      <c r="K344" s="339"/>
      <c r="L344" s="339"/>
      <c r="M344" s="339"/>
      <c r="N344" s="339"/>
      <c r="O344" s="339"/>
      <c r="P344" s="339"/>
      <c r="Q344" s="339"/>
      <c r="R344" s="339"/>
      <c r="S344" s="339"/>
      <c r="T344" s="339"/>
      <c r="U344" s="339"/>
      <c r="V344" s="339"/>
      <c r="W344" s="339"/>
      <c r="X344" s="339"/>
      <c r="Y344" s="339"/>
      <c r="Z344" s="340"/>
    </row>
    <row r="345" spans="1:26" s="1072" customFormat="1" ht="12.75">
      <c r="A345" s="989" t="s">
        <v>810</v>
      </c>
      <c r="B345" s="211">
        <v>1334948</v>
      </c>
      <c r="C345" s="211">
        <v>1183556</v>
      </c>
      <c r="D345" s="211">
        <v>1184980</v>
      </c>
      <c r="E345" s="385">
        <v>88.76600436870949</v>
      </c>
      <c r="F345" s="211">
        <v>35021</v>
      </c>
      <c r="G345" s="339"/>
      <c r="H345" s="339"/>
      <c r="I345" s="339"/>
      <c r="J345" s="339"/>
      <c r="K345" s="339"/>
      <c r="L345" s="339"/>
      <c r="M345" s="339"/>
      <c r="N345" s="339"/>
      <c r="O345" s="339"/>
      <c r="P345" s="339"/>
      <c r="Q345" s="339"/>
      <c r="R345" s="339"/>
      <c r="S345" s="339"/>
      <c r="T345" s="339"/>
      <c r="U345" s="339"/>
      <c r="V345" s="339"/>
      <c r="W345" s="339"/>
      <c r="X345" s="339"/>
      <c r="Y345" s="339"/>
      <c r="Z345" s="340"/>
    </row>
    <row r="346" spans="1:26" s="1072" customFormat="1" ht="12.75">
      <c r="A346" s="996" t="s">
        <v>314</v>
      </c>
      <c r="B346" s="211">
        <v>228704301</v>
      </c>
      <c r="C346" s="211">
        <v>16714492</v>
      </c>
      <c r="D346" s="211">
        <v>16641826</v>
      </c>
      <c r="E346" s="385">
        <v>7.2765688827163775</v>
      </c>
      <c r="F346" s="211">
        <v>10398290</v>
      </c>
      <c r="G346" s="339"/>
      <c r="H346" s="339"/>
      <c r="I346" s="339"/>
      <c r="J346" s="339"/>
      <c r="K346" s="339"/>
      <c r="L346" s="339"/>
      <c r="M346" s="339"/>
      <c r="N346" s="339"/>
      <c r="O346" s="339"/>
      <c r="P346" s="339"/>
      <c r="Q346" s="339"/>
      <c r="R346" s="339"/>
      <c r="S346" s="339"/>
      <c r="T346" s="339"/>
      <c r="U346" s="339"/>
      <c r="V346" s="339"/>
      <c r="W346" s="339"/>
      <c r="X346" s="339"/>
      <c r="Y346" s="339"/>
      <c r="Z346" s="340"/>
    </row>
    <row r="347" spans="1:26" s="1072" customFormat="1" ht="12.75">
      <c r="A347" s="989" t="s">
        <v>341</v>
      </c>
      <c r="B347" s="211">
        <v>227573400</v>
      </c>
      <c r="C347" s="211">
        <v>16714492</v>
      </c>
      <c r="D347" s="211">
        <v>16641826</v>
      </c>
      <c r="E347" s="385">
        <v>7.312728992052674</v>
      </c>
      <c r="F347" s="211">
        <v>10398290</v>
      </c>
      <c r="G347" s="339"/>
      <c r="H347" s="339"/>
      <c r="I347" s="339"/>
      <c r="J347" s="339"/>
      <c r="K347" s="339"/>
      <c r="L347" s="339"/>
      <c r="M347" s="339"/>
      <c r="N347" s="339"/>
      <c r="O347" s="339"/>
      <c r="P347" s="339"/>
      <c r="Q347" s="339"/>
      <c r="R347" s="339"/>
      <c r="S347" s="339"/>
      <c r="T347" s="339"/>
      <c r="U347" s="339"/>
      <c r="V347" s="339"/>
      <c r="W347" s="339"/>
      <c r="X347" s="339"/>
      <c r="Y347" s="339"/>
      <c r="Z347" s="340"/>
    </row>
    <row r="348" spans="1:26" s="1072" customFormat="1" ht="12.75">
      <c r="A348" s="994" t="s">
        <v>799</v>
      </c>
      <c r="B348" s="211">
        <v>43804413</v>
      </c>
      <c r="C348" s="211">
        <v>12472666</v>
      </c>
      <c r="D348" s="211">
        <v>12457689</v>
      </c>
      <c r="E348" s="385">
        <v>28.439346967165157</v>
      </c>
      <c r="F348" s="211">
        <v>9000467</v>
      </c>
      <c r="G348" s="339"/>
      <c r="H348" s="339"/>
      <c r="I348" s="339"/>
      <c r="J348" s="339"/>
      <c r="K348" s="339"/>
      <c r="L348" s="339"/>
      <c r="M348" s="339"/>
      <c r="N348" s="339"/>
      <c r="O348" s="339"/>
      <c r="P348" s="339"/>
      <c r="Q348" s="339"/>
      <c r="R348" s="339"/>
      <c r="S348" s="339"/>
      <c r="T348" s="339"/>
      <c r="U348" s="339"/>
      <c r="V348" s="339"/>
      <c r="W348" s="339"/>
      <c r="X348" s="339"/>
      <c r="Y348" s="339"/>
      <c r="Z348" s="340"/>
    </row>
    <row r="349" spans="1:26" s="1072" customFormat="1" ht="12.75">
      <c r="A349" s="994" t="s">
        <v>318</v>
      </c>
      <c r="B349" s="211">
        <v>58386617</v>
      </c>
      <c r="C349" s="211">
        <v>580034</v>
      </c>
      <c r="D349" s="211">
        <v>552078</v>
      </c>
      <c r="E349" s="385">
        <v>0.9455557255526553</v>
      </c>
      <c r="F349" s="211">
        <v>95154</v>
      </c>
      <c r="G349" s="339"/>
      <c r="H349" s="339"/>
      <c r="I349" s="339"/>
      <c r="J349" s="339"/>
      <c r="K349" s="339"/>
      <c r="L349" s="339"/>
      <c r="M349" s="339"/>
      <c r="N349" s="339"/>
      <c r="O349" s="339"/>
      <c r="P349" s="339"/>
      <c r="Q349" s="339"/>
      <c r="R349" s="339"/>
      <c r="S349" s="339"/>
      <c r="T349" s="339"/>
      <c r="U349" s="339"/>
      <c r="V349" s="339"/>
      <c r="W349" s="339"/>
      <c r="X349" s="339"/>
      <c r="Y349" s="339"/>
      <c r="Z349" s="340"/>
    </row>
    <row r="350" spans="1:26" s="1072" customFormat="1" ht="12.75">
      <c r="A350" s="994" t="s">
        <v>418</v>
      </c>
      <c r="B350" s="211">
        <v>125382370</v>
      </c>
      <c r="C350" s="211">
        <v>3661792</v>
      </c>
      <c r="D350" s="211">
        <v>3632059</v>
      </c>
      <c r="E350" s="385">
        <v>2.8967860473525904</v>
      </c>
      <c r="F350" s="211">
        <v>1302669</v>
      </c>
      <c r="G350" s="339"/>
      <c r="H350" s="339"/>
      <c r="I350" s="339"/>
      <c r="J350" s="339"/>
      <c r="K350" s="339"/>
      <c r="L350" s="339"/>
      <c r="M350" s="339"/>
      <c r="N350" s="339"/>
      <c r="O350" s="339"/>
      <c r="P350" s="339"/>
      <c r="Q350" s="339"/>
      <c r="R350" s="339"/>
      <c r="S350" s="339"/>
      <c r="T350" s="339"/>
      <c r="U350" s="339"/>
      <c r="V350" s="339"/>
      <c r="W350" s="339"/>
      <c r="X350" s="339"/>
      <c r="Y350" s="339"/>
      <c r="Z350" s="340"/>
    </row>
    <row r="351" spans="1:26" s="1072" customFormat="1" ht="12.75">
      <c r="A351" s="995" t="s">
        <v>701</v>
      </c>
      <c r="B351" s="211">
        <v>2219869</v>
      </c>
      <c r="C351" s="211">
        <v>727945</v>
      </c>
      <c r="D351" s="211">
        <v>727945</v>
      </c>
      <c r="E351" s="385">
        <v>32.792250353511854</v>
      </c>
      <c r="F351" s="211">
        <v>179606</v>
      </c>
      <c r="G351" s="339"/>
      <c r="H351" s="339"/>
      <c r="I351" s="339"/>
      <c r="J351" s="339"/>
      <c r="K351" s="339"/>
      <c r="L351" s="339"/>
      <c r="M351" s="339"/>
      <c r="N351" s="339"/>
      <c r="O351" s="339"/>
      <c r="P351" s="339"/>
      <c r="Q351" s="339"/>
      <c r="R351" s="339"/>
      <c r="S351" s="339"/>
      <c r="T351" s="339"/>
      <c r="U351" s="339"/>
      <c r="V351" s="339"/>
      <c r="W351" s="339"/>
      <c r="X351" s="339"/>
      <c r="Y351" s="339"/>
      <c r="Z351" s="340"/>
    </row>
    <row r="352" spans="1:26" s="1072" customFormat="1" ht="12.75">
      <c r="A352" s="995" t="s">
        <v>706</v>
      </c>
      <c r="B352" s="211">
        <v>8068501</v>
      </c>
      <c r="C352" s="211">
        <v>2933847</v>
      </c>
      <c r="D352" s="211">
        <v>2904114</v>
      </c>
      <c r="E352" s="385">
        <v>35.993228481969574</v>
      </c>
      <c r="F352" s="211">
        <v>1123063</v>
      </c>
      <c r="G352" s="339"/>
      <c r="H352" s="339"/>
      <c r="I352" s="339"/>
      <c r="J352" s="339"/>
      <c r="K352" s="339"/>
      <c r="L352" s="339"/>
      <c r="M352" s="339"/>
      <c r="N352" s="339"/>
      <c r="O352" s="339"/>
      <c r="P352" s="339"/>
      <c r="Q352" s="339"/>
      <c r="R352" s="339"/>
      <c r="S352" s="339"/>
      <c r="T352" s="339"/>
      <c r="U352" s="339"/>
      <c r="V352" s="339"/>
      <c r="W352" s="339"/>
      <c r="X352" s="339"/>
      <c r="Y352" s="339"/>
      <c r="Z352" s="340"/>
    </row>
    <row r="353" spans="1:26" s="1076" customFormat="1" ht="12.75" hidden="1">
      <c r="A353" s="997" t="s">
        <v>439</v>
      </c>
      <c r="B353" s="1019">
        <v>0</v>
      </c>
      <c r="C353" s="1019">
        <v>0</v>
      </c>
      <c r="D353" s="1019">
        <v>0</v>
      </c>
      <c r="E353" s="992" t="e">
        <v>#DIV/0!</v>
      </c>
      <c r="F353" s="1019">
        <v>0</v>
      </c>
      <c r="G353" s="1074"/>
      <c r="H353" s="1074"/>
      <c r="I353" s="1074"/>
      <c r="J353" s="1074"/>
      <c r="K353" s="1074"/>
      <c r="L353" s="1074"/>
      <c r="M353" s="1074"/>
      <c r="N353" s="1074"/>
      <c r="O353" s="1074"/>
      <c r="P353" s="1074"/>
      <c r="Q353" s="1074"/>
      <c r="R353" s="1074"/>
      <c r="S353" s="1074"/>
      <c r="T353" s="1074"/>
      <c r="U353" s="1074"/>
      <c r="V353" s="1074"/>
      <c r="W353" s="1074"/>
      <c r="X353" s="1074"/>
      <c r="Y353" s="1074"/>
      <c r="Z353" s="1075"/>
    </row>
    <row r="354" spans="1:26" s="1072" customFormat="1" ht="12.75">
      <c r="A354" s="989" t="s">
        <v>325</v>
      </c>
      <c r="B354" s="211">
        <v>1130901</v>
      </c>
      <c r="C354" s="211">
        <v>0</v>
      </c>
      <c r="D354" s="211">
        <v>0</v>
      </c>
      <c r="E354" s="385">
        <v>0</v>
      </c>
      <c r="F354" s="211">
        <v>0</v>
      </c>
      <c r="G354" s="339"/>
      <c r="H354" s="339"/>
      <c r="I354" s="339"/>
      <c r="J354" s="339"/>
      <c r="K354" s="339"/>
      <c r="L354" s="339"/>
      <c r="M354" s="339"/>
      <c r="N354" s="339"/>
      <c r="O354" s="339"/>
      <c r="P354" s="339"/>
      <c r="Q354" s="339"/>
      <c r="R354" s="339"/>
      <c r="S354" s="339"/>
      <c r="T354" s="339"/>
      <c r="U354" s="339"/>
      <c r="V354" s="339"/>
      <c r="W354" s="339"/>
      <c r="X354" s="339"/>
      <c r="Y354" s="339"/>
      <c r="Z354" s="340"/>
    </row>
    <row r="355" spans="1:26" s="1072" customFormat="1" ht="12.75">
      <c r="A355" s="994" t="s">
        <v>66</v>
      </c>
      <c r="B355" s="211">
        <v>1130901</v>
      </c>
      <c r="C355" s="211">
        <v>0</v>
      </c>
      <c r="D355" s="211">
        <v>0</v>
      </c>
      <c r="E355" s="385">
        <v>0</v>
      </c>
      <c r="F355" s="211">
        <v>0</v>
      </c>
      <c r="G355" s="339"/>
      <c r="H355" s="339"/>
      <c r="I355" s="339"/>
      <c r="J355" s="339"/>
      <c r="K355" s="339"/>
      <c r="L355" s="339"/>
      <c r="M355" s="339"/>
      <c r="N355" s="339"/>
      <c r="O355" s="339"/>
      <c r="P355" s="339"/>
      <c r="Q355" s="339"/>
      <c r="R355" s="339"/>
      <c r="S355" s="339"/>
      <c r="T355" s="339"/>
      <c r="U355" s="339"/>
      <c r="V355" s="339"/>
      <c r="W355" s="339"/>
      <c r="X355" s="339"/>
      <c r="Y355" s="339"/>
      <c r="Z355" s="340"/>
    </row>
    <row r="356" spans="1:26" s="1072" customFormat="1" ht="13.5" customHeight="1">
      <c r="A356" s="996" t="s">
        <v>351</v>
      </c>
      <c r="B356" s="211">
        <v>-3017593</v>
      </c>
      <c r="C356" s="211">
        <v>-3017593</v>
      </c>
      <c r="D356" s="211">
        <v>-2124021</v>
      </c>
      <c r="E356" s="385">
        <v>70.38792176413453</v>
      </c>
      <c r="F356" s="211">
        <v>0</v>
      </c>
      <c r="G356" s="339"/>
      <c r="H356" s="339"/>
      <c r="I356" s="339"/>
      <c r="J356" s="339"/>
      <c r="K356" s="339"/>
      <c r="L356" s="339"/>
      <c r="M356" s="339"/>
      <c r="N356" s="339"/>
      <c r="O356" s="339"/>
      <c r="P356" s="339"/>
      <c r="Q356" s="339"/>
      <c r="R356" s="339"/>
      <c r="S356" s="339"/>
      <c r="T356" s="339"/>
      <c r="U356" s="339"/>
      <c r="V356" s="339"/>
      <c r="W356" s="339"/>
      <c r="X356" s="339"/>
      <c r="Y356" s="339"/>
      <c r="Z356" s="340"/>
    </row>
    <row r="357" spans="1:26" s="1072" customFormat="1" ht="13.5" customHeight="1">
      <c r="A357" s="996" t="s">
        <v>357</v>
      </c>
      <c r="B357" s="211">
        <v>3017593</v>
      </c>
      <c r="C357" s="211">
        <v>3017593</v>
      </c>
      <c r="D357" s="211">
        <v>2124021</v>
      </c>
      <c r="E357" s="385">
        <v>70.38792176413453</v>
      </c>
      <c r="F357" s="211">
        <v>0</v>
      </c>
      <c r="G357" s="339"/>
      <c r="H357" s="339"/>
      <c r="I357" s="339"/>
      <c r="J357" s="339"/>
      <c r="K357" s="339"/>
      <c r="L357" s="339"/>
      <c r="M357" s="339"/>
      <c r="N357" s="339"/>
      <c r="O357" s="339"/>
      <c r="P357" s="339"/>
      <c r="Q357" s="339"/>
      <c r="R357" s="339"/>
      <c r="S357" s="339"/>
      <c r="T357" s="339"/>
      <c r="U357" s="339"/>
      <c r="V357" s="339"/>
      <c r="W357" s="339"/>
      <c r="X357" s="339"/>
      <c r="Y357" s="339"/>
      <c r="Z357" s="340"/>
    </row>
    <row r="358" spans="1:26" s="1072" customFormat="1" ht="13.5" customHeight="1">
      <c r="A358" s="247" t="s">
        <v>714</v>
      </c>
      <c r="B358" s="211"/>
      <c r="C358" s="211"/>
      <c r="D358" s="211"/>
      <c r="E358" s="385"/>
      <c r="F358" s="211"/>
      <c r="G358" s="339"/>
      <c r="H358" s="339"/>
      <c r="I358" s="339"/>
      <c r="J358" s="339"/>
      <c r="K358" s="339"/>
      <c r="L358" s="339"/>
      <c r="M358" s="339"/>
      <c r="N358" s="339"/>
      <c r="O358" s="339"/>
      <c r="P358" s="339"/>
      <c r="Q358" s="339"/>
      <c r="R358" s="339"/>
      <c r="S358" s="339"/>
      <c r="T358" s="339"/>
      <c r="U358" s="339"/>
      <c r="V358" s="339"/>
      <c r="W358" s="339"/>
      <c r="X358" s="339"/>
      <c r="Y358" s="339"/>
      <c r="Z358" s="340"/>
    </row>
    <row r="359" spans="1:26" s="1072" customFormat="1" ht="13.5" customHeight="1">
      <c r="A359" s="996" t="s">
        <v>665</v>
      </c>
      <c r="B359" s="211">
        <v>977434</v>
      </c>
      <c r="C359" s="211">
        <v>977434</v>
      </c>
      <c r="D359" s="211">
        <v>0</v>
      </c>
      <c r="E359" s="385">
        <v>0</v>
      </c>
      <c r="F359" s="211">
        <v>0</v>
      </c>
      <c r="G359" s="339"/>
      <c r="H359" s="339"/>
      <c r="I359" s="339"/>
      <c r="J359" s="339"/>
      <c r="K359" s="339"/>
      <c r="L359" s="339"/>
      <c r="M359" s="339"/>
      <c r="N359" s="339"/>
      <c r="O359" s="339"/>
      <c r="P359" s="339"/>
      <c r="Q359" s="339"/>
      <c r="R359" s="339"/>
      <c r="S359" s="339"/>
      <c r="T359" s="339"/>
      <c r="U359" s="339"/>
      <c r="V359" s="339"/>
      <c r="W359" s="339"/>
      <c r="X359" s="339"/>
      <c r="Y359" s="339"/>
      <c r="Z359" s="340"/>
    </row>
    <row r="360" spans="1:26" s="1072" customFormat="1" ht="13.5" customHeight="1">
      <c r="A360" s="1073" t="s">
        <v>811</v>
      </c>
      <c r="B360" s="211">
        <v>977434</v>
      </c>
      <c r="C360" s="211">
        <v>977434</v>
      </c>
      <c r="D360" s="211">
        <v>0</v>
      </c>
      <c r="E360" s="385">
        <v>0</v>
      </c>
      <c r="F360" s="211">
        <v>0</v>
      </c>
      <c r="G360" s="339"/>
      <c r="H360" s="339"/>
      <c r="I360" s="339"/>
      <c r="J360" s="339"/>
      <c r="K360" s="339"/>
      <c r="L360" s="339"/>
      <c r="M360" s="339"/>
      <c r="N360" s="339"/>
      <c r="O360" s="339"/>
      <c r="P360" s="339"/>
      <c r="Q360" s="339"/>
      <c r="R360" s="339"/>
      <c r="S360" s="339"/>
      <c r="T360" s="339"/>
      <c r="U360" s="339"/>
      <c r="V360" s="339"/>
      <c r="W360" s="339"/>
      <c r="X360" s="339"/>
      <c r="Y360" s="339"/>
      <c r="Z360" s="340"/>
    </row>
    <row r="361" spans="1:26" s="1072" customFormat="1" ht="13.5" customHeight="1">
      <c r="A361" s="996" t="s">
        <v>314</v>
      </c>
      <c r="B361" s="211">
        <v>977434</v>
      </c>
      <c r="C361" s="211">
        <v>977434</v>
      </c>
      <c r="D361" s="211">
        <v>0</v>
      </c>
      <c r="E361" s="385">
        <v>0</v>
      </c>
      <c r="F361" s="211">
        <v>0</v>
      </c>
      <c r="G361" s="339"/>
      <c r="H361" s="339"/>
      <c r="I361" s="339"/>
      <c r="J361" s="339"/>
      <c r="K361" s="339"/>
      <c r="L361" s="339"/>
      <c r="M361" s="339"/>
      <c r="N361" s="339"/>
      <c r="O361" s="339"/>
      <c r="P361" s="339"/>
      <c r="Q361" s="339"/>
      <c r="R361" s="339"/>
      <c r="S361" s="339"/>
      <c r="T361" s="339"/>
      <c r="U361" s="339"/>
      <c r="V361" s="339"/>
      <c r="W361" s="339"/>
      <c r="X361" s="339"/>
      <c r="Y361" s="339"/>
      <c r="Z361" s="340"/>
    </row>
    <row r="362" spans="1:26" s="1072" customFormat="1" ht="13.5" customHeight="1">
      <c r="A362" s="989" t="s">
        <v>325</v>
      </c>
      <c r="B362" s="211">
        <v>977434</v>
      </c>
      <c r="C362" s="211">
        <v>977434</v>
      </c>
      <c r="D362" s="211">
        <v>0</v>
      </c>
      <c r="E362" s="385">
        <v>0</v>
      </c>
      <c r="F362" s="211">
        <v>0</v>
      </c>
      <c r="G362" s="339"/>
      <c r="H362" s="339"/>
      <c r="I362" s="339"/>
      <c r="J362" s="339"/>
      <c r="K362" s="339"/>
      <c r="L362" s="339"/>
      <c r="M362" s="339"/>
      <c r="N362" s="339"/>
      <c r="O362" s="339"/>
      <c r="P362" s="339"/>
      <c r="Q362" s="339"/>
      <c r="R362" s="339"/>
      <c r="S362" s="339"/>
      <c r="T362" s="339"/>
      <c r="U362" s="339"/>
      <c r="V362" s="339"/>
      <c r="W362" s="339"/>
      <c r="X362" s="339"/>
      <c r="Y362" s="339"/>
      <c r="Z362" s="340"/>
    </row>
    <row r="363" spans="1:26" s="1072" customFormat="1" ht="13.5" customHeight="1">
      <c r="A363" s="994" t="s">
        <v>66</v>
      </c>
      <c r="B363" s="211">
        <v>977434</v>
      </c>
      <c r="C363" s="211">
        <v>977434</v>
      </c>
      <c r="D363" s="211">
        <v>0</v>
      </c>
      <c r="E363" s="385">
        <v>0</v>
      </c>
      <c r="F363" s="211">
        <v>0</v>
      </c>
      <c r="G363" s="339"/>
      <c r="H363" s="339"/>
      <c r="I363" s="339"/>
      <c r="J363" s="339"/>
      <c r="K363" s="339"/>
      <c r="L363" s="339"/>
      <c r="M363" s="339"/>
      <c r="N363" s="339"/>
      <c r="O363" s="339"/>
      <c r="P363" s="339"/>
      <c r="Q363" s="339"/>
      <c r="R363" s="339"/>
      <c r="S363" s="339"/>
      <c r="T363" s="339"/>
      <c r="U363" s="339"/>
      <c r="V363" s="339"/>
      <c r="W363" s="339"/>
      <c r="X363" s="339"/>
      <c r="Y363" s="339"/>
      <c r="Z363" s="340"/>
    </row>
    <row r="364" spans="1:26" s="1072" customFormat="1" ht="13.5" customHeight="1">
      <c r="A364" s="247" t="s">
        <v>715</v>
      </c>
      <c r="B364" s="211"/>
      <c r="C364" s="211"/>
      <c r="D364" s="211"/>
      <c r="E364" s="385"/>
      <c r="F364" s="211"/>
      <c r="G364" s="339"/>
      <c r="H364" s="339"/>
      <c r="I364" s="339"/>
      <c r="J364" s="339"/>
      <c r="K364" s="339"/>
      <c r="L364" s="339"/>
      <c r="M364" s="339"/>
      <c r="N364" s="339"/>
      <c r="O364" s="339"/>
      <c r="P364" s="339"/>
      <c r="Q364" s="339"/>
      <c r="R364" s="339"/>
      <c r="S364" s="339"/>
      <c r="T364" s="339"/>
      <c r="U364" s="339"/>
      <c r="V364" s="339"/>
      <c r="W364" s="339"/>
      <c r="X364" s="339"/>
      <c r="Y364" s="339"/>
      <c r="Z364" s="340"/>
    </row>
    <row r="365" spans="1:26" s="1072" customFormat="1" ht="13.5" customHeight="1">
      <c r="A365" s="996" t="s">
        <v>665</v>
      </c>
      <c r="B365" s="211">
        <v>6604025</v>
      </c>
      <c r="C365" s="211">
        <v>6604025</v>
      </c>
      <c r="D365" s="211">
        <v>6604025</v>
      </c>
      <c r="E365" s="385">
        <v>100</v>
      </c>
      <c r="F365" s="211">
        <v>0</v>
      </c>
      <c r="G365" s="339"/>
      <c r="H365" s="339"/>
      <c r="I365" s="339"/>
      <c r="J365" s="339"/>
      <c r="K365" s="339"/>
      <c r="L365" s="339"/>
      <c r="M365" s="339"/>
      <c r="N365" s="339"/>
      <c r="O365" s="339"/>
      <c r="P365" s="339"/>
      <c r="Q365" s="339"/>
      <c r="R365" s="339"/>
      <c r="S365" s="339"/>
      <c r="T365" s="339"/>
      <c r="U365" s="339"/>
      <c r="V365" s="339"/>
      <c r="W365" s="339"/>
      <c r="X365" s="339"/>
      <c r="Y365" s="339"/>
      <c r="Z365" s="340"/>
    </row>
    <row r="366" spans="1:26" s="1072" customFormat="1" ht="13.5" customHeight="1">
      <c r="A366" s="1073" t="s">
        <v>811</v>
      </c>
      <c r="B366" s="211">
        <v>6604025</v>
      </c>
      <c r="C366" s="211">
        <v>6604025</v>
      </c>
      <c r="D366" s="211">
        <v>6604025</v>
      </c>
      <c r="E366" s="385">
        <v>100</v>
      </c>
      <c r="F366" s="211">
        <v>0</v>
      </c>
      <c r="G366" s="339"/>
      <c r="H366" s="339"/>
      <c r="I366" s="339"/>
      <c r="J366" s="339"/>
      <c r="K366" s="339"/>
      <c r="L366" s="339"/>
      <c r="M366" s="339"/>
      <c r="N366" s="339"/>
      <c r="O366" s="339"/>
      <c r="P366" s="339"/>
      <c r="Q366" s="339"/>
      <c r="R366" s="339"/>
      <c r="S366" s="339"/>
      <c r="T366" s="339"/>
      <c r="U366" s="339"/>
      <c r="V366" s="339"/>
      <c r="W366" s="339"/>
      <c r="X366" s="339"/>
      <c r="Y366" s="339"/>
      <c r="Z366" s="340"/>
    </row>
    <row r="367" spans="1:26" s="1072" customFormat="1" ht="13.5" customHeight="1">
      <c r="A367" s="996" t="s">
        <v>314</v>
      </c>
      <c r="B367" s="211">
        <v>6604025</v>
      </c>
      <c r="C367" s="211">
        <v>6604025</v>
      </c>
      <c r="D367" s="211">
        <v>5285324</v>
      </c>
      <c r="E367" s="385">
        <v>80.03185935849729</v>
      </c>
      <c r="F367" s="211">
        <v>1690353</v>
      </c>
      <c r="G367" s="339"/>
      <c r="H367" s="339"/>
      <c r="I367" s="339"/>
      <c r="J367" s="339"/>
      <c r="K367" s="339"/>
      <c r="L367" s="339"/>
      <c r="M367" s="339"/>
      <c r="N367" s="339"/>
      <c r="O367" s="339"/>
      <c r="P367" s="339"/>
      <c r="Q367" s="339"/>
      <c r="R367" s="339"/>
      <c r="S367" s="339"/>
      <c r="T367" s="339"/>
      <c r="U367" s="339"/>
      <c r="V367" s="339"/>
      <c r="W367" s="339"/>
      <c r="X367" s="339"/>
      <c r="Y367" s="339"/>
      <c r="Z367" s="340"/>
    </row>
    <row r="368" spans="1:26" s="1072" customFormat="1" ht="13.5" customHeight="1">
      <c r="A368" s="989" t="s">
        <v>341</v>
      </c>
      <c r="B368" s="211">
        <v>6604025</v>
      </c>
      <c r="C368" s="211">
        <v>6604025</v>
      </c>
      <c r="D368" s="211">
        <v>5285324</v>
      </c>
      <c r="E368" s="385">
        <v>80.03185935849729</v>
      </c>
      <c r="F368" s="211">
        <v>1690353</v>
      </c>
      <c r="G368" s="339"/>
      <c r="H368" s="339"/>
      <c r="I368" s="339"/>
      <c r="J368" s="339"/>
      <c r="K368" s="339"/>
      <c r="L368" s="339"/>
      <c r="M368" s="339"/>
      <c r="N368" s="339"/>
      <c r="O368" s="339"/>
      <c r="P368" s="339"/>
      <c r="Q368" s="339"/>
      <c r="R368" s="339"/>
      <c r="S368" s="339"/>
      <c r="T368" s="339"/>
      <c r="U368" s="339"/>
      <c r="V368" s="339"/>
      <c r="W368" s="339"/>
      <c r="X368" s="339"/>
      <c r="Y368" s="339"/>
      <c r="Z368" s="340"/>
    </row>
    <row r="369" spans="1:26" s="1072" customFormat="1" ht="13.5" customHeight="1">
      <c r="A369" s="989" t="s">
        <v>799</v>
      </c>
      <c r="B369" s="211">
        <v>1268788</v>
      </c>
      <c r="C369" s="211">
        <v>1268788</v>
      </c>
      <c r="D369" s="211">
        <v>564555</v>
      </c>
      <c r="E369" s="385">
        <v>44.49561313631592</v>
      </c>
      <c r="F369" s="211">
        <v>195792</v>
      </c>
      <c r="G369" s="339"/>
      <c r="H369" s="339"/>
      <c r="I369" s="339"/>
      <c r="J369" s="339"/>
      <c r="K369" s="339"/>
      <c r="L369" s="339"/>
      <c r="M369" s="339"/>
      <c r="N369" s="339"/>
      <c r="O369" s="339"/>
      <c r="P369" s="339"/>
      <c r="Q369" s="339"/>
      <c r="R369" s="339"/>
      <c r="S369" s="339"/>
      <c r="T369" s="339"/>
      <c r="U369" s="339"/>
      <c r="V369" s="339"/>
      <c r="W369" s="339"/>
      <c r="X369" s="339"/>
      <c r="Y369" s="339"/>
      <c r="Z369" s="340"/>
    </row>
    <row r="370" spans="1:26" s="1072" customFormat="1" ht="13.5" customHeight="1">
      <c r="A370" s="994" t="s">
        <v>418</v>
      </c>
      <c r="B370" s="211">
        <v>5335237</v>
      </c>
      <c r="C370" s="211">
        <v>5335237</v>
      </c>
      <c r="D370" s="211">
        <v>4720769</v>
      </c>
      <c r="E370" s="385">
        <v>88.48283590775817</v>
      </c>
      <c r="F370" s="211">
        <v>1494561</v>
      </c>
      <c r="G370" s="339"/>
      <c r="H370" s="339"/>
      <c r="I370" s="339"/>
      <c r="J370" s="339"/>
      <c r="K370" s="339"/>
      <c r="L370" s="339"/>
      <c r="M370" s="339"/>
      <c r="N370" s="339"/>
      <c r="O370" s="339"/>
      <c r="P370" s="339"/>
      <c r="Q370" s="339"/>
      <c r="R370" s="339"/>
      <c r="S370" s="339"/>
      <c r="T370" s="339"/>
      <c r="U370" s="339"/>
      <c r="V370" s="339"/>
      <c r="W370" s="339"/>
      <c r="X370" s="339"/>
      <c r="Y370" s="339"/>
      <c r="Z370" s="340"/>
    </row>
    <row r="371" spans="1:26" s="1072" customFormat="1" ht="12.75">
      <c r="A371" s="995" t="s">
        <v>701</v>
      </c>
      <c r="B371" s="211">
        <v>2126921</v>
      </c>
      <c r="C371" s="211">
        <v>2126921</v>
      </c>
      <c r="D371" s="211">
        <v>2101921</v>
      </c>
      <c r="E371" s="385">
        <v>98.82459198061423</v>
      </c>
      <c r="F371" s="211">
        <v>0</v>
      </c>
      <c r="G371" s="339"/>
      <c r="H371" s="339"/>
      <c r="I371" s="339"/>
      <c r="J371" s="339"/>
      <c r="K371" s="339"/>
      <c r="L371" s="339"/>
      <c r="M371" s="339"/>
      <c r="N371" s="339"/>
      <c r="O371" s="339"/>
      <c r="P371" s="339"/>
      <c r="Q371" s="339"/>
      <c r="R371" s="339"/>
      <c r="S371" s="339"/>
      <c r="T371" s="339"/>
      <c r="U371" s="339"/>
      <c r="V371" s="339"/>
      <c r="W371" s="339"/>
      <c r="X371" s="339"/>
      <c r="Y371" s="339"/>
      <c r="Z371" s="340"/>
    </row>
    <row r="372" spans="1:26" s="1076" customFormat="1" ht="12.75" hidden="1">
      <c r="A372" s="997" t="s">
        <v>439</v>
      </c>
      <c r="B372" s="1019">
        <v>0</v>
      </c>
      <c r="C372" s="1019">
        <v>0</v>
      </c>
      <c r="D372" s="1019">
        <v>0</v>
      </c>
      <c r="E372" s="992" t="e">
        <v>#DIV/0!</v>
      </c>
      <c r="F372" s="1019">
        <v>-112447696</v>
      </c>
      <c r="G372" s="1074"/>
      <c r="H372" s="1074"/>
      <c r="I372" s="1074"/>
      <c r="J372" s="1074"/>
      <c r="K372" s="1074"/>
      <c r="L372" s="1074"/>
      <c r="M372" s="1074"/>
      <c r="N372" s="1074"/>
      <c r="O372" s="1074"/>
      <c r="P372" s="1074"/>
      <c r="Q372" s="1074"/>
      <c r="R372" s="1074"/>
      <c r="S372" s="1074"/>
      <c r="T372" s="1074"/>
      <c r="U372" s="1074"/>
      <c r="V372" s="1074"/>
      <c r="W372" s="1074"/>
      <c r="X372" s="1074"/>
      <c r="Y372" s="1074"/>
      <c r="Z372" s="1075"/>
    </row>
    <row r="373" spans="1:26" s="1072" customFormat="1" ht="12.75">
      <c r="A373" s="247" t="s">
        <v>716</v>
      </c>
      <c r="B373" s="211"/>
      <c r="C373" s="211"/>
      <c r="D373" s="211"/>
      <c r="E373" s="385"/>
      <c r="F373" s="211"/>
      <c r="G373" s="339"/>
      <c r="H373" s="339"/>
      <c r="I373" s="339"/>
      <c r="J373" s="339"/>
      <c r="K373" s="339"/>
      <c r="L373" s="339"/>
      <c r="M373" s="339"/>
      <c r="N373" s="339"/>
      <c r="O373" s="339"/>
      <c r="P373" s="339"/>
      <c r="Q373" s="339"/>
      <c r="R373" s="339"/>
      <c r="S373" s="339"/>
      <c r="T373" s="339"/>
      <c r="U373" s="339"/>
      <c r="V373" s="339"/>
      <c r="W373" s="339"/>
      <c r="X373" s="339"/>
      <c r="Y373" s="339"/>
      <c r="Z373" s="340"/>
    </row>
    <row r="374" spans="1:26" s="1072" customFormat="1" ht="13.5" customHeight="1">
      <c r="A374" s="247" t="s">
        <v>713</v>
      </c>
      <c r="B374" s="187"/>
      <c r="C374" s="187"/>
      <c r="D374" s="187"/>
      <c r="E374" s="385"/>
      <c r="F374" s="187"/>
      <c r="G374" s="339"/>
      <c r="H374" s="339"/>
      <c r="I374" s="339"/>
      <c r="J374" s="339"/>
      <c r="K374" s="339"/>
      <c r="L374" s="339"/>
      <c r="M374" s="339"/>
      <c r="N374" s="339"/>
      <c r="O374" s="339"/>
      <c r="P374" s="339"/>
      <c r="Q374" s="339"/>
      <c r="R374" s="339"/>
      <c r="S374" s="339"/>
      <c r="T374" s="339"/>
      <c r="U374" s="339"/>
      <c r="V374" s="339"/>
      <c r="W374" s="339"/>
      <c r="X374" s="339"/>
      <c r="Y374" s="339"/>
      <c r="Z374" s="340"/>
    </row>
    <row r="375" spans="1:26" s="1072" customFormat="1" ht="13.5" customHeight="1">
      <c r="A375" s="1077" t="s">
        <v>665</v>
      </c>
      <c r="B375" s="187">
        <v>95587</v>
      </c>
      <c r="C375" s="187">
        <v>0</v>
      </c>
      <c r="D375" s="187">
        <v>0</v>
      </c>
      <c r="E375" s="384">
        <v>0</v>
      </c>
      <c r="F375" s="82">
        <v>0</v>
      </c>
      <c r="G375" s="339"/>
      <c r="H375" s="339"/>
      <c r="I375" s="339"/>
      <c r="J375" s="339"/>
      <c r="K375" s="339"/>
      <c r="L375" s="339"/>
      <c r="M375" s="339"/>
      <c r="N375" s="339"/>
      <c r="O375" s="339"/>
      <c r="P375" s="339"/>
      <c r="Q375" s="339"/>
      <c r="R375" s="339"/>
      <c r="S375" s="339"/>
      <c r="T375" s="339"/>
      <c r="U375" s="339"/>
      <c r="V375" s="339"/>
      <c r="W375" s="339"/>
      <c r="X375" s="339"/>
      <c r="Y375" s="339"/>
      <c r="Z375" s="340"/>
    </row>
    <row r="376" spans="1:26" s="1072" customFormat="1" ht="13.5" customHeight="1">
      <c r="A376" s="1078" t="s">
        <v>666</v>
      </c>
      <c r="B376" s="187">
        <v>95587</v>
      </c>
      <c r="C376" s="187">
        <v>0</v>
      </c>
      <c r="D376" s="187">
        <v>0</v>
      </c>
      <c r="E376" s="384">
        <v>0</v>
      </c>
      <c r="F376" s="82">
        <v>0</v>
      </c>
      <c r="G376" s="339"/>
      <c r="H376" s="339"/>
      <c r="I376" s="339"/>
      <c r="J376" s="339"/>
      <c r="K376" s="339"/>
      <c r="L376" s="339"/>
      <c r="M376" s="339"/>
      <c r="N376" s="339"/>
      <c r="O376" s="339"/>
      <c r="P376" s="339"/>
      <c r="Q376" s="339"/>
      <c r="R376" s="339"/>
      <c r="S376" s="339"/>
      <c r="T376" s="339"/>
      <c r="U376" s="339"/>
      <c r="V376" s="339"/>
      <c r="W376" s="339"/>
      <c r="X376" s="339"/>
      <c r="Y376" s="339"/>
      <c r="Z376" s="340"/>
    </row>
    <row r="377" spans="1:26" s="1072" customFormat="1" ht="13.5" customHeight="1">
      <c r="A377" s="1077" t="s">
        <v>314</v>
      </c>
      <c r="B377" s="187">
        <v>95587</v>
      </c>
      <c r="C377" s="187">
        <v>0</v>
      </c>
      <c r="D377" s="187">
        <v>0</v>
      </c>
      <c r="E377" s="384">
        <v>0</v>
      </c>
      <c r="F377" s="82">
        <v>0</v>
      </c>
      <c r="G377" s="339"/>
      <c r="H377" s="339"/>
      <c r="I377" s="339"/>
      <c r="J377" s="339"/>
      <c r="K377" s="339"/>
      <c r="L377" s="339"/>
      <c r="M377" s="339"/>
      <c r="N377" s="339"/>
      <c r="O377" s="339"/>
      <c r="P377" s="339"/>
      <c r="Q377" s="339"/>
      <c r="R377" s="339"/>
      <c r="S377" s="339"/>
      <c r="T377" s="339"/>
      <c r="U377" s="339"/>
      <c r="V377" s="339"/>
      <c r="W377" s="339"/>
      <c r="X377" s="339"/>
      <c r="Y377" s="339"/>
      <c r="Z377" s="340"/>
    </row>
    <row r="378" spans="1:26" s="1072" customFormat="1" ht="13.5" customHeight="1">
      <c r="A378" s="1079" t="s">
        <v>341</v>
      </c>
      <c r="B378" s="187">
        <v>95587</v>
      </c>
      <c r="C378" s="187">
        <v>0</v>
      </c>
      <c r="D378" s="187">
        <v>0</v>
      </c>
      <c r="E378" s="384">
        <v>0</v>
      </c>
      <c r="F378" s="82">
        <v>0</v>
      </c>
      <c r="G378" s="339"/>
      <c r="H378" s="339"/>
      <c r="I378" s="339"/>
      <c r="J378" s="339"/>
      <c r="K378" s="339"/>
      <c r="L378" s="339"/>
      <c r="M378" s="339"/>
      <c r="N378" s="339"/>
      <c r="O378" s="339"/>
      <c r="P378" s="339"/>
      <c r="Q378" s="339"/>
      <c r="R378" s="339"/>
      <c r="S378" s="339"/>
      <c r="T378" s="339"/>
      <c r="U378" s="339"/>
      <c r="V378" s="339"/>
      <c r="W378" s="339"/>
      <c r="X378" s="339"/>
      <c r="Y378" s="339"/>
      <c r="Z378" s="340"/>
    </row>
    <row r="379" spans="1:26" s="1072" customFormat="1" ht="13.5" customHeight="1">
      <c r="A379" s="1080" t="s">
        <v>418</v>
      </c>
      <c r="B379" s="187">
        <v>95587</v>
      </c>
      <c r="C379" s="187">
        <v>0</v>
      </c>
      <c r="D379" s="187">
        <v>0</v>
      </c>
      <c r="E379" s="384">
        <v>0</v>
      </c>
      <c r="F379" s="82">
        <v>0</v>
      </c>
      <c r="G379" s="339"/>
      <c r="H379" s="339"/>
      <c r="I379" s="339"/>
      <c r="J379" s="339"/>
      <c r="K379" s="339"/>
      <c r="L379" s="339"/>
      <c r="M379" s="339"/>
      <c r="N379" s="339"/>
      <c r="O379" s="339"/>
      <c r="P379" s="339"/>
      <c r="Q379" s="339"/>
      <c r="R379" s="339"/>
      <c r="S379" s="339"/>
      <c r="T379" s="339"/>
      <c r="U379" s="339"/>
      <c r="V379" s="339"/>
      <c r="W379" s="339"/>
      <c r="X379" s="339"/>
      <c r="Y379" s="339"/>
      <c r="Z379" s="340"/>
    </row>
    <row r="380" spans="1:26" s="1072" customFormat="1" ht="13.5" customHeight="1">
      <c r="A380" s="1081" t="s">
        <v>706</v>
      </c>
      <c r="B380" s="187">
        <v>95587</v>
      </c>
      <c r="C380" s="187">
        <v>0</v>
      </c>
      <c r="D380" s="187">
        <v>0</v>
      </c>
      <c r="E380" s="384">
        <v>0</v>
      </c>
      <c r="F380" s="82">
        <v>0</v>
      </c>
      <c r="G380" s="339"/>
      <c r="H380" s="339"/>
      <c r="I380" s="339"/>
      <c r="J380" s="339"/>
      <c r="K380" s="339"/>
      <c r="L380" s="339"/>
      <c r="M380" s="339"/>
      <c r="N380" s="339"/>
      <c r="O380" s="339"/>
      <c r="P380" s="339"/>
      <c r="Q380" s="339"/>
      <c r="R380" s="339"/>
      <c r="S380" s="339"/>
      <c r="T380" s="339"/>
      <c r="U380" s="339"/>
      <c r="V380" s="339"/>
      <c r="W380" s="339"/>
      <c r="X380" s="339"/>
      <c r="Y380" s="339"/>
      <c r="Z380" s="340"/>
    </row>
    <row r="381" spans="1:20" s="1082" customFormat="1" ht="12.75">
      <c r="A381" s="322" t="s">
        <v>717</v>
      </c>
      <c r="B381" s="82"/>
      <c r="C381" s="82"/>
      <c r="D381" s="82"/>
      <c r="E381" s="384"/>
      <c r="F381" s="82"/>
      <c r="G381" s="772"/>
      <c r="H381" s="772"/>
      <c r="I381" s="772"/>
      <c r="J381" s="772"/>
      <c r="K381" s="772"/>
      <c r="L381" s="772"/>
      <c r="M381" s="772"/>
      <c r="N381" s="772"/>
      <c r="O381" s="772"/>
      <c r="P381" s="772"/>
      <c r="Q381" s="772"/>
      <c r="R381" s="772"/>
      <c r="S381" s="772"/>
      <c r="T381" s="772"/>
    </row>
    <row r="382" spans="1:20" s="1084" customFormat="1" ht="12.75">
      <c r="A382" s="324" t="s">
        <v>718</v>
      </c>
      <c r="B382" s="82"/>
      <c r="C382" s="82"/>
      <c r="D382" s="82"/>
      <c r="E382" s="384"/>
      <c r="F382" s="82"/>
      <c r="G382" s="1083"/>
      <c r="H382" s="1083"/>
      <c r="I382" s="1083"/>
      <c r="J382" s="1083"/>
      <c r="K382" s="1083"/>
      <c r="L382" s="1083"/>
      <c r="M382" s="1083"/>
      <c r="N382" s="1083"/>
      <c r="O382" s="1083"/>
      <c r="P382" s="1083"/>
      <c r="Q382" s="1083"/>
      <c r="R382" s="1083"/>
      <c r="S382" s="1083"/>
      <c r="T382" s="1083"/>
    </row>
    <row r="383" spans="1:20" s="1085" customFormat="1" ht="12.75">
      <c r="A383" s="1077" t="s">
        <v>665</v>
      </c>
      <c r="B383" s="82">
        <v>707942</v>
      </c>
      <c r="C383" s="82">
        <v>707942</v>
      </c>
      <c r="D383" s="82">
        <v>694646</v>
      </c>
      <c r="E383" s="384">
        <v>98.1218800410203</v>
      </c>
      <c r="F383" s="82">
        <v>73439</v>
      </c>
      <c r="G383" s="772"/>
      <c r="H383" s="772"/>
      <c r="I383" s="772"/>
      <c r="J383" s="772"/>
      <c r="K383" s="772"/>
      <c r="L383" s="772"/>
      <c r="M383" s="772"/>
      <c r="N383" s="772"/>
      <c r="O383" s="772"/>
      <c r="P383" s="772"/>
      <c r="Q383" s="772"/>
      <c r="R383" s="772"/>
      <c r="S383" s="772"/>
      <c r="T383" s="772"/>
    </row>
    <row r="384" spans="1:20" s="1085" customFormat="1" ht="12.75">
      <c r="A384" s="1078" t="s">
        <v>666</v>
      </c>
      <c r="B384" s="82">
        <v>152486</v>
      </c>
      <c r="C384" s="82">
        <v>152486</v>
      </c>
      <c r="D384" s="82">
        <v>152486</v>
      </c>
      <c r="E384" s="384">
        <v>100</v>
      </c>
      <c r="F384" s="82">
        <v>0</v>
      </c>
      <c r="G384" s="772"/>
      <c r="H384" s="772"/>
      <c r="I384" s="772"/>
      <c r="J384" s="772"/>
      <c r="K384" s="772"/>
      <c r="L384" s="772"/>
      <c r="M384" s="772"/>
      <c r="N384" s="772"/>
      <c r="O384" s="772"/>
      <c r="P384" s="772"/>
      <c r="Q384" s="772"/>
      <c r="R384" s="772"/>
      <c r="S384" s="772"/>
      <c r="T384" s="772"/>
    </row>
    <row r="385" spans="1:20" s="1085" customFormat="1" ht="12.75">
      <c r="A385" s="1078" t="s">
        <v>811</v>
      </c>
      <c r="B385" s="82">
        <v>555456</v>
      </c>
      <c r="C385" s="82">
        <v>555456</v>
      </c>
      <c r="D385" s="82">
        <v>542160</v>
      </c>
      <c r="E385" s="384">
        <v>97.60629104735568</v>
      </c>
      <c r="F385" s="82">
        <v>73439</v>
      </c>
      <c r="G385" s="772"/>
      <c r="H385" s="772"/>
      <c r="I385" s="772"/>
      <c r="J385" s="772"/>
      <c r="K385" s="772"/>
      <c r="L385" s="772"/>
      <c r="M385" s="772"/>
      <c r="N385" s="772"/>
      <c r="O385" s="772"/>
      <c r="P385" s="772"/>
      <c r="Q385" s="772"/>
      <c r="R385" s="772"/>
      <c r="S385" s="772"/>
      <c r="T385" s="772"/>
    </row>
    <row r="386" spans="1:20" s="1085" customFormat="1" ht="12.75">
      <c r="A386" s="1077" t="s">
        <v>314</v>
      </c>
      <c r="B386" s="82">
        <v>707942</v>
      </c>
      <c r="C386" s="82">
        <v>707942</v>
      </c>
      <c r="D386" s="82">
        <v>689472</v>
      </c>
      <c r="E386" s="384">
        <v>97.39102920860748</v>
      </c>
      <c r="F386" s="82">
        <v>102400</v>
      </c>
      <c r="G386" s="772"/>
      <c r="H386" s="772"/>
      <c r="I386" s="772"/>
      <c r="J386" s="772"/>
      <c r="K386" s="772"/>
      <c r="L386" s="772"/>
      <c r="M386" s="772"/>
      <c r="N386" s="772"/>
      <c r="O386" s="772"/>
      <c r="P386" s="772"/>
      <c r="Q386" s="772"/>
      <c r="R386" s="772"/>
      <c r="S386" s="772"/>
      <c r="T386" s="772"/>
    </row>
    <row r="387" spans="1:20" s="1086" customFormat="1" ht="12.75">
      <c r="A387" s="1079" t="s">
        <v>341</v>
      </c>
      <c r="B387" s="82">
        <v>163855</v>
      </c>
      <c r="C387" s="82">
        <v>163855</v>
      </c>
      <c r="D387" s="82">
        <v>163855</v>
      </c>
      <c r="E387" s="384">
        <v>100</v>
      </c>
      <c r="F387" s="82">
        <v>0</v>
      </c>
      <c r="G387" s="772"/>
      <c r="H387" s="772"/>
      <c r="I387" s="772"/>
      <c r="J387" s="772"/>
      <c r="K387" s="772"/>
      <c r="L387" s="772"/>
      <c r="M387" s="772"/>
      <c r="N387" s="772"/>
      <c r="O387" s="772"/>
      <c r="P387" s="772"/>
      <c r="Q387" s="772"/>
      <c r="R387" s="772"/>
      <c r="S387" s="772"/>
      <c r="T387" s="772"/>
    </row>
    <row r="388" spans="1:20" s="1082" customFormat="1" ht="12.75">
      <c r="A388" s="1080" t="s">
        <v>799</v>
      </c>
      <c r="B388" s="82">
        <v>163855</v>
      </c>
      <c r="C388" s="82">
        <v>163855</v>
      </c>
      <c r="D388" s="82">
        <v>163855</v>
      </c>
      <c r="E388" s="384">
        <v>100</v>
      </c>
      <c r="F388" s="82">
        <v>0</v>
      </c>
      <c r="G388" s="772"/>
      <c r="H388" s="772"/>
      <c r="I388" s="772"/>
      <c r="J388" s="772"/>
      <c r="K388" s="772"/>
      <c r="L388" s="772"/>
      <c r="M388" s="772"/>
      <c r="N388" s="772"/>
      <c r="O388" s="772"/>
      <c r="P388" s="772"/>
      <c r="Q388" s="772"/>
      <c r="R388" s="772"/>
      <c r="S388" s="772"/>
      <c r="T388" s="772"/>
    </row>
    <row r="389" spans="1:20" s="1082" customFormat="1" ht="12.75">
      <c r="A389" s="1078" t="s">
        <v>325</v>
      </c>
      <c r="B389" s="82">
        <v>544087</v>
      </c>
      <c r="C389" s="82">
        <v>544087</v>
      </c>
      <c r="D389" s="82">
        <v>525617</v>
      </c>
      <c r="E389" s="384">
        <v>96.60532231058636</v>
      </c>
      <c r="F389" s="82">
        <v>102400</v>
      </c>
      <c r="G389" s="772"/>
      <c r="H389" s="772"/>
      <c r="I389" s="772"/>
      <c r="J389" s="772"/>
      <c r="K389" s="772"/>
      <c r="L389" s="772"/>
      <c r="M389" s="772"/>
      <c r="N389" s="772"/>
      <c r="O389" s="772"/>
      <c r="P389" s="772"/>
      <c r="Q389" s="772"/>
      <c r="R389" s="772"/>
      <c r="S389" s="772"/>
      <c r="T389" s="772"/>
    </row>
    <row r="390" spans="1:20" s="1082" customFormat="1" ht="12.75">
      <c r="A390" s="228" t="s">
        <v>673</v>
      </c>
      <c r="B390" s="82">
        <v>544087</v>
      </c>
      <c r="C390" s="82">
        <v>544087</v>
      </c>
      <c r="D390" s="82">
        <v>525617</v>
      </c>
      <c r="E390" s="384">
        <v>96.60532231058636</v>
      </c>
      <c r="F390" s="82">
        <v>102400</v>
      </c>
      <c r="G390" s="772"/>
      <c r="H390" s="772"/>
      <c r="I390" s="772"/>
      <c r="J390" s="772"/>
      <c r="K390" s="772"/>
      <c r="L390" s="772"/>
      <c r="M390" s="772"/>
      <c r="N390" s="772"/>
      <c r="O390" s="772"/>
      <c r="P390" s="772"/>
      <c r="Q390" s="772"/>
      <c r="R390" s="772"/>
      <c r="S390" s="772"/>
      <c r="T390" s="772"/>
    </row>
    <row r="391" spans="1:20" s="1082" customFormat="1" ht="12.75">
      <c r="A391" s="247" t="s">
        <v>708</v>
      </c>
      <c r="B391" s="82"/>
      <c r="C391" s="82"/>
      <c r="D391" s="82"/>
      <c r="E391" s="384"/>
      <c r="F391" s="82"/>
      <c r="G391" s="772"/>
      <c r="H391" s="772"/>
      <c r="I391" s="772"/>
      <c r="J391" s="772"/>
      <c r="K391" s="772"/>
      <c r="L391" s="772"/>
      <c r="M391" s="772"/>
      <c r="N391" s="772"/>
      <c r="O391" s="772"/>
      <c r="P391" s="772"/>
      <c r="Q391" s="772"/>
      <c r="R391" s="772"/>
      <c r="S391" s="772"/>
      <c r="T391" s="772"/>
    </row>
    <row r="392" spans="1:20" s="1082" customFormat="1" ht="12.75">
      <c r="A392" s="1077" t="s">
        <v>665</v>
      </c>
      <c r="B392" s="82">
        <v>68275</v>
      </c>
      <c r="C392" s="82">
        <v>68275</v>
      </c>
      <c r="D392" s="82">
        <v>45785</v>
      </c>
      <c r="E392" s="384">
        <v>67.05968509703405</v>
      </c>
      <c r="F392" s="82">
        <v>45785</v>
      </c>
      <c r="G392" s="772"/>
      <c r="H392" s="772"/>
      <c r="I392" s="772"/>
      <c r="J392" s="772"/>
      <c r="K392" s="772"/>
      <c r="L392" s="772"/>
      <c r="M392" s="772"/>
      <c r="N392" s="772"/>
      <c r="O392" s="772"/>
      <c r="P392" s="772"/>
      <c r="Q392" s="772"/>
      <c r="R392" s="772"/>
      <c r="S392" s="772"/>
      <c r="T392" s="772"/>
    </row>
    <row r="393" spans="1:20" s="1082" customFormat="1" ht="12.75">
      <c r="A393" s="1078" t="s">
        <v>666</v>
      </c>
      <c r="B393" s="82">
        <v>45785</v>
      </c>
      <c r="C393" s="82">
        <v>45785</v>
      </c>
      <c r="D393" s="82">
        <v>45785</v>
      </c>
      <c r="E393" s="384">
        <v>100</v>
      </c>
      <c r="F393" s="82">
        <v>45785</v>
      </c>
      <c r="G393" s="772"/>
      <c r="H393" s="772"/>
      <c r="I393" s="772"/>
      <c r="J393" s="772"/>
      <c r="K393" s="772"/>
      <c r="L393" s="772"/>
      <c r="M393" s="772"/>
      <c r="N393" s="772"/>
      <c r="O393" s="772"/>
      <c r="P393" s="772"/>
      <c r="Q393" s="772"/>
      <c r="R393" s="772"/>
      <c r="S393" s="772"/>
      <c r="T393" s="772"/>
    </row>
    <row r="394" spans="1:20" s="1082" customFormat="1" ht="12.75">
      <c r="A394" s="1078" t="s">
        <v>811</v>
      </c>
      <c r="B394" s="82">
        <v>22490</v>
      </c>
      <c r="C394" s="82">
        <v>22490</v>
      </c>
      <c r="D394" s="82">
        <v>0</v>
      </c>
      <c r="E394" s="384">
        <v>0</v>
      </c>
      <c r="F394" s="82">
        <v>0</v>
      </c>
      <c r="G394" s="772"/>
      <c r="H394" s="772"/>
      <c r="I394" s="772"/>
      <c r="J394" s="772"/>
      <c r="K394" s="772"/>
      <c r="L394" s="772"/>
      <c r="M394" s="772"/>
      <c r="N394" s="772"/>
      <c r="O394" s="772"/>
      <c r="P394" s="772"/>
      <c r="Q394" s="772"/>
      <c r="R394" s="772"/>
      <c r="S394" s="772"/>
      <c r="T394" s="772"/>
    </row>
    <row r="395" spans="1:20" s="1082" customFormat="1" ht="12.75">
      <c r="A395" s="1077" t="s">
        <v>314</v>
      </c>
      <c r="B395" s="82">
        <v>68275</v>
      </c>
      <c r="C395" s="82">
        <v>68275</v>
      </c>
      <c r="D395" s="82">
        <v>45784</v>
      </c>
      <c r="E395" s="384">
        <v>67.05822043207617</v>
      </c>
      <c r="F395" s="82">
        <v>45784</v>
      </c>
      <c r="G395" s="772"/>
      <c r="H395" s="772"/>
      <c r="I395" s="772"/>
      <c r="J395" s="772"/>
      <c r="K395" s="772"/>
      <c r="L395" s="772"/>
      <c r="M395" s="772"/>
      <c r="N395" s="772"/>
      <c r="O395" s="772"/>
      <c r="P395" s="772"/>
      <c r="Q395" s="772"/>
      <c r="R395" s="772"/>
      <c r="S395" s="772"/>
      <c r="T395" s="772"/>
    </row>
    <row r="396" spans="1:20" s="1082" customFormat="1" ht="12.75">
      <c r="A396" s="1079" t="s">
        <v>341</v>
      </c>
      <c r="B396" s="82">
        <v>68275</v>
      </c>
      <c r="C396" s="82">
        <v>68275</v>
      </c>
      <c r="D396" s="82">
        <v>45784</v>
      </c>
      <c r="E396" s="384">
        <v>67.05822043207617</v>
      </c>
      <c r="F396" s="82">
        <v>45784</v>
      </c>
      <c r="G396" s="772"/>
      <c r="H396" s="772"/>
      <c r="I396" s="772"/>
      <c r="J396" s="772"/>
      <c r="K396" s="772"/>
      <c r="L396" s="772"/>
      <c r="M396" s="772"/>
      <c r="N396" s="772"/>
      <c r="O396" s="772"/>
      <c r="P396" s="772"/>
      <c r="Q396" s="772"/>
      <c r="R396" s="772"/>
      <c r="S396" s="772"/>
      <c r="T396" s="772"/>
    </row>
    <row r="397" spans="1:20" s="1082" customFormat="1" ht="12.75">
      <c r="A397" s="1080" t="s">
        <v>799</v>
      </c>
      <c r="B397" s="82">
        <v>68275</v>
      </c>
      <c r="C397" s="82">
        <v>68275</v>
      </c>
      <c r="D397" s="82">
        <v>45784</v>
      </c>
      <c r="E397" s="384">
        <v>67.05822043207617</v>
      </c>
      <c r="F397" s="82">
        <v>45784</v>
      </c>
      <c r="G397" s="772"/>
      <c r="H397" s="772"/>
      <c r="I397" s="772"/>
      <c r="J397" s="772"/>
      <c r="K397" s="772"/>
      <c r="L397" s="772"/>
      <c r="M397" s="772"/>
      <c r="N397" s="772"/>
      <c r="O397" s="772"/>
      <c r="P397" s="772"/>
      <c r="Q397" s="772"/>
      <c r="R397" s="772"/>
      <c r="S397" s="772"/>
      <c r="T397" s="772"/>
    </row>
    <row r="398" spans="1:20" s="1082" customFormat="1" ht="12.75">
      <c r="A398" s="247" t="s">
        <v>713</v>
      </c>
      <c r="B398" s="82"/>
      <c r="C398" s="82"/>
      <c r="D398" s="82"/>
      <c r="E398" s="384"/>
      <c r="F398" s="82"/>
      <c r="G398" s="772"/>
      <c r="H398" s="772"/>
      <c r="I398" s="772"/>
      <c r="J398" s="772"/>
      <c r="K398" s="772"/>
      <c r="L398" s="772"/>
      <c r="M398" s="772"/>
      <c r="N398" s="772"/>
      <c r="O398" s="772"/>
      <c r="P398" s="772"/>
      <c r="Q398" s="772"/>
      <c r="R398" s="772"/>
      <c r="S398" s="772"/>
      <c r="T398" s="772"/>
    </row>
    <row r="399" spans="1:20" s="1082" customFormat="1" ht="12.75">
      <c r="A399" s="1077" t="s">
        <v>665</v>
      </c>
      <c r="B399" s="82">
        <v>5285</v>
      </c>
      <c r="C399" s="82">
        <v>0</v>
      </c>
      <c r="D399" s="82">
        <v>0</v>
      </c>
      <c r="E399" s="384">
        <v>0</v>
      </c>
      <c r="F399" s="82">
        <v>0</v>
      </c>
      <c r="G399" s="772"/>
      <c r="H399" s="772"/>
      <c r="I399" s="772"/>
      <c r="J399" s="772"/>
      <c r="K399" s="772"/>
      <c r="L399" s="772"/>
      <c r="M399" s="772"/>
      <c r="N399" s="772"/>
      <c r="O399" s="772"/>
      <c r="P399" s="772"/>
      <c r="Q399" s="772"/>
      <c r="R399" s="772"/>
      <c r="S399" s="772"/>
      <c r="T399" s="772"/>
    </row>
    <row r="400" spans="1:20" s="1082" customFormat="1" ht="12.75">
      <c r="A400" s="1078" t="s">
        <v>666</v>
      </c>
      <c r="B400" s="82">
        <v>5285</v>
      </c>
      <c r="C400" s="82">
        <v>0</v>
      </c>
      <c r="D400" s="82">
        <v>0</v>
      </c>
      <c r="E400" s="384">
        <v>0</v>
      </c>
      <c r="F400" s="82">
        <v>0</v>
      </c>
      <c r="G400" s="772"/>
      <c r="H400" s="772"/>
      <c r="I400" s="772"/>
      <c r="J400" s="772"/>
      <c r="K400" s="772"/>
      <c r="L400" s="772"/>
      <c r="M400" s="772"/>
      <c r="N400" s="772"/>
      <c r="O400" s="772"/>
      <c r="P400" s="772"/>
      <c r="Q400" s="772"/>
      <c r="R400" s="772"/>
      <c r="S400" s="772"/>
      <c r="T400" s="772"/>
    </row>
    <row r="401" spans="1:20" s="1082" customFormat="1" ht="12.75">
      <c r="A401" s="1077" t="s">
        <v>314</v>
      </c>
      <c r="B401" s="82">
        <v>5285</v>
      </c>
      <c r="C401" s="82">
        <v>0</v>
      </c>
      <c r="D401" s="82">
        <v>0</v>
      </c>
      <c r="E401" s="384">
        <v>0</v>
      </c>
      <c r="F401" s="82">
        <v>0</v>
      </c>
      <c r="G401" s="772"/>
      <c r="H401" s="772"/>
      <c r="I401" s="772"/>
      <c r="J401" s="772"/>
      <c r="K401" s="772"/>
      <c r="L401" s="772"/>
      <c r="M401" s="772"/>
      <c r="N401" s="772"/>
      <c r="O401" s="772"/>
      <c r="P401" s="772"/>
      <c r="Q401" s="772"/>
      <c r="R401" s="772"/>
      <c r="S401" s="772"/>
      <c r="T401" s="772"/>
    </row>
    <row r="402" spans="1:20" s="1082" customFormat="1" ht="12.75">
      <c r="A402" s="1079" t="s">
        <v>341</v>
      </c>
      <c r="B402" s="82">
        <v>5285</v>
      </c>
      <c r="C402" s="82">
        <v>0</v>
      </c>
      <c r="D402" s="82">
        <v>0</v>
      </c>
      <c r="E402" s="384">
        <v>0</v>
      </c>
      <c r="F402" s="82">
        <v>0</v>
      </c>
      <c r="G402" s="772"/>
      <c r="H402" s="772"/>
      <c r="I402" s="772"/>
      <c r="J402" s="772"/>
      <c r="K402" s="772"/>
      <c r="L402" s="772"/>
      <c r="M402" s="772"/>
      <c r="N402" s="772"/>
      <c r="O402" s="772"/>
      <c r="P402" s="772"/>
      <c r="Q402" s="772"/>
      <c r="R402" s="772"/>
      <c r="S402" s="772"/>
      <c r="T402" s="772"/>
    </row>
    <row r="403" spans="1:20" s="1082" customFormat="1" ht="12.75">
      <c r="A403" s="1080" t="s">
        <v>418</v>
      </c>
      <c r="B403" s="82">
        <v>5285</v>
      </c>
      <c r="C403" s="82">
        <v>0</v>
      </c>
      <c r="D403" s="82">
        <v>0</v>
      </c>
      <c r="E403" s="384">
        <v>0</v>
      </c>
      <c r="F403" s="82">
        <v>0</v>
      </c>
      <c r="G403" s="772"/>
      <c r="H403" s="772"/>
      <c r="I403" s="772"/>
      <c r="J403" s="772"/>
      <c r="K403" s="772"/>
      <c r="L403" s="772"/>
      <c r="M403" s="772"/>
      <c r="N403" s="772"/>
      <c r="O403" s="772"/>
      <c r="P403" s="772"/>
      <c r="Q403" s="772"/>
      <c r="R403" s="772"/>
      <c r="S403" s="772"/>
      <c r="T403" s="772"/>
    </row>
    <row r="404" spans="1:20" s="1082" customFormat="1" ht="12.75">
      <c r="A404" s="1081" t="s">
        <v>706</v>
      </c>
      <c r="B404" s="82">
        <v>5285</v>
      </c>
      <c r="C404" s="82">
        <v>0</v>
      </c>
      <c r="D404" s="82">
        <v>0</v>
      </c>
      <c r="E404" s="384">
        <v>0</v>
      </c>
      <c r="F404" s="82">
        <v>0</v>
      </c>
      <c r="G404" s="772"/>
      <c r="H404" s="772"/>
      <c r="I404" s="772"/>
      <c r="J404" s="772"/>
      <c r="K404" s="772"/>
      <c r="L404" s="772"/>
      <c r="M404" s="772"/>
      <c r="N404" s="772"/>
      <c r="O404" s="772"/>
      <c r="P404" s="772"/>
      <c r="Q404" s="772"/>
      <c r="R404" s="772"/>
      <c r="S404" s="772"/>
      <c r="T404" s="772"/>
    </row>
    <row r="405" spans="1:20" s="1082" customFormat="1" ht="12.75">
      <c r="A405" s="324" t="s">
        <v>719</v>
      </c>
      <c r="B405" s="82"/>
      <c r="C405" s="82"/>
      <c r="D405" s="82"/>
      <c r="E405" s="384"/>
      <c r="F405" s="82"/>
      <c r="G405" s="772"/>
      <c r="H405" s="772"/>
      <c r="I405" s="772"/>
      <c r="J405" s="772"/>
      <c r="K405" s="772"/>
      <c r="L405" s="772"/>
      <c r="M405" s="772"/>
      <c r="N405" s="772"/>
      <c r="O405" s="772"/>
      <c r="P405" s="772"/>
      <c r="Q405" s="772"/>
      <c r="R405" s="772"/>
      <c r="S405" s="772"/>
      <c r="T405" s="772"/>
    </row>
    <row r="406" spans="1:20" s="1082" customFormat="1" ht="12.75">
      <c r="A406" s="324" t="s">
        <v>718</v>
      </c>
      <c r="B406" s="82"/>
      <c r="C406" s="82"/>
      <c r="D406" s="82"/>
      <c r="E406" s="384"/>
      <c r="F406" s="82"/>
      <c r="G406" s="772"/>
      <c r="H406" s="772"/>
      <c r="I406" s="772"/>
      <c r="J406" s="772"/>
      <c r="K406" s="772"/>
      <c r="L406" s="772"/>
      <c r="M406" s="772"/>
      <c r="N406" s="772"/>
      <c r="O406" s="772"/>
      <c r="P406" s="772"/>
      <c r="Q406" s="772"/>
      <c r="R406" s="772"/>
      <c r="S406" s="772"/>
      <c r="T406" s="772"/>
    </row>
    <row r="407" spans="1:20" s="1082" customFormat="1" ht="12.75">
      <c r="A407" s="1077" t="s">
        <v>665</v>
      </c>
      <c r="B407" s="82">
        <v>82061</v>
      </c>
      <c r="C407" s="82">
        <v>82061</v>
      </c>
      <c r="D407" s="82">
        <v>73535</v>
      </c>
      <c r="E407" s="384">
        <v>89.61016804572208</v>
      </c>
      <c r="F407" s="82">
        <v>50369</v>
      </c>
      <c r="G407" s="772"/>
      <c r="H407" s="772"/>
      <c r="I407" s="772"/>
      <c r="J407" s="772"/>
      <c r="K407" s="772"/>
      <c r="L407" s="772"/>
      <c r="M407" s="772"/>
      <c r="N407" s="772"/>
      <c r="O407" s="772"/>
      <c r="P407" s="772"/>
      <c r="Q407" s="772"/>
      <c r="R407" s="772"/>
      <c r="S407" s="772"/>
      <c r="T407" s="772"/>
    </row>
    <row r="408" spans="1:20" s="1082" customFormat="1" ht="12.75">
      <c r="A408" s="1078" t="s">
        <v>666</v>
      </c>
      <c r="B408" s="82">
        <v>23166</v>
      </c>
      <c r="C408" s="82">
        <v>23166</v>
      </c>
      <c r="D408" s="82">
        <v>23166</v>
      </c>
      <c r="E408" s="384">
        <v>100</v>
      </c>
      <c r="F408" s="82">
        <v>0</v>
      </c>
      <c r="G408" s="772"/>
      <c r="H408" s="772"/>
      <c r="I408" s="772"/>
      <c r="J408" s="772"/>
      <c r="K408" s="772"/>
      <c r="L408" s="772"/>
      <c r="M408" s="772"/>
      <c r="N408" s="772"/>
      <c r="O408" s="772"/>
      <c r="P408" s="772"/>
      <c r="Q408" s="772"/>
      <c r="R408" s="772"/>
      <c r="S408" s="772"/>
      <c r="T408" s="772"/>
    </row>
    <row r="409" spans="1:20" s="1082" customFormat="1" ht="12.75">
      <c r="A409" s="1078" t="s">
        <v>811</v>
      </c>
      <c r="B409" s="82">
        <v>58895</v>
      </c>
      <c r="C409" s="82">
        <v>58895</v>
      </c>
      <c r="D409" s="82">
        <v>50369</v>
      </c>
      <c r="E409" s="384">
        <v>85.52338908226504</v>
      </c>
      <c r="F409" s="82">
        <v>50369</v>
      </c>
      <c r="G409" s="772"/>
      <c r="H409" s="772"/>
      <c r="I409" s="772"/>
      <c r="J409" s="772"/>
      <c r="K409" s="772"/>
      <c r="L409" s="772"/>
      <c r="M409" s="772"/>
      <c r="N409" s="772"/>
      <c r="O409" s="772"/>
      <c r="P409" s="772"/>
      <c r="Q409" s="772"/>
      <c r="R409" s="772"/>
      <c r="S409" s="772"/>
      <c r="T409" s="772"/>
    </row>
    <row r="410" spans="1:20" s="1082" customFormat="1" ht="12.75">
      <c r="A410" s="1077" t="s">
        <v>314</v>
      </c>
      <c r="B410" s="82">
        <v>82061</v>
      </c>
      <c r="C410" s="82">
        <v>82061</v>
      </c>
      <c r="D410" s="82">
        <v>70181</v>
      </c>
      <c r="E410" s="384">
        <v>85.52296462387736</v>
      </c>
      <c r="F410" s="82">
        <v>53056</v>
      </c>
      <c r="G410" s="772"/>
      <c r="H410" s="772"/>
      <c r="I410" s="772"/>
      <c r="J410" s="772"/>
      <c r="K410" s="772"/>
      <c r="L410" s="772"/>
      <c r="M410" s="772"/>
      <c r="N410" s="772"/>
      <c r="O410" s="772"/>
      <c r="P410" s="772"/>
      <c r="Q410" s="772"/>
      <c r="R410" s="772"/>
      <c r="S410" s="772"/>
      <c r="T410" s="772"/>
    </row>
    <row r="411" spans="1:20" s="1082" customFormat="1" ht="12.75">
      <c r="A411" s="1079" t="s">
        <v>341</v>
      </c>
      <c r="B411" s="82">
        <v>82061</v>
      </c>
      <c r="C411" s="82">
        <v>82061</v>
      </c>
      <c r="D411" s="82">
        <v>70181</v>
      </c>
      <c r="E411" s="384">
        <v>85.52296462387736</v>
      </c>
      <c r="F411" s="82">
        <v>53056</v>
      </c>
      <c r="G411" s="772"/>
      <c r="H411" s="772"/>
      <c r="I411" s="772"/>
      <c r="J411" s="772"/>
      <c r="K411" s="772"/>
      <c r="L411" s="772"/>
      <c r="M411" s="772"/>
      <c r="N411" s="772"/>
      <c r="O411" s="772"/>
      <c r="P411" s="772"/>
      <c r="Q411" s="772"/>
      <c r="R411" s="772"/>
      <c r="S411" s="772"/>
      <c r="T411" s="772"/>
    </row>
    <row r="412" spans="1:20" s="1082" customFormat="1" ht="12.75">
      <c r="A412" s="1080" t="s">
        <v>799</v>
      </c>
      <c r="B412" s="82">
        <v>82061</v>
      </c>
      <c r="C412" s="82">
        <v>82061</v>
      </c>
      <c r="D412" s="82">
        <v>70181</v>
      </c>
      <c r="E412" s="384">
        <v>85.52296462387736</v>
      </c>
      <c r="F412" s="82">
        <v>53056</v>
      </c>
      <c r="G412" s="772"/>
      <c r="H412" s="772"/>
      <c r="I412" s="772"/>
      <c r="J412" s="772"/>
      <c r="K412" s="772"/>
      <c r="L412" s="772"/>
      <c r="M412" s="772"/>
      <c r="N412" s="772"/>
      <c r="O412" s="772"/>
      <c r="P412" s="772"/>
      <c r="Q412" s="772"/>
      <c r="R412" s="772"/>
      <c r="S412" s="772"/>
      <c r="T412" s="772"/>
    </row>
    <row r="413" spans="1:20" s="1082" customFormat="1" ht="25.5">
      <c r="A413" s="322" t="s">
        <v>720</v>
      </c>
      <c r="B413" s="82"/>
      <c r="C413" s="82"/>
      <c r="D413" s="82"/>
      <c r="E413" s="384"/>
      <c r="F413" s="82"/>
      <c r="G413" s="772"/>
      <c r="H413" s="772"/>
      <c r="I413" s="772"/>
      <c r="J413" s="772"/>
      <c r="K413" s="772"/>
      <c r="L413" s="772"/>
      <c r="M413" s="772"/>
      <c r="N413" s="772"/>
      <c r="O413" s="772"/>
      <c r="P413" s="772"/>
      <c r="Q413" s="772"/>
      <c r="R413" s="772"/>
      <c r="S413" s="772"/>
      <c r="T413" s="772"/>
    </row>
    <row r="414" spans="1:20" s="1085" customFormat="1" ht="12.75">
      <c r="A414" s="1077" t="s">
        <v>665</v>
      </c>
      <c r="B414" s="82">
        <v>15724234</v>
      </c>
      <c r="C414" s="82">
        <v>15724234</v>
      </c>
      <c r="D414" s="82">
        <v>15724234</v>
      </c>
      <c r="E414" s="384">
        <v>100</v>
      </c>
      <c r="F414" s="82">
        <v>176000</v>
      </c>
      <c r="G414" s="772"/>
      <c r="H414" s="772"/>
      <c r="I414" s="772"/>
      <c r="J414" s="772"/>
      <c r="K414" s="772"/>
      <c r="L414" s="772"/>
      <c r="M414" s="772"/>
      <c r="N414" s="772"/>
      <c r="O414" s="772"/>
      <c r="P414" s="772"/>
      <c r="Q414" s="772"/>
      <c r="R414" s="772"/>
      <c r="S414" s="772"/>
      <c r="T414" s="772"/>
    </row>
    <row r="415" spans="1:20" s="1085" customFormat="1" ht="12.75">
      <c r="A415" s="1078" t="s">
        <v>666</v>
      </c>
      <c r="B415" s="82">
        <v>15724234</v>
      </c>
      <c r="C415" s="187">
        <v>15724234</v>
      </c>
      <c r="D415" s="82">
        <v>15724234</v>
      </c>
      <c r="E415" s="384">
        <v>100</v>
      </c>
      <c r="F415" s="82">
        <v>176000</v>
      </c>
      <c r="G415" s="772"/>
      <c r="H415" s="772"/>
      <c r="I415" s="772"/>
      <c r="J415" s="772"/>
      <c r="K415" s="772"/>
      <c r="L415" s="772"/>
      <c r="M415" s="772"/>
      <c r="N415" s="772"/>
      <c r="O415" s="772"/>
      <c r="P415" s="772"/>
      <c r="Q415" s="772"/>
      <c r="R415" s="772"/>
      <c r="S415" s="772"/>
      <c r="T415" s="772"/>
    </row>
    <row r="416" spans="1:20" s="1085" customFormat="1" ht="12.75" hidden="1">
      <c r="A416" s="1087" t="s">
        <v>810</v>
      </c>
      <c r="B416" s="407">
        <v>0</v>
      </c>
      <c r="C416" s="407">
        <v>0</v>
      </c>
      <c r="D416" s="407">
        <v>0</v>
      </c>
      <c r="E416" s="1090">
        <v>0</v>
      </c>
      <c r="F416" s="82">
        <v>0</v>
      </c>
      <c r="G416" s="772"/>
      <c r="H416" s="772"/>
      <c r="I416" s="772"/>
      <c r="J416" s="772"/>
      <c r="K416" s="772"/>
      <c r="L416" s="772"/>
      <c r="M416" s="772"/>
      <c r="N416" s="772"/>
      <c r="O416" s="772"/>
      <c r="P416" s="772"/>
      <c r="Q416" s="772"/>
      <c r="R416" s="772"/>
      <c r="S416" s="772"/>
      <c r="T416" s="772"/>
    </row>
    <row r="417" spans="1:20" s="1085" customFormat="1" ht="12.75">
      <c r="A417" s="1077" t="s">
        <v>314</v>
      </c>
      <c r="B417" s="82">
        <v>15724234</v>
      </c>
      <c r="C417" s="187">
        <v>15724234</v>
      </c>
      <c r="D417" s="82">
        <v>15387688</v>
      </c>
      <c r="E417" s="384">
        <v>97.85969860280635</v>
      </c>
      <c r="F417" s="82">
        <v>3692858</v>
      </c>
      <c r="G417" s="772"/>
      <c r="H417" s="772"/>
      <c r="I417" s="772"/>
      <c r="J417" s="772"/>
      <c r="K417" s="772"/>
      <c r="L417" s="772"/>
      <c r="M417" s="772"/>
      <c r="N417" s="772"/>
      <c r="O417" s="772"/>
      <c r="P417" s="772"/>
      <c r="Q417" s="772"/>
      <c r="R417" s="772"/>
      <c r="S417" s="772"/>
      <c r="T417" s="772"/>
    </row>
    <row r="418" spans="1:20" s="1082" customFormat="1" ht="12.75">
      <c r="A418" s="1078" t="s">
        <v>325</v>
      </c>
      <c r="B418" s="82">
        <v>15724234</v>
      </c>
      <c r="C418" s="187">
        <v>15724234</v>
      </c>
      <c r="D418" s="82">
        <v>15387688</v>
      </c>
      <c r="E418" s="384">
        <v>97.85969860280635</v>
      </c>
      <c r="F418" s="82">
        <v>3692858</v>
      </c>
      <c r="G418" s="772"/>
      <c r="H418" s="772"/>
      <c r="I418" s="772"/>
      <c r="J418" s="772"/>
      <c r="K418" s="772"/>
      <c r="L418" s="772"/>
      <c r="M418" s="772"/>
      <c r="N418" s="772"/>
      <c r="O418" s="772"/>
      <c r="P418" s="772"/>
      <c r="Q418" s="772"/>
      <c r="R418" s="772"/>
      <c r="S418" s="772"/>
      <c r="T418" s="772"/>
    </row>
    <row r="419" spans="1:20" s="1082" customFormat="1" ht="12.75">
      <c r="A419" s="1080" t="s">
        <v>70</v>
      </c>
      <c r="B419" s="82">
        <v>15724234</v>
      </c>
      <c r="C419" s="187">
        <v>15724234</v>
      </c>
      <c r="D419" s="82">
        <v>15387688</v>
      </c>
      <c r="E419" s="384">
        <v>97.85969860280635</v>
      </c>
      <c r="F419" s="82">
        <v>3692858</v>
      </c>
      <c r="G419" s="772"/>
      <c r="H419" s="772"/>
      <c r="I419" s="772"/>
      <c r="J419" s="772"/>
      <c r="K419" s="772"/>
      <c r="L419" s="772"/>
      <c r="M419" s="772"/>
      <c r="N419" s="772"/>
      <c r="O419" s="772"/>
      <c r="P419" s="772"/>
      <c r="Q419" s="772"/>
      <c r="R419" s="772"/>
      <c r="S419" s="772"/>
      <c r="T419" s="772"/>
    </row>
    <row r="420" spans="1:20" s="1082" customFormat="1" ht="12.75">
      <c r="A420" s="247" t="s">
        <v>713</v>
      </c>
      <c r="B420" s="82"/>
      <c r="C420" s="187"/>
      <c r="D420" s="82"/>
      <c r="E420" s="384"/>
      <c r="F420" s="82"/>
      <c r="G420" s="772"/>
      <c r="H420" s="772"/>
      <c r="I420" s="772"/>
      <c r="J420" s="772"/>
      <c r="K420" s="772"/>
      <c r="L420" s="772"/>
      <c r="M420" s="772"/>
      <c r="N420" s="772"/>
      <c r="O420" s="772"/>
      <c r="P420" s="772"/>
      <c r="Q420" s="772"/>
      <c r="R420" s="772"/>
      <c r="S420" s="772"/>
      <c r="T420" s="772"/>
    </row>
    <row r="421" spans="1:20" s="1082" customFormat="1" ht="12.75">
      <c r="A421" s="1077" t="s">
        <v>665</v>
      </c>
      <c r="B421" s="82">
        <v>1531559</v>
      </c>
      <c r="C421" s="82">
        <v>1531559</v>
      </c>
      <c r="D421" s="82">
        <v>1531559</v>
      </c>
      <c r="E421" s="384">
        <v>100</v>
      </c>
      <c r="F421" s="82">
        <v>175671</v>
      </c>
      <c r="G421" s="772"/>
      <c r="H421" s="772"/>
      <c r="I421" s="772"/>
      <c r="J421" s="772"/>
      <c r="K421" s="772"/>
      <c r="L421" s="772"/>
      <c r="M421" s="772"/>
      <c r="N421" s="772"/>
      <c r="O421" s="772"/>
      <c r="P421" s="772"/>
      <c r="Q421" s="772"/>
      <c r="R421" s="772"/>
      <c r="S421" s="772"/>
      <c r="T421" s="772"/>
    </row>
    <row r="422" spans="1:20" s="1082" customFormat="1" ht="12.75">
      <c r="A422" s="1078" t="s">
        <v>666</v>
      </c>
      <c r="B422" s="82">
        <v>1531559</v>
      </c>
      <c r="C422" s="187">
        <v>1531559</v>
      </c>
      <c r="D422" s="82">
        <v>1531559</v>
      </c>
      <c r="E422" s="384">
        <v>100</v>
      </c>
      <c r="F422" s="82">
        <v>175671</v>
      </c>
      <c r="G422" s="772"/>
      <c r="H422" s="772"/>
      <c r="I422" s="772"/>
      <c r="J422" s="772"/>
      <c r="K422" s="772"/>
      <c r="L422" s="772"/>
      <c r="M422" s="772"/>
      <c r="N422" s="772"/>
      <c r="O422" s="772"/>
      <c r="P422" s="772"/>
      <c r="Q422" s="772"/>
      <c r="R422" s="772"/>
      <c r="S422" s="772"/>
      <c r="T422" s="772"/>
    </row>
    <row r="423" spans="1:20" s="1082" customFormat="1" ht="12.75">
      <c r="A423" s="1077" t="s">
        <v>314</v>
      </c>
      <c r="B423" s="82">
        <v>1531559</v>
      </c>
      <c r="C423" s="82">
        <v>1531559</v>
      </c>
      <c r="D423" s="82">
        <v>1531446</v>
      </c>
      <c r="E423" s="384">
        <v>99.99262189703433</v>
      </c>
      <c r="F423" s="82">
        <v>639082</v>
      </c>
      <c r="G423" s="772"/>
      <c r="H423" s="772"/>
      <c r="I423" s="772"/>
      <c r="J423" s="772"/>
      <c r="K423" s="772"/>
      <c r="L423" s="772"/>
      <c r="M423" s="772"/>
      <c r="N423" s="772"/>
      <c r="O423" s="772"/>
      <c r="P423" s="772"/>
      <c r="Q423" s="772"/>
      <c r="R423" s="772"/>
      <c r="S423" s="772"/>
      <c r="T423" s="772"/>
    </row>
    <row r="424" spans="1:20" s="1082" customFormat="1" ht="12.75">
      <c r="A424" s="1079" t="s">
        <v>341</v>
      </c>
      <c r="B424" s="82">
        <v>1531559</v>
      </c>
      <c r="C424" s="82">
        <v>1531559</v>
      </c>
      <c r="D424" s="82">
        <v>1531446</v>
      </c>
      <c r="E424" s="384">
        <v>99.99262189703433</v>
      </c>
      <c r="F424" s="82">
        <v>639082</v>
      </c>
      <c r="G424" s="772"/>
      <c r="H424" s="772"/>
      <c r="I424" s="772"/>
      <c r="J424" s="772"/>
      <c r="K424" s="772"/>
      <c r="L424" s="772"/>
      <c r="M424" s="772"/>
      <c r="N424" s="772"/>
      <c r="O424" s="772"/>
      <c r="P424" s="772"/>
      <c r="Q424" s="772"/>
      <c r="R424" s="772"/>
      <c r="S424" s="772"/>
      <c r="T424" s="772"/>
    </row>
    <row r="425" spans="1:20" s="1082" customFormat="1" ht="12.75">
      <c r="A425" s="1080" t="s">
        <v>418</v>
      </c>
      <c r="B425" s="82">
        <v>1531559</v>
      </c>
      <c r="C425" s="82">
        <v>1531559</v>
      </c>
      <c r="D425" s="82">
        <v>1531446</v>
      </c>
      <c r="E425" s="384">
        <v>99.99262189703433</v>
      </c>
      <c r="F425" s="82">
        <v>639082</v>
      </c>
      <c r="G425" s="772"/>
      <c r="H425" s="772"/>
      <c r="I425" s="772"/>
      <c r="J425" s="772"/>
      <c r="K425" s="772"/>
      <c r="L425" s="772"/>
      <c r="M425" s="772"/>
      <c r="N425" s="772"/>
      <c r="O425" s="772"/>
      <c r="P425" s="772"/>
      <c r="Q425" s="772"/>
      <c r="R425" s="772"/>
      <c r="S425" s="772"/>
      <c r="T425" s="772"/>
    </row>
    <row r="426" spans="1:20" s="1082" customFormat="1" ht="12.75">
      <c r="A426" s="1081" t="s">
        <v>706</v>
      </c>
      <c r="B426" s="82">
        <v>1531559</v>
      </c>
      <c r="C426" s="187">
        <v>1531559</v>
      </c>
      <c r="D426" s="82">
        <v>1531446</v>
      </c>
      <c r="E426" s="384">
        <v>99.99262189703433</v>
      </c>
      <c r="F426" s="82">
        <v>639082</v>
      </c>
      <c r="G426" s="772"/>
      <c r="H426" s="772"/>
      <c r="I426" s="772"/>
      <c r="J426" s="772"/>
      <c r="K426" s="772"/>
      <c r="L426" s="772"/>
      <c r="M426" s="772"/>
      <c r="N426" s="772"/>
      <c r="O426" s="772"/>
      <c r="P426" s="772"/>
      <c r="Q426" s="772"/>
      <c r="R426" s="772"/>
      <c r="S426" s="772"/>
      <c r="T426" s="772"/>
    </row>
    <row r="427" spans="1:20" s="1082" customFormat="1" ht="12.75">
      <c r="A427" s="247" t="s">
        <v>714</v>
      </c>
      <c r="B427" s="82"/>
      <c r="C427" s="187"/>
      <c r="D427" s="82"/>
      <c r="E427" s="384"/>
      <c r="F427" s="82"/>
      <c r="G427" s="772"/>
      <c r="H427" s="772"/>
      <c r="I427" s="772"/>
      <c r="J427" s="772"/>
      <c r="K427" s="772"/>
      <c r="L427" s="772"/>
      <c r="M427" s="772"/>
      <c r="N427" s="772"/>
      <c r="O427" s="772"/>
      <c r="P427" s="772"/>
      <c r="Q427" s="772"/>
      <c r="R427" s="772"/>
      <c r="S427" s="772"/>
      <c r="T427" s="772"/>
    </row>
    <row r="428" spans="1:20" s="1082" customFormat="1" ht="12.75">
      <c r="A428" s="1077" t="s">
        <v>665</v>
      </c>
      <c r="B428" s="82">
        <v>977434</v>
      </c>
      <c r="C428" s="82">
        <v>977434</v>
      </c>
      <c r="D428" s="82">
        <v>0</v>
      </c>
      <c r="E428" s="384">
        <v>0</v>
      </c>
      <c r="F428" s="82">
        <v>0</v>
      </c>
      <c r="G428" s="772"/>
      <c r="H428" s="772"/>
      <c r="I428" s="772"/>
      <c r="J428" s="772"/>
      <c r="K428" s="772"/>
      <c r="L428" s="772"/>
      <c r="M428" s="772"/>
      <c r="N428" s="772"/>
      <c r="O428" s="772"/>
      <c r="P428" s="772"/>
      <c r="Q428" s="772"/>
      <c r="R428" s="772"/>
      <c r="S428" s="772"/>
      <c r="T428" s="772"/>
    </row>
    <row r="429" spans="1:20" s="1082" customFormat="1" ht="12.75">
      <c r="A429" s="394" t="s">
        <v>811</v>
      </c>
      <c r="B429" s="82">
        <v>977434</v>
      </c>
      <c r="C429" s="187">
        <v>977434</v>
      </c>
      <c r="D429" s="82">
        <v>0</v>
      </c>
      <c r="E429" s="384">
        <v>0</v>
      </c>
      <c r="F429" s="82">
        <v>0</v>
      </c>
      <c r="G429" s="772"/>
      <c r="H429" s="772"/>
      <c r="I429" s="772"/>
      <c r="J429" s="772"/>
      <c r="K429" s="772"/>
      <c r="L429" s="772"/>
      <c r="M429" s="772"/>
      <c r="N429" s="772"/>
      <c r="O429" s="772"/>
      <c r="P429" s="772"/>
      <c r="Q429" s="772"/>
      <c r="R429" s="772"/>
      <c r="S429" s="772"/>
      <c r="T429" s="772"/>
    </row>
    <row r="430" spans="1:20" s="1082" customFormat="1" ht="12.75">
      <c r="A430" s="1077" t="s">
        <v>314</v>
      </c>
      <c r="B430" s="82">
        <v>977434</v>
      </c>
      <c r="C430" s="82">
        <v>977434</v>
      </c>
      <c r="D430" s="82">
        <v>0</v>
      </c>
      <c r="E430" s="384">
        <v>0</v>
      </c>
      <c r="F430" s="82">
        <v>0</v>
      </c>
      <c r="G430" s="772"/>
      <c r="H430" s="772"/>
      <c r="I430" s="772"/>
      <c r="J430" s="772"/>
      <c r="K430" s="772"/>
      <c r="L430" s="772"/>
      <c r="M430" s="772"/>
      <c r="N430" s="772"/>
      <c r="O430" s="772"/>
      <c r="P430" s="772"/>
      <c r="Q430" s="772"/>
      <c r="R430" s="772"/>
      <c r="S430" s="772"/>
      <c r="T430" s="772"/>
    </row>
    <row r="431" spans="1:20" s="1082" customFormat="1" ht="12.75">
      <c r="A431" s="1078" t="s">
        <v>325</v>
      </c>
      <c r="B431" s="82">
        <v>977434</v>
      </c>
      <c r="C431" s="82">
        <v>977434</v>
      </c>
      <c r="D431" s="82">
        <v>0</v>
      </c>
      <c r="E431" s="384">
        <v>0</v>
      </c>
      <c r="F431" s="82">
        <v>0</v>
      </c>
      <c r="G431" s="772"/>
      <c r="H431" s="772"/>
      <c r="I431" s="772"/>
      <c r="J431" s="772"/>
      <c r="K431" s="772"/>
      <c r="L431" s="772"/>
      <c r="M431" s="772"/>
      <c r="N431" s="772"/>
      <c r="O431" s="772"/>
      <c r="P431" s="772"/>
      <c r="Q431" s="772"/>
      <c r="R431" s="772"/>
      <c r="S431" s="772"/>
      <c r="T431" s="772"/>
    </row>
    <row r="432" spans="1:20" s="1082" customFormat="1" ht="12.75">
      <c r="A432" s="1080" t="s">
        <v>66</v>
      </c>
      <c r="B432" s="82">
        <v>977434</v>
      </c>
      <c r="C432" s="187">
        <v>977434</v>
      </c>
      <c r="D432" s="82">
        <v>0</v>
      </c>
      <c r="E432" s="384">
        <v>0</v>
      </c>
      <c r="F432" s="82">
        <v>0</v>
      </c>
      <c r="G432" s="772"/>
      <c r="H432" s="772"/>
      <c r="I432" s="772"/>
      <c r="J432" s="772"/>
      <c r="K432" s="772"/>
      <c r="L432" s="772"/>
      <c r="M432" s="772"/>
      <c r="N432" s="772"/>
      <c r="O432" s="772"/>
      <c r="P432" s="772"/>
      <c r="Q432" s="772"/>
      <c r="R432" s="772"/>
      <c r="S432" s="772"/>
      <c r="T432" s="772"/>
    </row>
    <row r="433" spans="1:20" s="1082" customFormat="1" ht="12.75">
      <c r="A433" s="322" t="s">
        <v>708</v>
      </c>
      <c r="B433" s="82"/>
      <c r="C433" s="187"/>
      <c r="D433" s="82"/>
      <c r="E433" s="384"/>
      <c r="F433" s="82"/>
      <c r="G433" s="772"/>
      <c r="H433" s="772"/>
      <c r="I433" s="772"/>
      <c r="J433" s="772"/>
      <c r="K433" s="772"/>
      <c r="L433" s="772"/>
      <c r="M433" s="772"/>
      <c r="N433" s="772"/>
      <c r="O433" s="772"/>
      <c r="P433" s="772"/>
      <c r="Q433" s="772"/>
      <c r="R433" s="772"/>
      <c r="S433" s="772"/>
      <c r="T433" s="772"/>
    </row>
    <row r="434" spans="1:20" s="1082" customFormat="1" ht="12.75">
      <c r="A434" s="1077" t="s">
        <v>665</v>
      </c>
      <c r="B434" s="82">
        <v>127251</v>
      </c>
      <c r="C434" s="82">
        <v>127251</v>
      </c>
      <c r="D434" s="82">
        <v>127251</v>
      </c>
      <c r="E434" s="384">
        <v>100</v>
      </c>
      <c r="F434" s="82">
        <v>0</v>
      </c>
      <c r="G434" s="772"/>
      <c r="H434" s="772"/>
      <c r="I434" s="772"/>
      <c r="J434" s="772"/>
      <c r="K434" s="772"/>
      <c r="L434" s="772"/>
      <c r="M434" s="772"/>
      <c r="N434" s="772"/>
      <c r="O434" s="772"/>
      <c r="P434" s="772"/>
      <c r="Q434" s="772"/>
      <c r="R434" s="772"/>
      <c r="S434" s="772"/>
      <c r="T434" s="772"/>
    </row>
    <row r="435" spans="1:20" s="1082" customFormat="1" ht="12.75">
      <c r="A435" s="1079" t="s">
        <v>811</v>
      </c>
      <c r="B435" s="82">
        <v>127251</v>
      </c>
      <c r="C435" s="187">
        <v>127251</v>
      </c>
      <c r="D435" s="82">
        <v>127251</v>
      </c>
      <c r="E435" s="384">
        <v>100</v>
      </c>
      <c r="F435" s="82">
        <v>0</v>
      </c>
      <c r="G435" s="772"/>
      <c r="H435" s="772"/>
      <c r="I435" s="772"/>
      <c r="J435" s="772"/>
      <c r="K435" s="772"/>
      <c r="L435" s="772"/>
      <c r="M435" s="772"/>
      <c r="N435" s="772"/>
      <c r="O435" s="772"/>
      <c r="P435" s="772"/>
      <c r="Q435" s="772"/>
      <c r="R435" s="772"/>
      <c r="S435" s="772"/>
      <c r="T435" s="772"/>
    </row>
    <row r="436" spans="1:20" s="1082" customFormat="1" ht="12.75">
      <c r="A436" s="1091" t="s">
        <v>314</v>
      </c>
      <c r="B436" s="82">
        <v>127251</v>
      </c>
      <c r="C436" s="82">
        <v>127251</v>
      </c>
      <c r="D436" s="82">
        <v>4862</v>
      </c>
      <c r="E436" s="384">
        <v>3.8207951214528766</v>
      </c>
      <c r="F436" s="82">
        <v>4862</v>
      </c>
      <c r="G436" s="772"/>
      <c r="H436" s="772"/>
      <c r="I436" s="772"/>
      <c r="J436" s="772"/>
      <c r="K436" s="772"/>
      <c r="L436" s="772"/>
      <c r="M436" s="772"/>
      <c r="N436" s="772"/>
      <c r="O436" s="772"/>
      <c r="P436" s="772"/>
      <c r="Q436" s="772"/>
      <c r="R436" s="772"/>
      <c r="S436" s="772"/>
      <c r="T436" s="772"/>
    </row>
    <row r="437" spans="1:20" s="1082" customFormat="1" ht="12.75">
      <c r="A437" s="1079" t="s">
        <v>341</v>
      </c>
      <c r="B437" s="82">
        <v>27843</v>
      </c>
      <c r="C437" s="82">
        <v>27843</v>
      </c>
      <c r="D437" s="82">
        <v>4862</v>
      </c>
      <c r="E437" s="384">
        <v>17.462198757317818</v>
      </c>
      <c r="F437" s="82">
        <v>4862</v>
      </c>
      <c r="G437" s="772"/>
      <c r="H437" s="772"/>
      <c r="I437" s="772"/>
      <c r="J437" s="772"/>
      <c r="K437" s="772"/>
      <c r="L437" s="772"/>
      <c r="M437" s="772"/>
      <c r="N437" s="772"/>
      <c r="O437" s="772"/>
      <c r="P437" s="772"/>
      <c r="Q437" s="772"/>
      <c r="R437" s="772"/>
      <c r="S437" s="772"/>
      <c r="T437" s="772"/>
    </row>
    <row r="438" spans="1:20" s="1082" customFormat="1" ht="12.75">
      <c r="A438" s="1088" t="s">
        <v>799</v>
      </c>
      <c r="B438" s="82">
        <v>27843</v>
      </c>
      <c r="C438" s="82">
        <v>27843</v>
      </c>
      <c r="D438" s="82">
        <v>4862</v>
      </c>
      <c r="E438" s="384">
        <v>17.462198757317818</v>
      </c>
      <c r="F438" s="82">
        <v>4862</v>
      </c>
      <c r="G438" s="772"/>
      <c r="H438" s="772"/>
      <c r="I438" s="772"/>
      <c r="J438" s="772"/>
      <c r="K438" s="772"/>
      <c r="L438" s="772"/>
      <c r="M438" s="772"/>
      <c r="N438" s="772"/>
      <c r="O438" s="772"/>
      <c r="P438" s="772"/>
      <c r="Q438" s="772"/>
      <c r="R438" s="772"/>
      <c r="S438" s="772"/>
      <c r="T438" s="772"/>
    </row>
    <row r="439" spans="1:20" s="1082" customFormat="1" ht="12.75">
      <c r="A439" s="1078" t="s">
        <v>325</v>
      </c>
      <c r="B439" s="82">
        <v>99408</v>
      </c>
      <c r="C439" s="82">
        <v>99408</v>
      </c>
      <c r="D439" s="82">
        <v>0</v>
      </c>
      <c r="E439" s="384">
        <v>0</v>
      </c>
      <c r="F439" s="82">
        <v>0</v>
      </c>
      <c r="G439" s="772"/>
      <c r="H439" s="772"/>
      <c r="I439" s="772"/>
      <c r="J439" s="772"/>
      <c r="K439" s="772"/>
      <c r="L439" s="772"/>
      <c r="M439" s="772"/>
      <c r="N439" s="772"/>
      <c r="O439" s="772"/>
      <c r="P439" s="772"/>
      <c r="Q439" s="772"/>
      <c r="R439" s="772"/>
      <c r="S439" s="772"/>
      <c r="T439" s="772"/>
    </row>
    <row r="440" spans="1:20" s="1082" customFormat="1" ht="12.75">
      <c r="A440" s="1080" t="s">
        <v>66</v>
      </c>
      <c r="B440" s="82">
        <v>99408</v>
      </c>
      <c r="C440" s="187">
        <v>99408</v>
      </c>
      <c r="D440" s="82">
        <v>0</v>
      </c>
      <c r="E440" s="384">
        <v>0</v>
      </c>
      <c r="F440" s="82">
        <v>0</v>
      </c>
      <c r="G440" s="772"/>
      <c r="H440" s="772"/>
      <c r="I440" s="772"/>
      <c r="J440" s="772"/>
      <c r="K440" s="772"/>
      <c r="L440" s="772"/>
      <c r="M440" s="772"/>
      <c r="N440" s="772"/>
      <c r="O440" s="772"/>
      <c r="P440" s="772"/>
      <c r="Q440" s="772"/>
      <c r="R440" s="772"/>
      <c r="S440" s="772"/>
      <c r="T440" s="772"/>
    </row>
    <row r="441" spans="1:20" s="1082" customFormat="1" ht="12.75">
      <c r="A441" s="247" t="s">
        <v>721</v>
      </c>
      <c r="B441" s="82"/>
      <c r="C441" s="187"/>
      <c r="D441" s="82"/>
      <c r="E441" s="384"/>
      <c r="F441" s="82"/>
      <c r="G441" s="772"/>
      <c r="H441" s="772"/>
      <c r="I441" s="772"/>
      <c r="J441" s="772"/>
      <c r="K441" s="772"/>
      <c r="L441" s="772"/>
      <c r="M441" s="772"/>
      <c r="N441" s="772"/>
      <c r="O441" s="772"/>
      <c r="P441" s="772"/>
      <c r="Q441" s="772"/>
      <c r="R441" s="772"/>
      <c r="S441" s="772"/>
      <c r="T441" s="772"/>
    </row>
    <row r="442" spans="1:20" s="1082" customFormat="1" ht="12.75">
      <c r="A442" s="247" t="s">
        <v>713</v>
      </c>
      <c r="B442" s="82"/>
      <c r="C442" s="187"/>
      <c r="D442" s="82"/>
      <c r="E442" s="384"/>
      <c r="F442" s="82"/>
      <c r="G442" s="772"/>
      <c r="H442" s="772"/>
      <c r="I442" s="772"/>
      <c r="J442" s="772"/>
      <c r="K442" s="772"/>
      <c r="L442" s="772"/>
      <c r="M442" s="772"/>
      <c r="N442" s="772"/>
      <c r="O442" s="772"/>
      <c r="P442" s="772"/>
      <c r="Q442" s="772"/>
      <c r="R442" s="772"/>
      <c r="S442" s="772"/>
      <c r="T442" s="772"/>
    </row>
    <row r="443" spans="1:20" s="1082" customFormat="1" ht="12.75">
      <c r="A443" s="1077" t="s">
        <v>665</v>
      </c>
      <c r="B443" s="82">
        <v>2274952</v>
      </c>
      <c r="C443" s="82">
        <v>0</v>
      </c>
      <c r="D443" s="82">
        <v>0</v>
      </c>
      <c r="E443" s="384">
        <v>0</v>
      </c>
      <c r="F443" s="82">
        <v>0</v>
      </c>
      <c r="G443" s="772"/>
      <c r="H443" s="772"/>
      <c r="I443" s="772"/>
      <c r="J443" s="772"/>
      <c r="K443" s="772"/>
      <c r="L443" s="772"/>
      <c r="M443" s="772"/>
      <c r="N443" s="772"/>
      <c r="O443" s="772"/>
      <c r="P443" s="772"/>
      <c r="Q443" s="772"/>
      <c r="R443" s="772"/>
      <c r="S443" s="772"/>
      <c r="T443" s="772"/>
    </row>
    <row r="444" spans="1:20" s="1082" customFormat="1" ht="12.75">
      <c r="A444" s="1078" t="s">
        <v>666</v>
      </c>
      <c r="B444" s="82">
        <v>2274952</v>
      </c>
      <c r="C444" s="187">
        <v>0</v>
      </c>
      <c r="D444" s="82">
        <v>0</v>
      </c>
      <c r="E444" s="384">
        <v>0</v>
      </c>
      <c r="F444" s="82">
        <v>0</v>
      </c>
      <c r="G444" s="772"/>
      <c r="H444" s="772"/>
      <c r="I444" s="772"/>
      <c r="J444" s="772"/>
      <c r="K444" s="772"/>
      <c r="L444" s="772"/>
      <c r="M444" s="772"/>
      <c r="N444" s="772"/>
      <c r="O444" s="772"/>
      <c r="P444" s="772"/>
      <c r="Q444" s="772"/>
      <c r="R444" s="772"/>
      <c r="S444" s="772"/>
      <c r="T444" s="772"/>
    </row>
    <row r="445" spans="1:20" s="1082" customFormat="1" ht="12.75">
      <c r="A445" s="1077" t="s">
        <v>314</v>
      </c>
      <c r="B445" s="82">
        <v>2274952</v>
      </c>
      <c r="C445" s="82">
        <v>0</v>
      </c>
      <c r="D445" s="82">
        <v>0</v>
      </c>
      <c r="E445" s="384">
        <v>0</v>
      </c>
      <c r="F445" s="82">
        <v>0</v>
      </c>
      <c r="G445" s="772"/>
      <c r="H445" s="772"/>
      <c r="I445" s="772"/>
      <c r="J445" s="772"/>
      <c r="K445" s="772"/>
      <c r="L445" s="772"/>
      <c r="M445" s="772"/>
      <c r="N445" s="772"/>
      <c r="O445" s="772"/>
      <c r="P445" s="772"/>
      <c r="Q445" s="772"/>
      <c r="R445" s="772"/>
      <c r="S445" s="772"/>
      <c r="T445" s="772"/>
    </row>
    <row r="446" spans="1:20" s="1082" customFormat="1" ht="12.75">
      <c r="A446" s="1079" t="s">
        <v>341</v>
      </c>
      <c r="B446" s="82">
        <v>1200151</v>
      </c>
      <c r="C446" s="82">
        <v>0</v>
      </c>
      <c r="D446" s="82">
        <v>0</v>
      </c>
      <c r="E446" s="384">
        <v>0</v>
      </c>
      <c r="F446" s="82">
        <v>0</v>
      </c>
      <c r="G446" s="772"/>
      <c r="H446" s="772"/>
      <c r="I446" s="772"/>
      <c r="J446" s="772"/>
      <c r="K446" s="772"/>
      <c r="L446" s="772"/>
      <c r="M446" s="772"/>
      <c r="N446" s="772"/>
      <c r="O446" s="772"/>
      <c r="P446" s="772"/>
      <c r="Q446" s="772"/>
      <c r="R446" s="772"/>
      <c r="S446" s="772"/>
      <c r="T446" s="772"/>
    </row>
    <row r="447" spans="1:20" s="1082" customFormat="1" ht="12.75">
      <c r="A447" s="1080" t="s">
        <v>799</v>
      </c>
      <c r="B447" s="82">
        <v>121111</v>
      </c>
      <c r="C447" s="187">
        <v>0</v>
      </c>
      <c r="D447" s="82">
        <v>0</v>
      </c>
      <c r="E447" s="384">
        <v>0</v>
      </c>
      <c r="F447" s="82">
        <v>0</v>
      </c>
      <c r="G447" s="772"/>
      <c r="H447" s="772"/>
      <c r="I447" s="772"/>
      <c r="J447" s="772"/>
      <c r="K447" s="772"/>
      <c r="L447" s="772"/>
      <c r="M447" s="772"/>
      <c r="N447" s="772"/>
      <c r="O447" s="772"/>
      <c r="P447" s="772"/>
      <c r="Q447" s="772"/>
      <c r="R447" s="772"/>
      <c r="S447" s="772"/>
      <c r="T447" s="772"/>
    </row>
    <row r="448" spans="1:20" s="1082" customFormat="1" ht="12.75">
      <c r="A448" s="1080" t="s">
        <v>318</v>
      </c>
      <c r="B448" s="82">
        <v>250965</v>
      </c>
      <c r="C448" s="187">
        <v>0</v>
      </c>
      <c r="D448" s="82">
        <v>0</v>
      </c>
      <c r="E448" s="384">
        <v>0</v>
      </c>
      <c r="F448" s="82">
        <v>0</v>
      </c>
      <c r="G448" s="772"/>
      <c r="H448" s="772"/>
      <c r="I448" s="772"/>
      <c r="J448" s="772"/>
      <c r="K448" s="772"/>
      <c r="L448" s="772"/>
      <c r="M448" s="772"/>
      <c r="N448" s="772"/>
      <c r="O448" s="772"/>
      <c r="P448" s="772"/>
      <c r="Q448" s="772"/>
      <c r="R448" s="772"/>
      <c r="S448" s="772"/>
      <c r="T448" s="772"/>
    </row>
    <row r="449" spans="1:20" s="1082" customFormat="1" ht="12.75">
      <c r="A449" s="1080" t="s">
        <v>418</v>
      </c>
      <c r="B449" s="82">
        <v>828075</v>
      </c>
      <c r="C449" s="82">
        <v>0</v>
      </c>
      <c r="D449" s="82">
        <v>0</v>
      </c>
      <c r="E449" s="384">
        <v>0</v>
      </c>
      <c r="F449" s="82">
        <v>0</v>
      </c>
      <c r="G449" s="772"/>
      <c r="H449" s="772"/>
      <c r="I449" s="772"/>
      <c r="J449" s="772"/>
      <c r="K449" s="772"/>
      <c r="L449" s="772"/>
      <c r="M449" s="772"/>
      <c r="N449" s="772"/>
      <c r="O449" s="772"/>
      <c r="P449" s="772"/>
      <c r="Q449" s="772"/>
      <c r="R449" s="772"/>
      <c r="S449" s="772"/>
      <c r="T449" s="772"/>
    </row>
    <row r="450" spans="1:20" s="1082" customFormat="1" ht="12.75">
      <c r="A450" s="1081" t="s">
        <v>706</v>
      </c>
      <c r="B450" s="82">
        <v>828075</v>
      </c>
      <c r="C450" s="187">
        <v>0</v>
      </c>
      <c r="D450" s="82">
        <v>0</v>
      </c>
      <c r="E450" s="384">
        <v>0</v>
      </c>
      <c r="F450" s="82">
        <v>0</v>
      </c>
      <c r="G450" s="772"/>
      <c r="H450" s="772"/>
      <c r="I450" s="772"/>
      <c r="J450" s="772"/>
      <c r="K450" s="772"/>
      <c r="L450" s="772"/>
      <c r="M450" s="772"/>
      <c r="N450" s="772"/>
      <c r="O450" s="772"/>
      <c r="P450" s="772"/>
      <c r="Q450" s="772"/>
      <c r="R450" s="772"/>
      <c r="S450" s="772"/>
      <c r="T450" s="772"/>
    </row>
    <row r="451" spans="1:20" s="1082" customFormat="1" ht="12.75">
      <c r="A451" s="1078" t="s">
        <v>325</v>
      </c>
      <c r="B451" s="82">
        <v>1074801</v>
      </c>
      <c r="C451" s="187">
        <v>0</v>
      </c>
      <c r="D451" s="82">
        <v>0</v>
      </c>
      <c r="E451" s="384">
        <v>0</v>
      </c>
      <c r="F451" s="82">
        <v>0</v>
      </c>
      <c r="G451" s="772"/>
      <c r="H451" s="772"/>
      <c r="I451" s="772"/>
      <c r="J451" s="772"/>
      <c r="K451" s="772"/>
      <c r="L451" s="772"/>
      <c r="M451" s="772"/>
      <c r="N451" s="772"/>
      <c r="O451" s="772"/>
      <c r="P451" s="772"/>
      <c r="Q451" s="772"/>
      <c r="R451" s="772"/>
      <c r="S451" s="772"/>
      <c r="T451" s="772"/>
    </row>
    <row r="452" spans="1:20" s="1082" customFormat="1" ht="12.75">
      <c r="A452" s="1080" t="s">
        <v>66</v>
      </c>
      <c r="B452" s="82">
        <v>1074801</v>
      </c>
      <c r="C452" s="187">
        <v>0</v>
      </c>
      <c r="D452" s="82">
        <v>0</v>
      </c>
      <c r="E452" s="384">
        <v>0</v>
      </c>
      <c r="F452" s="82">
        <v>0</v>
      </c>
      <c r="G452" s="772"/>
      <c r="H452" s="772"/>
      <c r="I452" s="772"/>
      <c r="J452" s="772"/>
      <c r="K452" s="772"/>
      <c r="L452" s="772"/>
      <c r="M452" s="772"/>
      <c r="N452" s="772"/>
      <c r="O452" s="772"/>
      <c r="P452" s="772"/>
      <c r="Q452" s="772"/>
      <c r="R452" s="772"/>
      <c r="S452" s="772"/>
      <c r="T452" s="772"/>
    </row>
    <row r="453" spans="1:6" ht="12.75">
      <c r="A453" s="248" t="s">
        <v>722</v>
      </c>
      <c r="B453" s="41"/>
      <c r="C453" s="41"/>
      <c r="D453" s="41"/>
      <c r="E453" s="384"/>
      <c r="F453" s="82"/>
    </row>
    <row r="454" spans="1:20" s="1084" customFormat="1" ht="12" customHeight="1">
      <c r="A454" s="324" t="s">
        <v>718</v>
      </c>
      <c r="B454" s="82"/>
      <c r="C454" s="82"/>
      <c r="D454" s="82"/>
      <c r="E454" s="384"/>
      <c r="F454" s="82"/>
      <c r="G454" s="1083"/>
      <c r="H454" s="1083"/>
      <c r="I454" s="1083"/>
      <c r="J454" s="1083"/>
      <c r="K454" s="1083"/>
      <c r="L454" s="1083"/>
      <c r="M454" s="1083"/>
      <c r="N454" s="1083"/>
      <c r="O454" s="1083"/>
      <c r="P454" s="1083"/>
      <c r="Q454" s="1083"/>
      <c r="R454" s="1083"/>
      <c r="S454" s="1083"/>
      <c r="T454" s="1083"/>
    </row>
    <row r="455" spans="1:20" s="1092" customFormat="1" ht="12.75">
      <c r="A455" s="1077" t="s">
        <v>665</v>
      </c>
      <c r="B455" s="82">
        <v>765596</v>
      </c>
      <c r="C455" s="82">
        <v>765596</v>
      </c>
      <c r="D455" s="82">
        <v>729604</v>
      </c>
      <c r="E455" s="384">
        <v>95.2988260126751</v>
      </c>
      <c r="F455" s="82">
        <v>125090</v>
      </c>
      <c r="G455" s="1083"/>
      <c r="H455" s="1083"/>
      <c r="I455" s="1083"/>
      <c r="J455" s="1083"/>
      <c r="K455" s="1083"/>
      <c r="L455" s="1083"/>
      <c r="M455" s="1083"/>
      <c r="N455" s="1083"/>
      <c r="O455" s="1083"/>
      <c r="P455" s="1083"/>
      <c r="Q455" s="1083"/>
      <c r="R455" s="1083"/>
      <c r="S455" s="1083"/>
      <c r="T455" s="1083"/>
    </row>
    <row r="456" spans="1:20" s="1092" customFormat="1" ht="12.75">
      <c r="A456" s="1079" t="s">
        <v>666</v>
      </c>
      <c r="B456" s="82">
        <v>144033</v>
      </c>
      <c r="C456" s="82">
        <v>144033</v>
      </c>
      <c r="D456" s="187">
        <v>144033</v>
      </c>
      <c r="E456" s="384">
        <v>100</v>
      </c>
      <c r="F456" s="82">
        <v>0</v>
      </c>
      <c r="G456" s="1083"/>
      <c r="H456" s="1083"/>
      <c r="I456" s="1083"/>
      <c r="J456" s="1083"/>
      <c r="K456" s="1083"/>
      <c r="L456" s="1083"/>
      <c r="M456" s="1083"/>
      <c r="N456" s="1083"/>
      <c r="O456" s="1083"/>
      <c r="P456" s="1083"/>
      <c r="Q456" s="1083"/>
      <c r="R456" s="1083"/>
      <c r="S456" s="1083"/>
      <c r="T456" s="1083"/>
    </row>
    <row r="457" spans="1:20" s="1092" customFormat="1" ht="12.75">
      <c r="A457" s="1079" t="s">
        <v>346</v>
      </c>
      <c r="B457" s="82">
        <v>40346</v>
      </c>
      <c r="C457" s="82">
        <v>40346</v>
      </c>
      <c r="D457" s="187">
        <v>38501</v>
      </c>
      <c r="E457" s="384">
        <v>95.42705596589501</v>
      </c>
      <c r="F457" s="82">
        <v>30801</v>
      </c>
      <c r="G457" s="1083"/>
      <c r="H457" s="1083"/>
      <c r="I457" s="1083"/>
      <c r="J457" s="1083"/>
      <c r="K457" s="1083"/>
      <c r="L457" s="1083"/>
      <c r="M457" s="1083"/>
      <c r="N457" s="1083"/>
      <c r="O457" s="1083"/>
      <c r="P457" s="1083"/>
      <c r="Q457" s="1083"/>
      <c r="R457" s="1083"/>
      <c r="S457" s="1083"/>
      <c r="T457" s="1083"/>
    </row>
    <row r="458" spans="1:20" s="1092" customFormat="1" ht="12.75" hidden="1">
      <c r="A458" s="1087" t="s">
        <v>810</v>
      </c>
      <c r="B458" s="407">
        <v>0</v>
      </c>
      <c r="C458" s="407">
        <v>0</v>
      </c>
      <c r="D458" s="407">
        <v>0</v>
      </c>
      <c r="E458" s="384" t="e">
        <v>#DIV/0!</v>
      </c>
      <c r="F458" s="82">
        <v>0</v>
      </c>
      <c r="G458" s="1083"/>
      <c r="H458" s="1083"/>
      <c r="I458" s="1083"/>
      <c r="J458" s="1083"/>
      <c r="K458" s="1083"/>
      <c r="L458" s="1083"/>
      <c r="M458" s="1083"/>
      <c r="N458" s="1083"/>
      <c r="O458" s="1083"/>
      <c r="P458" s="1083"/>
      <c r="Q458" s="1083"/>
      <c r="R458" s="1083"/>
      <c r="S458" s="1083"/>
      <c r="T458" s="1083"/>
    </row>
    <row r="459" spans="1:20" s="1092" customFormat="1" ht="12.75">
      <c r="A459" s="1079" t="s">
        <v>811</v>
      </c>
      <c r="B459" s="82">
        <v>457618</v>
      </c>
      <c r="C459" s="82">
        <v>457618</v>
      </c>
      <c r="D459" s="82">
        <v>429208</v>
      </c>
      <c r="E459" s="384">
        <v>93.79176518406182</v>
      </c>
      <c r="F459" s="82">
        <v>0</v>
      </c>
      <c r="G459" s="1083"/>
      <c r="H459" s="1083"/>
      <c r="I459" s="1083"/>
      <c r="J459" s="1083"/>
      <c r="K459" s="1083"/>
      <c r="L459" s="1083"/>
      <c r="M459" s="1083"/>
      <c r="N459" s="1083"/>
      <c r="O459" s="1083"/>
      <c r="P459" s="1083"/>
      <c r="Q459" s="1083"/>
      <c r="R459" s="1083"/>
      <c r="S459" s="1083"/>
      <c r="T459" s="1083"/>
    </row>
    <row r="460" spans="1:20" s="1092" customFormat="1" ht="12.75">
      <c r="A460" s="1079" t="s">
        <v>347</v>
      </c>
      <c r="B460" s="82">
        <v>123599</v>
      </c>
      <c r="C460" s="82">
        <v>123599</v>
      </c>
      <c r="D460" s="82">
        <v>117862</v>
      </c>
      <c r="E460" s="384">
        <v>95.35837668589552</v>
      </c>
      <c r="F460" s="82">
        <v>94289</v>
      </c>
      <c r="G460" s="1083"/>
      <c r="H460" s="1083"/>
      <c r="I460" s="1083"/>
      <c r="J460" s="1083"/>
      <c r="K460" s="1083"/>
      <c r="L460" s="1083"/>
      <c r="M460" s="1083"/>
      <c r="N460" s="1083"/>
      <c r="O460" s="1083"/>
      <c r="P460" s="1083"/>
      <c r="Q460" s="1083"/>
      <c r="R460" s="1083"/>
      <c r="S460" s="1083"/>
      <c r="T460" s="1083"/>
    </row>
    <row r="461" spans="1:20" s="1092" customFormat="1" ht="12.75">
      <c r="A461" s="1091" t="s">
        <v>314</v>
      </c>
      <c r="B461" s="82">
        <v>857398</v>
      </c>
      <c r="C461" s="82">
        <v>857398</v>
      </c>
      <c r="D461" s="82">
        <v>719172</v>
      </c>
      <c r="E461" s="384">
        <v>83.87843218668576</v>
      </c>
      <c r="F461" s="82">
        <v>172303</v>
      </c>
      <c r="G461" s="1083"/>
      <c r="H461" s="1083"/>
      <c r="I461" s="1083"/>
      <c r="J461" s="1083"/>
      <c r="K461" s="1083"/>
      <c r="L461" s="1083"/>
      <c r="M461" s="1083"/>
      <c r="N461" s="1083"/>
      <c r="O461" s="1083"/>
      <c r="P461" s="1083"/>
      <c r="Q461" s="1083"/>
      <c r="R461" s="1083"/>
      <c r="S461" s="1083"/>
      <c r="T461" s="1083"/>
    </row>
    <row r="462" spans="1:20" s="1093" customFormat="1" ht="12.75">
      <c r="A462" s="1079" t="s">
        <v>341</v>
      </c>
      <c r="B462" s="82">
        <v>558566</v>
      </c>
      <c r="C462" s="82">
        <v>558566</v>
      </c>
      <c r="D462" s="82">
        <v>440557</v>
      </c>
      <c r="E462" s="384">
        <v>78.87286372604133</v>
      </c>
      <c r="F462" s="82">
        <v>1721</v>
      </c>
      <c r="G462" s="1083"/>
      <c r="H462" s="1083"/>
      <c r="I462" s="1083"/>
      <c r="J462" s="1083"/>
      <c r="K462" s="1083"/>
      <c r="L462" s="1083"/>
      <c r="M462" s="1083"/>
      <c r="N462" s="1083"/>
      <c r="O462" s="1083"/>
      <c r="P462" s="1083"/>
      <c r="Q462" s="1083"/>
      <c r="R462" s="1083"/>
      <c r="S462" s="1083"/>
      <c r="T462" s="1083"/>
    </row>
    <row r="463" spans="1:20" s="1093" customFormat="1" ht="12.75">
      <c r="A463" s="1088" t="s">
        <v>799</v>
      </c>
      <c r="B463" s="82">
        <v>466764</v>
      </c>
      <c r="C463" s="82">
        <v>466764</v>
      </c>
      <c r="D463" s="82">
        <v>440557</v>
      </c>
      <c r="E463" s="384">
        <v>94.38538533391608</v>
      </c>
      <c r="F463" s="82">
        <v>1721</v>
      </c>
      <c r="G463" s="1083"/>
      <c r="H463" s="1083"/>
      <c r="I463" s="1083"/>
      <c r="J463" s="1083"/>
      <c r="K463" s="1083"/>
      <c r="L463" s="1083"/>
      <c r="M463" s="1083"/>
      <c r="N463" s="1083"/>
      <c r="O463" s="1083"/>
      <c r="P463" s="1083"/>
      <c r="Q463" s="1083"/>
      <c r="R463" s="1083"/>
      <c r="S463" s="1083"/>
      <c r="T463" s="1083"/>
    </row>
    <row r="464" spans="1:20" s="1084" customFormat="1" ht="12.75">
      <c r="A464" s="1088" t="s">
        <v>418</v>
      </c>
      <c r="B464" s="82">
        <v>91802</v>
      </c>
      <c r="C464" s="82">
        <v>91802</v>
      </c>
      <c r="D464" s="82">
        <v>0</v>
      </c>
      <c r="E464" s="384">
        <v>0</v>
      </c>
      <c r="F464" s="82">
        <v>0</v>
      </c>
      <c r="G464" s="1083"/>
      <c r="H464" s="1083"/>
      <c r="I464" s="1083"/>
      <c r="J464" s="1083"/>
      <c r="K464" s="1083"/>
      <c r="L464" s="1083"/>
      <c r="M464" s="1083"/>
      <c r="N464" s="1083"/>
      <c r="O464" s="1083"/>
      <c r="P464" s="1083"/>
      <c r="Q464" s="1083"/>
      <c r="R464" s="1083"/>
      <c r="S464" s="1083"/>
      <c r="T464" s="1083"/>
    </row>
    <row r="465" spans="1:20" s="1096" customFormat="1" ht="12.75" hidden="1">
      <c r="A465" s="1094" t="s">
        <v>686</v>
      </c>
      <c r="B465" s="407">
        <v>0</v>
      </c>
      <c r="C465" s="407">
        <v>91802</v>
      </c>
      <c r="D465" s="407">
        <v>0</v>
      </c>
      <c r="E465" s="1090"/>
      <c r="F465" s="82">
        <v>0</v>
      </c>
      <c r="G465" s="1095"/>
      <c r="H465" s="1095"/>
      <c r="I465" s="1095"/>
      <c r="J465" s="1095"/>
      <c r="K465" s="1095"/>
      <c r="L465" s="1095"/>
      <c r="M465" s="1095"/>
      <c r="N465" s="1095"/>
      <c r="O465" s="1095"/>
      <c r="P465" s="1095"/>
      <c r="Q465" s="1095"/>
      <c r="R465" s="1095"/>
      <c r="S465" s="1095"/>
      <c r="T465" s="1095"/>
    </row>
    <row r="466" spans="1:20" s="1082" customFormat="1" ht="12.75">
      <c r="A466" s="1078" t="s">
        <v>325</v>
      </c>
      <c r="B466" s="82">
        <v>298832</v>
      </c>
      <c r="C466" s="82">
        <v>298832</v>
      </c>
      <c r="D466" s="82">
        <v>278615</v>
      </c>
      <c r="E466" s="384">
        <v>93.23466027734646</v>
      </c>
      <c r="F466" s="82">
        <v>170582</v>
      </c>
      <c r="G466" s="772"/>
      <c r="H466" s="772"/>
      <c r="I466" s="772"/>
      <c r="J466" s="772"/>
      <c r="K466" s="772"/>
      <c r="L466" s="772"/>
      <c r="M466" s="772"/>
      <c r="N466" s="772"/>
      <c r="O466" s="772"/>
      <c r="P466" s="772"/>
      <c r="Q466" s="772"/>
      <c r="R466" s="772"/>
      <c r="S466" s="772"/>
      <c r="T466" s="772"/>
    </row>
    <row r="467" spans="1:20" s="1082" customFormat="1" ht="12.75">
      <c r="A467" s="228" t="s">
        <v>673</v>
      </c>
      <c r="B467" s="82">
        <v>298832</v>
      </c>
      <c r="C467" s="82">
        <v>298832</v>
      </c>
      <c r="D467" s="82">
        <v>278615</v>
      </c>
      <c r="E467" s="384">
        <v>93.23466027734646</v>
      </c>
      <c r="F467" s="82">
        <v>170582</v>
      </c>
      <c r="G467" s="772"/>
      <c r="H467" s="772"/>
      <c r="I467" s="772"/>
      <c r="J467" s="772"/>
      <c r="K467" s="772"/>
      <c r="L467" s="772"/>
      <c r="M467" s="772"/>
      <c r="N467" s="772"/>
      <c r="O467" s="772"/>
      <c r="P467" s="772"/>
      <c r="Q467" s="772"/>
      <c r="R467" s="772"/>
      <c r="S467" s="772"/>
      <c r="T467" s="772"/>
    </row>
    <row r="468" spans="1:20" s="1082" customFormat="1" ht="12.75">
      <c r="A468" s="1077" t="s">
        <v>329</v>
      </c>
      <c r="B468" s="82">
        <v>-91802</v>
      </c>
      <c r="C468" s="82">
        <v>-91802</v>
      </c>
      <c r="D468" s="82">
        <v>10432</v>
      </c>
      <c r="E468" s="384" t="s">
        <v>1643</v>
      </c>
      <c r="F468" s="82">
        <v>-47213</v>
      </c>
      <c r="G468" s="772"/>
      <c r="H468" s="772"/>
      <c r="I468" s="772"/>
      <c r="J468" s="772"/>
      <c r="K468" s="772"/>
      <c r="L468" s="772"/>
      <c r="M468" s="772"/>
      <c r="N468" s="772"/>
      <c r="O468" s="772"/>
      <c r="P468" s="772"/>
      <c r="Q468" s="772"/>
      <c r="R468" s="772"/>
      <c r="S468" s="772"/>
      <c r="T468" s="772"/>
    </row>
    <row r="469" spans="1:20" s="1082" customFormat="1" ht="25.5">
      <c r="A469" s="390" t="s">
        <v>361</v>
      </c>
      <c r="B469" s="82">
        <v>91802</v>
      </c>
      <c r="C469" s="82">
        <v>91802</v>
      </c>
      <c r="D469" s="82" t="s">
        <v>1643</v>
      </c>
      <c r="E469" s="384" t="s">
        <v>1643</v>
      </c>
      <c r="F469" s="82" t="s">
        <v>1643</v>
      </c>
      <c r="G469" s="772"/>
      <c r="H469" s="772"/>
      <c r="I469" s="772"/>
      <c r="J469" s="772"/>
      <c r="K469" s="772"/>
      <c r="L469" s="772"/>
      <c r="M469" s="772"/>
      <c r="N469" s="772"/>
      <c r="O469" s="772"/>
      <c r="P469" s="772"/>
      <c r="Q469" s="772"/>
      <c r="R469" s="772"/>
      <c r="S469" s="772"/>
      <c r="T469" s="772"/>
    </row>
    <row r="470" spans="1:20" s="1082" customFormat="1" ht="12.75">
      <c r="A470" s="247" t="s">
        <v>687</v>
      </c>
      <c r="B470" s="82"/>
      <c r="C470" s="82"/>
      <c r="D470" s="82"/>
      <c r="E470" s="384"/>
      <c r="F470" s="82"/>
      <c r="G470" s="772"/>
      <c r="H470" s="772"/>
      <c r="I470" s="772"/>
      <c r="J470" s="772"/>
      <c r="K470" s="772"/>
      <c r="L470" s="772"/>
      <c r="M470" s="772"/>
      <c r="N470" s="772"/>
      <c r="O470" s="772"/>
      <c r="P470" s="772"/>
      <c r="Q470" s="772"/>
      <c r="R470" s="772"/>
      <c r="S470" s="772"/>
      <c r="T470" s="772"/>
    </row>
    <row r="471" spans="1:20" s="1082" customFormat="1" ht="12.75">
      <c r="A471" s="1077" t="s">
        <v>665</v>
      </c>
      <c r="B471" s="82">
        <v>1539109</v>
      </c>
      <c r="C471" s="82">
        <v>1539109</v>
      </c>
      <c r="D471" s="82">
        <v>985361</v>
      </c>
      <c r="E471" s="384">
        <v>64.02152154265877</v>
      </c>
      <c r="F471" s="82">
        <v>3560</v>
      </c>
      <c r="G471" s="772"/>
      <c r="H471" s="772"/>
      <c r="I471" s="772"/>
      <c r="J471" s="772"/>
      <c r="K471" s="772"/>
      <c r="L471" s="772"/>
      <c r="M471" s="772"/>
      <c r="N471" s="772"/>
      <c r="O471" s="772"/>
      <c r="P471" s="772"/>
      <c r="Q471" s="772"/>
      <c r="R471" s="772"/>
      <c r="S471" s="772"/>
      <c r="T471" s="772"/>
    </row>
    <row r="472" spans="1:20" s="1082" customFormat="1" ht="12.75">
      <c r="A472" s="1078" t="s">
        <v>666</v>
      </c>
      <c r="B472" s="82">
        <v>323626</v>
      </c>
      <c r="C472" s="82">
        <v>323626</v>
      </c>
      <c r="D472" s="82">
        <v>323626</v>
      </c>
      <c r="E472" s="384">
        <v>100</v>
      </c>
      <c r="F472" s="82">
        <v>1475</v>
      </c>
      <c r="G472" s="772"/>
      <c r="H472" s="772"/>
      <c r="I472" s="772"/>
      <c r="J472" s="772"/>
      <c r="K472" s="772"/>
      <c r="L472" s="772"/>
      <c r="M472" s="772"/>
      <c r="N472" s="772"/>
      <c r="O472" s="772"/>
      <c r="P472" s="772"/>
      <c r="Q472" s="772"/>
      <c r="R472" s="772"/>
      <c r="S472" s="772"/>
      <c r="T472" s="772"/>
    </row>
    <row r="473" spans="1:20" s="1082" customFormat="1" ht="12.75">
      <c r="A473" s="1078" t="s">
        <v>810</v>
      </c>
      <c r="B473" s="187">
        <v>14056</v>
      </c>
      <c r="C473" s="187">
        <v>14056</v>
      </c>
      <c r="D473" s="187">
        <v>14056</v>
      </c>
      <c r="E473" s="384">
        <v>100</v>
      </c>
      <c r="F473" s="82">
        <v>0</v>
      </c>
      <c r="G473" s="772"/>
      <c r="H473" s="772"/>
      <c r="I473" s="772"/>
      <c r="J473" s="772"/>
      <c r="K473" s="772"/>
      <c r="L473" s="772"/>
      <c r="M473" s="772"/>
      <c r="N473" s="772"/>
      <c r="O473" s="772"/>
      <c r="P473" s="772"/>
      <c r="Q473" s="772"/>
      <c r="R473" s="772"/>
      <c r="S473" s="772"/>
      <c r="T473" s="772"/>
    </row>
    <row r="474" spans="1:20" s="1082" customFormat="1" ht="12.75">
      <c r="A474" s="1078" t="s">
        <v>811</v>
      </c>
      <c r="B474" s="82">
        <v>1201427</v>
      </c>
      <c r="C474" s="82">
        <v>1201427</v>
      </c>
      <c r="D474" s="82">
        <v>647679</v>
      </c>
      <c r="E474" s="384">
        <v>53.909143044063434</v>
      </c>
      <c r="F474" s="82">
        <v>2085</v>
      </c>
      <c r="G474" s="772"/>
      <c r="H474" s="772"/>
      <c r="I474" s="772"/>
      <c r="J474" s="772"/>
      <c r="K474" s="772"/>
      <c r="L474" s="772"/>
      <c r="M474" s="772"/>
      <c r="N474" s="772"/>
      <c r="O474" s="772"/>
      <c r="P474" s="772"/>
      <c r="Q474" s="772"/>
      <c r="R474" s="772"/>
      <c r="S474" s="772"/>
      <c r="T474" s="772"/>
    </row>
    <row r="475" spans="1:20" s="1082" customFormat="1" ht="12.75">
      <c r="A475" s="1077" t="s">
        <v>339</v>
      </c>
      <c r="B475" s="82">
        <v>1539109</v>
      </c>
      <c r="C475" s="82">
        <v>1539109</v>
      </c>
      <c r="D475" s="82">
        <v>1030051</v>
      </c>
      <c r="E475" s="384">
        <v>66.92514955081154</v>
      </c>
      <c r="F475" s="82">
        <v>77519</v>
      </c>
      <c r="G475" s="772"/>
      <c r="H475" s="772"/>
      <c r="I475" s="772"/>
      <c r="J475" s="772"/>
      <c r="K475" s="772"/>
      <c r="L475" s="772"/>
      <c r="M475" s="772"/>
      <c r="N475" s="772"/>
      <c r="O475" s="772"/>
      <c r="P475" s="772"/>
      <c r="Q475" s="772"/>
      <c r="R475" s="772"/>
      <c r="S475" s="772"/>
      <c r="T475" s="772"/>
    </row>
    <row r="476" spans="1:20" s="1082" customFormat="1" ht="12.75">
      <c r="A476" s="1078" t="s">
        <v>341</v>
      </c>
      <c r="B476" s="82">
        <v>1493386</v>
      </c>
      <c r="C476" s="82">
        <v>1493386</v>
      </c>
      <c r="D476" s="82">
        <v>999935</v>
      </c>
      <c r="E476" s="384">
        <v>66.95757158564497</v>
      </c>
      <c r="F476" s="82">
        <v>62040</v>
      </c>
      <c r="G476" s="772"/>
      <c r="H476" s="772"/>
      <c r="I476" s="772"/>
      <c r="J476" s="772"/>
      <c r="K476" s="772"/>
      <c r="L476" s="772"/>
      <c r="M476" s="772"/>
      <c r="N476" s="772"/>
      <c r="O476" s="772"/>
      <c r="P476" s="772"/>
      <c r="Q476" s="772"/>
      <c r="R476" s="772"/>
      <c r="S476" s="772"/>
      <c r="T476" s="772"/>
    </row>
    <row r="477" spans="1:20" s="1082" customFormat="1" ht="12.75">
      <c r="A477" s="1080" t="s">
        <v>799</v>
      </c>
      <c r="B477" s="82">
        <v>1463934</v>
      </c>
      <c r="C477" s="82">
        <v>1463934</v>
      </c>
      <c r="D477" s="82">
        <v>999935</v>
      </c>
      <c r="E477" s="384">
        <v>68.30465034625878</v>
      </c>
      <c r="F477" s="82">
        <v>62040</v>
      </c>
      <c r="G477" s="772"/>
      <c r="H477" s="772"/>
      <c r="I477" s="772"/>
      <c r="J477" s="772"/>
      <c r="K477" s="772"/>
      <c r="L477" s="772"/>
      <c r="M477" s="772"/>
      <c r="N477" s="772"/>
      <c r="O477" s="772"/>
      <c r="P477" s="772"/>
      <c r="Q477" s="772"/>
      <c r="R477" s="772"/>
      <c r="S477" s="772"/>
      <c r="T477" s="772"/>
    </row>
    <row r="478" spans="1:20" s="1082" customFormat="1" ht="12.75">
      <c r="A478" s="1088" t="s">
        <v>418</v>
      </c>
      <c r="B478" s="82">
        <v>29452</v>
      </c>
      <c r="C478" s="82">
        <v>29452</v>
      </c>
      <c r="D478" s="82">
        <v>0</v>
      </c>
      <c r="E478" s="384">
        <v>0</v>
      </c>
      <c r="F478" s="82">
        <v>0</v>
      </c>
      <c r="G478" s="772"/>
      <c r="H478" s="772"/>
      <c r="I478" s="772"/>
      <c r="J478" s="772"/>
      <c r="K478" s="772"/>
      <c r="L478" s="772"/>
      <c r="M478" s="772"/>
      <c r="N478" s="772"/>
      <c r="O478" s="772"/>
      <c r="P478" s="772"/>
      <c r="Q478" s="772"/>
      <c r="R478" s="772"/>
      <c r="S478" s="772"/>
      <c r="T478" s="772"/>
    </row>
    <row r="479" spans="1:20" s="1082" customFormat="1" ht="12.75">
      <c r="A479" s="1078" t="s">
        <v>325</v>
      </c>
      <c r="B479" s="82">
        <v>45723</v>
      </c>
      <c r="C479" s="82">
        <v>45723</v>
      </c>
      <c r="D479" s="82">
        <v>30116</v>
      </c>
      <c r="E479" s="384">
        <v>65.86619425671981</v>
      </c>
      <c r="F479" s="82">
        <v>15479</v>
      </c>
      <c r="G479" s="772"/>
      <c r="H479" s="772"/>
      <c r="I479" s="772"/>
      <c r="J479" s="772"/>
      <c r="K479" s="772"/>
      <c r="L479" s="772"/>
      <c r="M479" s="772"/>
      <c r="N479" s="772"/>
      <c r="O479" s="772"/>
      <c r="P479" s="772"/>
      <c r="Q479" s="772"/>
      <c r="R479" s="772"/>
      <c r="S479" s="772"/>
      <c r="T479" s="772"/>
    </row>
    <row r="480" spans="1:20" s="1082" customFormat="1" ht="12.75">
      <c r="A480" s="1080" t="s">
        <v>66</v>
      </c>
      <c r="B480" s="82">
        <v>45723</v>
      </c>
      <c r="C480" s="82">
        <v>45723</v>
      </c>
      <c r="D480" s="82">
        <v>30116</v>
      </c>
      <c r="E480" s="384">
        <v>65.86619425671981</v>
      </c>
      <c r="F480" s="82">
        <v>15479</v>
      </c>
      <c r="G480" s="772"/>
      <c r="H480" s="772"/>
      <c r="I480" s="772"/>
      <c r="J480" s="772"/>
      <c r="K480" s="772"/>
      <c r="L480" s="772"/>
      <c r="M480" s="772"/>
      <c r="N480" s="772"/>
      <c r="O480" s="772"/>
      <c r="P480" s="772"/>
      <c r="Q480" s="772"/>
      <c r="R480" s="772"/>
      <c r="S480" s="772"/>
      <c r="T480" s="772"/>
    </row>
    <row r="481" spans="1:26" s="1097" customFormat="1" ht="12.75">
      <c r="A481" s="322" t="s">
        <v>695</v>
      </c>
      <c r="B481" s="82"/>
      <c r="C481" s="82"/>
      <c r="D481" s="82"/>
      <c r="E481" s="384"/>
      <c r="F481" s="82"/>
      <c r="G481" s="1066"/>
      <c r="H481" s="1066"/>
      <c r="I481" s="1066"/>
      <c r="J481" s="1066"/>
      <c r="K481" s="1066"/>
      <c r="L481" s="1066"/>
      <c r="M481" s="1066"/>
      <c r="N481" s="1066"/>
      <c r="O481" s="1066"/>
      <c r="P481" s="1066"/>
      <c r="Q481" s="1066"/>
      <c r="R481" s="1066"/>
      <c r="S481" s="1066"/>
      <c r="T481" s="1066"/>
      <c r="U481" s="1066"/>
      <c r="V481" s="1066"/>
      <c r="W481" s="1066"/>
      <c r="X481" s="1066"/>
      <c r="Y481" s="1066"/>
      <c r="Z481" s="1067"/>
    </row>
    <row r="482" spans="1:26" s="1097" customFormat="1" ht="12.75">
      <c r="A482" s="1077" t="s">
        <v>665</v>
      </c>
      <c r="B482" s="82">
        <v>22782645</v>
      </c>
      <c r="C482" s="82">
        <v>22782645</v>
      </c>
      <c r="D482" s="82">
        <v>22782645</v>
      </c>
      <c r="E482" s="384">
        <v>100</v>
      </c>
      <c r="F482" s="82">
        <v>37692</v>
      </c>
      <c r="G482" s="1066"/>
      <c r="H482" s="1066"/>
      <c r="I482" s="1066"/>
      <c r="J482" s="1066"/>
      <c r="K482" s="1066"/>
      <c r="L482" s="1066"/>
      <c r="M482" s="1066"/>
      <c r="N482" s="1066"/>
      <c r="O482" s="1066"/>
      <c r="P482" s="1066"/>
      <c r="Q482" s="1066"/>
      <c r="R482" s="1066"/>
      <c r="S482" s="1066"/>
      <c r="T482" s="1066"/>
      <c r="U482" s="1066"/>
      <c r="V482" s="1066"/>
      <c r="W482" s="1066"/>
      <c r="X482" s="1066"/>
      <c r="Y482" s="1066"/>
      <c r="Z482" s="1067"/>
    </row>
    <row r="483" spans="1:26" s="1097" customFormat="1" ht="12.75">
      <c r="A483" s="1079" t="s">
        <v>666</v>
      </c>
      <c r="B483" s="82">
        <v>22782645</v>
      </c>
      <c r="C483" s="82">
        <v>22782645</v>
      </c>
      <c r="D483" s="82">
        <v>22782645</v>
      </c>
      <c r="E483" s="384">
        <v>100</v>
      </c>
      <c r="F483" s="82">
        <v>37692</v>
      </c>
      <c r="G483" s="1066"/>
      <c r="H483" s="1066"/>
      <c r="I483" s="1066"/>
      <c r="J483" s="1066"/>
      <c r="K483" s="1066"/>
      <c r="L483" s="1066"/>
      <c r="M483" s="1066"/>
      <c r="N483" s="1066"/>
      <c r="O483" s="1066"/>
      <c r="P483" s="1066"/>
      <c r="Q483" s="1066"/>
      <c r="R483" s="1066"/>
      <c r="S483" s="1066"/>
      <c r="T483" s="1066"/>
      <c r="U483" s="1066"/>
      <c r="V483" s="1066"/>
      <c r="W483" s="1066"/>
      <c r="X483" s="1066"/>
      <c r="Y483" s="1066"/>
      <c r="Z483" s="1067"/>
    </row>
    <row r="484" spans="1:26" s="321" customFormat="1" ht="12.75">
      <c r="A484" s="1091" t="s">
        <v>314</v>
      </c>
      <c r="B484" s="82">
        <v>22782645</v>
      </c>
      <c r="C484" s="82">
        <v>22782645</v>
      </c>
      <c r="D484" s="82">
        <v>22686087</v>
      </c>
      <c r="E484" s="384">
        <v>99.57617739292343</v>
      </c>
      <c r="F484" s="82">
        <v>7778994</v>
      </c>
      <c r="G484" s="1066"/>
      <c r="H484" s="1066"/>
      <c r="I484" s="1066"/>
      <c r="J484" s="1066"/>
      <c r="K484" s="1066"/>
      <c r="L484" s="1066"/>
      <c r="M484" s="1066"/>
      <c r="N484" s="1066"/>
      <c r="O484" s="1066"/>
      <c r="P484" s="1066"/>
      <c r="Q484" s="1066"/>
      <c r="R484" s="1066"/>
      <c r="S484" s="1066"/>
      <c r="T484" s="1066"/>
      <c r="U484" s="1066"/>
      <c r="V484" s="1066"/>
      <c r="W484" s="1066"/>
      <c r="X484" s="1066"/>
      <c r="Y484" s="1066"/>
      <c r="Z484" s="1067"/>
    </row>
    <row r="485" spans="1:26" s="321" customFormat="1" ht="12.75">
      <c r="A485" s="1079" t="s">
        <v>341</v>
      </c>
      <c r="B485" s="82">
        <v>22761067</v>
      </c>
      <c r="C485" s="82">
        <v>22761067</v>
      </c>
      <c r="D485" s="82">
        <v>22671408</v>
      </c>
      <c r="E485" s="384">
        <v>99.60608612944199</v>
      </c>
      <c r="F485" s="82">
        <v>7775354</v>
      </c>
      <c r="G485" s="1066"/>
      <c r="H485" s="1066"/>
      <c r="I485" s="1066"/>
      <c r="J485" s="1066"/>
      <c r="K485" s="1066"/>
      <c r="L485" s="1066"/>
      <c r="M485" s="1066"/>
      <c r="N485" s="1066"/>
      <c r="O485" s="1066"/>
      <c r="P485" s="1066"/>
      <c r="Q485" s="1066"/>
      <c r="R485" s="1066"/>
      <c r="S485" s="1066"/>
      <c r="T485" s="1066"/>
      <c r="U485" s="1066"/>
      <c r="V485" s="1066"/>
      <c r="W485" s="1066"/>
      <c r="X485" s="1066"/>
      <c r="Y485" s="1066"/>
      <c r="Z485" s="1067"/>
    </row>
    <row r="486" spans="1:26" s="1066" customFormat="1" ht="12.75">
      <c r="A486" s="1088" t="s">
        <v>799</v>
      </c>
      <c r="B486" s="82">
        <v>657376</v>
      </c>
      <c r="C486" s="82">
        <v>657376</v>
      </c>
      <c r="D486" s="82">
        <v>587253</v>
      </c>
      <c r="E486" s="384">
        <v>89.33289319963005</v>
      </c>
      <c r="F486" s="82">
        <v>183966</v>
      </c>
      <c r="Z486" s="1067"/>
    </row>
    <row r="487" spans="1:26" s="1066" customFormat="1" ht="12.75">
      <c r="A487" s="1088" t="s">
        <v>418</v>
      </c>
      <c r="B487" s="82">
        <v>22103691</v>
      </c>
      <c r="C487" s="82">
        <v>22103691</v>
      </c>
      <c r="D487" s="82">
        <v>22084155</v>
      </c>
      <c r="E487" s="384">
        <v>99.91161657118714</v>
      </c>
      <c r="F487" s="82">
        <v>7591388</v>
      </c>
      <c r="Z487" s="1067"/>
    </row>
    <row r="488" spans="1:26" s="1066" customFormat="1" ht="12.75">
      <c r="A488" s="1089" t="s">
        <v>701</v>
      </c>
      <c r="B488" s="82">
        <v>22103691</v>
      </c>
      <c r="C488" s="82">
        <v>22103691</v>
      </c>
      <c r="D488" s="82">
        <v>22084155</v>
      </c>
      <c r="E488" s="384">
        <v>99.91161657118714</v>
      </c>
      <c r="F488" s="82">
        <v>7591388</v>
      </c>
      <c r="Z488" s="1067"/>
    </row>
    <row r="489" spans="1:26" s="1066" customFormat="1" ht="12.75">
      <c r="A489" s="1079" t="s">
        <v>325</v>
      </c>
      <c r="B489" s="82">
        <v>21578</v>
      </c>
      <c r="C489" s="82">
        <v>21578</v>
      </c>
      <c r="D489" s="82">
        <v>14679</v>
      </c>
      <c r="E489" s="384">
        <v>68.02762072481231</v>
      </c>
      <c r="F489" s="82">
        <v>3640</v>
      </c>
      <c r="Z489" s="1067"/>
    </row>
    <row r="490" spans="1:26" s="1066" customFormat="1" ht="12.75">
      <c r="A490" s="1088" t="s">
        <v>66</v>
      </c>
      <c r="B490" s="82">
        <v>21578</v>
      </c>
      <c r="C490" s="82">
        <v>21578</v>
      </c>
      <c r="D490" s="82">
        <v>14679</v>
      </c>
      <c r="E490" s="384">
        <v>68.02762072481231</v>
      </c>
      <c r="F490" s="82">
        <v>3640</v>
      </c>
      <c r="Z490" s="1067"/>
    </row>
    <row r="491" spans="1:26" s="1066" customFormat="1" ht="12.75">
      <c r="A491" s="322" t="s">
        <v>698</v>
      </c>
      <c r="B491" s="82"/>
      <c r="C491" s="82"/>
      <c r="D491" s="82"/>
      <c r="E491" s="384"/>
      <c r="F491" s="82"/>
      <c r="Z491" s="1067"/>
    </row>
    <row r="492" spans="1:26" s="1066" customFormat="1" ht="12.75">
      <c r="A492" s="1077" t="s">
        <v>665</v>
      </c>
      <c r="B492" s="82">
        <v>4093705</v>
      </c>
      <c r="C492" s="82">
        <v>4093705</v>
      </c>
      <c r="D492" s="82">
        <v>4093705</v>
      </c>
      <c r="E492" s="384">
        <v>100</v>
      </c>
      <c r="F492" s="82">
        <v>0</v>
      </c>
      <c r="Z492" s="1067"/>
    </row>
    <row r="493" spans="1:26" s="987" customFormat="1" ht="12.75">
      <c r="A493" s="1079" t="s">
        <v>666</v>
      </c>
      <c r="B493" s="82">
        <v>4093705</v>
      </c>
      <c r="C493" s="82">
        <v>4093705</v>
      </c>
      <c r="D493" s="82">
        <v>4093705</v>
      </c>
      <c r="E493" s="384">
        <v>100</v>
      </c>
      <c r="F493" s="82">
        <v>0</v>
      </c>
      <c r="Z493" s="160"/>
    </row>
    <row r="494" spans="1:26" s="1098" customFormat="1" ht="12.75">
      <c r="A494" s="1091" t="s">
        <v>314</v>
      </c>
      <c r="B494" s="82">
        <v>4093705</v>
      </c>
      <c r="C494" s="82">
        <v>4093705</v>
      </c>
      <c r="D494" s="82">
        <v>3564379</v>
      </c>
      <c r="E494" s="384">
        <v>87.06975710267349</v>
      </c>
      <c r="F494" s="82">
        <v>56570</v>
      </c>
      <c r="G494" s="987"/>
      <c r="H494" s="987"/>
      <c r="I494" s="987"/>
      <c r="J494" s="987"/>
      <c r="K494" s="987"/>
      <c r="L494" s="987"/>
      <c r="M494" s="987"/>
      <c r="N494" s="987"/>
      <c r="O494" s="987"/>
      <c r="P494" s="987"/>
      <c r="Q494" s="987"/>
      <c r="R494" s="987"/>
      <c r="S494" s="987"/>
      <c r="T494" s="987"/>
      <c r="U494" s="987"/>
      <c r="V494" s="987"/>
      <c r="W494" s="987"/>
      <c r="X494" s="987"/>
      <c r="Y494" s="987"/>
      <c r="Z494" s="160"/>
    </row>
    <row r="495" spans="1:26" s="1098" customFormat="1" ht="12.75">
      <c r="A495" s="1079" t="s">
        <v>341</v>
      </c>
      <c r="B495" s="82">
        <v>4088365</v>
      </c>
      <c r="C495" s="82">
        <v>4088365</v>
      </c>
      <c r="D495" s="82">
        <v>3560501</v>
      </c>
      <c r="E495" s="384">
        <v>87.08862833920162</v>
      </c>
      <c r="F495" s="82">
        <v>52692</v>
      </c>
      <c r="G495" s="987"/>
      <c r="H495" s="987"/>
      <c r="I495" s="987"/>
      <c r="J495" s="987"/>
      <c r="K495" s="987"/>
      <c r="L495" s="987"/>
      <c r="M495" s="987"/>
      <c r="N495" s="987"/>
      <c r="O495" s="987"/>
      <c r="P495" s="987"/>
      <c r="Q495" s="987"/>
      <c r="R495" s="987"/>
      <c r="S495" s="987"/>
      <c r="T495" s="987"/>
      <c r="U495" s="987"/>
      <c r="V495" s="987"/>
      <c r="W495" s="987"/>
      <c r="X495" s="987"/>
      <c r="Y495" s="987"/>
      <c r="Z495" s="160"/>
    </row>
    <row r="496" spans="1:26" s="1098" customFormat="1" ht="12.75">
      <c r="A496" s="1088" t="s">
        <v>799</v>
      </c>
      <c r="B496" s="82">
        <v>541832</v>
      </c>
      <c r="C496" s="82">
        <v>541832</v>
      </c>
      <c r="D496" s="82">
        <v>105065</v>
      </c>
      <c r="E496" s="384">
        <v>19.390696747331276</v>
      </c>
      <c r="F496" s="82">
        <v>6773</v>
      </c>
      <c r="G496" s="987"/>
      <c r="H496" s="987"/>
      <c r="I496" s="987"/>
      <c r="J496" s="987"/>
      <c r="K496" s="987"/>
      <c r="L496" s="987"/>
      <c r="M496" s="987"/>
      <c r="N496" s="987"/>
      <c r="O496" s="987"/>
      <c r="P496" s="987"/>
      <c r="Q496" s="987"/>
      <c r="R496" s="987"/>
      <c r="S496" s="987"/>
      <c r="T496" s="987"/>
      <c r="U496" s="987"/>
      <c r="V496" s="987"/>
      <c r="W496" s="987"/>
      <c r="X496" s="987"/>
      <c r="Y496" s="987"/>
      <c r="Z496" s="160"/>
    </row>
    <row r="497" spans="1:26" s="1099" customFormat="1" ht="12.75">
      <c r="A497" s="1088" t="s">
        <v>418</v>
      </c>
      <c r="B497" s="82">
        <v>3546533</v>
      </c>
      <c r="C497" s="82">
        <v>3546533</v>
      </c>
      <c r="D497" s="82">
        <v>3455436</v>
      </c>
      <c r="E497" s="384">
        <v>97.43137875778966</v>
      </c>
      <c r="F497" s="82">
        <v>45919</v>
      </c>
      <c r="G497" s="987"/>
      <c r="H497" s="987"/>
      <c r="I497" s="987"/>
      <c r="J497" s="987"/>
      <c r="K497" s="987"/>
      <c r="L497" s="987"/>
      <c r="M497" s="987"/>
      <c r="N497" s="987"/>
      <c r="O497" s="987"/>
      <c r="P497" s="987"/>
      <c r="Q497" s="987"/>
      <c r="R497" s="987"/>
      <c r="S497" s="987"/>
      <c r="T497" s="987"/>
      <c r="U497" s="987"/>
      <c r="V497" s="987"/>
      <c r="W497" s="987"/>
      <c r="X497" s="987"/>
      <c r="Y497" s="987"/>
      <c r="Z497" s="160"/>
    </row>
    <row r="498" spans="1:26" s="1099" customFormat="1" ht="12.75">
      <c r="A498" s="1089" t="s">
        <v>701</v>
      </c>
      <c r="B498" s="82">
        <v>3546533</v>
      </c>
      <c r="C498" s="82">
        <v>3546533</v>
      </c>
      <c r="D498" s="82">
        <v>3455436</v>
      </c>
      <c r="E498" s="384">
        <v>97.43137875778966</v>
      </c>
      <c r="F498" s="82">
        <v>45919</v>
      </c>
      <c r="G498" s="987"/>
      <c r="H498" s="987"/>
      <c r="I498" s="987"/>
      <c r="J498" s="987"/>
      <c r="K498" s="987"/>
      <c r="L498" s="987"/>
      <c r="M498" s="987"/>
      <c r="N498" s="987"/>
      <c r="O498" s="987"/>
      <c r="P498" s="987"/>
      <c r="Q498" s="987"/>
      <c r="R498" s="987"/>
      <c r="S498" s="987"/>
      <c r="T498" s="987"/>
      <c r="U498" s="987"/>
      <c r="V498" s="987"/>
      <c r="W498" s="987"/>
      <c r="X498" s="987"/>
      <c r="Y498" s="987"/>
      <c r="Z498" s="160"/>
    </row>
    <row r="499" spans="1:26" s="1099" customFormat="1" ht="12.75">
      <c r="A499" s="1079" t="s">
        <v>325</v>
      </c>
      <c r="B499" s="82">
        <v>5340</v>
      </c>
      <c r="C499" s="82">
        <v>5340</v>
      </c>
      <c r="D499" s="82">
        <v>3878</v>
      </c>
      <c r="E499" s="384">
        <v>72.62172284644195</v>
      </c>
      <c r="F499" s="82">
        <v>3878</v>
      </c>
      <c r="G499" s="987"/>
      <c r="H499" s="987"/>
      <c r="I499" s="987"/>
      <c r="J499" s="987"/>
      <c r="K499" s="987"/>
      <c r="L499" s="987"/>
      <c r="M499" s="987"/>
      <c r="N499" s="987"/>
      <c r="O499" s="987"/>
      <c r="P499" s="987"/>
      <c r="Q499" s="987"/>
      <c r="R499" s="987"/>
      <c r="S499" s="987"/>
      <c r="T499" s="987"/>
      <c r="U499" s="987"/>
      <c r="V499" s="987"/>
      <c r="W499" s="987"/>
      <c r="X499" s="987"/>
      <c r="Y499" s="987"/>
      <c r="Z499" s="160"/>
    </row>
    <row r="500" spans="1:26" s="1099" customFormat="1" ht="12.75">
      <c r="A500" s="1088" t="s">
        <v>66</v>
      </c>
      <c r="B500" s="82">
        <v>5340</v>
      </c>
      <c r="C500" s="82">
        <v>5340</v>
      </c>
      <c r="D500" s="82">
        <v>3878</v>
      </c>
      <c r="E500" s="384">
        <v>72.62172284644195</v>
      </c>
      <c r="F500" s="82">
        <v>3878</v>
      </c>
      <c r="G500" s="987"/>
      <c r="H500" s="987"/>
      <c r="I500" s="987"/>
      <c r="J500" s="987"/>
      <c r="K500" s="987"/>
      <c r="L500" s="987"/>
      <c r="M500" s="987"/>
      <c r="N500" s="987"/>
      <c r="O500" s="987"/>
      <c r="P500" s="987"/>
      <c r="Q500" s="987"/>
      <c r="R500" s="987"/>
      <c r="S500" s="987"/>
      <c r="T500" s="987"/>
      <c r="U500" s="987"/>
      <c r="V500" s="987"/>
      <c r="W500" s="987"/>
      <c r="X500" s="987"/>
      <c r="Y500" s="987"/>
      <c r="Z500" s="160"/>
    </row>
    <row r="501" spans="1:26" s="1099" customFormat="1" ht="12.75">
      <c r="A501" s="322" t="s">
        <v>705</v>
      </c>
      <c r="B501" s="82"/>
      <c r="C501" s="82"/>
      <c r="D501" s="82"/>
      <c r="E501" s="384"/>
      <c r="F501" s="82"/>
      <c r="G501" s="987"/>
      <c r="H501" s="987"/>
      <c r="I501" s="987"/>
      <c r="J501" s="987"/>
      <c r="K501" s="987"/>
      <c r="L501" s="987"/>
      <c r="M501" s="987"/>
      <c r="N501" s="987"/>
      <c r="O501" s="987"/>
      <c r="P501" s="987"/>
      <c r="Q501" s="987"/>
      <c r="R501" s="987"/>
      <c r="S501" s="987"/>
      <c r="T501" s="987"/>
      <c r="U501" s="987"/>
      <c r="V501" s="987"/>
      <c r="W501" s="987"/>
      <c r="X501" s="987"/>
      <c r="Y501" s="987"/>
      <c r="Z501" s="160"/>
    </row>
    <row r="502" spans="1:26" s="1099" customFormat="1" ht="12.75">
      <c r="A502" s="1077" t="s">
        <v>665</v>
      </c>
      <c r="B502" s="82">
        <v>635996</v>
      </c>
      <c r="C502" s="82">
        <v>635996</v>
      </c>
      <c r="D502" s="82">
        <v>1022799</v>
      </c>
      <c r="E502" s="384">
        <v>160.81846426707088</v>
      </c>
      <c r="F502" s="82">
        <v>13792</v>
      </c>
      <c r="G502" s="987"/>
      <c r="H502" s="987"/>
      <c r="I502" s="987"/>
      <c r="J502" s="987"/>
      <c r="K502" s="987"/>
      <c r="L502" s="987"/>
      <c r="M502" s="987"/>
      <c r="N502" s="987"/>
      <c r="O502" s="987"/>
      <c r="P502" s="987"/>
      <c r="Q502" s="987"/>
      <c r="R502" s="987"/>
      <c r="S502" s="987"/>
      <c r="T502" s="987"/>
      <c r="U502" s="987"/>
      <c r="V502" s="987"/>
      <c r="W502" s="987"/>
      <c r="X502" s="987"/>
      <c r="Y502" s="987"/>
      <c r="Z502" s="160"/>
    </row>
    <row r="503" spans="1:26" s="1099" customFormat="1" ht="12.75">
      <c r="A503" s="1079" t="s">
        <v>666</v>
      </c>
      <c r="B503" s="82">
        <v>565976</v>
      </c>
      <c r="C503" s="82">
        <v>565976</v>
      </c>
      <c r="D503" s="82">
        <v>565976</v>
      </c>
      <c r="E503" s="384">
        <v>100</v>
      </c>
      <c r="F503" s="82">
        <v>13792</v>
      </c>
      <c r="G503" s="987"/>
      <c r="H503" s="987"/>
      <c r="I503" s="987"/>
      <c r="J503" s="987"/>
      <c r="K503" s="987"/>
      <c r="L503" s="987"/>
      <c r="M503" s="987"/>
      <c r="N503" s="987"/>
      <c r="O503" s="987"/>
      <c r="P503" s="987"/>
      <c r="Q503" s="987"/>
      <c r="R503" s="987"/>
      <c r="S503" s="987"/>
      <c r="T503" s="987"/>
      <c r="U503" s="987"/>
      <c r="V503" s="987"/>
      <c r="W503" s="987"/>
      <c r="X503" s="987"/>
      <c r="Y503" s="987"/>
      <c r="Z503" s="160"/>
    </row>
    <row r="504" spans="1:26" s="1099" customFormat="1" ht="12.75">
      <c r="A504" s="1079" t="s">
        <v>811</v>
      </c>
      <c r="B504" s="82">
        <v>70020</v>
      </c>
      <c r="C504" s="82">
        <v>70020</v>
      </c>
      <c r="D504" s="82">
        <v>456823</v>
      </c>
      <c r="E504" s="384">
        <v>652.4178806055413</v>
      </c>
      <c r="F504" s="82">
        <v>0</v>
      </c>
      <c r="G504" s="987"/>
      <c r="H504" s="987"/>
      <c r="I504" s="987"/>
      <c r="J504" s="987"/>
      <c r="K504" s="987"/>
      <c r="L504" s="987"/>
      <c r="M504" s="987"/>
      <c r="N504" s="987"/>
      <c r="O504" s="987"/>
      <c r="P504" s="987"/>
      <c r="Q504" s="987"/>
      <c r="R504" s="987"/>
      <c r="S504" s="987"/>
      <c r="T504" s="987"/>
      <c r="U504" s="987"/>
      <c r="V504" s="987"/>
      <c r="W504" s="987"/>
      <c r="X504" s="987"/>
      <c r="Y504" s="987"/>
      <c r="Z504" s="160"/>
    </row>
    <row r="505" spans="1:26" s="1099" customFormat="1" ht="12.75">
      <c r="A505" s="1091" t="s">
        <v>314</v>
      </c>
      <c r="B505" s="82">
        <v>635996</v>
      </c>
      <c r="C505" s="82">
        <v>635996</v>
      </c>
      <c r="D505" s="82">
        <v>524423</v>
      </c>
      <c r="E505" s="384">
        <v>82.45696513814552</v>
      </c>
      <c r="F505" s="82">
        <v>51291</v>
      </c>
      <c r="G505" s="987"/>
      <c r="H505" s="987"/>
      <c r="I505" s="987"/>
      <c r="J505" s="987"/>
      <c r="K505" s="987"/>
      <c r="L505" s="987"/>
      <c r="M505" s="987"/>
      <c r="N505" s="987"/>
      <c r="O505" s="987"/>
      <c r="P505" s="987"/>
      <c r="Q505" s="987"/>
      <c r="R505" s="987"/>
      <c r="S505" s="987"/>
      <c r="T505" s="987"/>
      <c r="U505" s="987"/>
      <c r="V505" s="987"/>
      <c r="W505" s="987"/>
      <c r="X505" s="987"/>
      <c r="Y505" s="987"/>
      <c r="Z505" s="160"/>
    </row>
    <row r="506" spans="1:26" s="1099" customFormat="1" ht="12.75">
      <c r="A506" s="1079" t="s">
        <v>341</v>
      </c>
      <c r="B506" s="82">
        <v>625289</v>
      </c>
      <c r="C506" s="82">
        <v>625289</v>
      </c>
      <c r="D506" s="82">
        <v>514823</v>
      </c>
      <c r="E506" s="384">
        <v>82.3336089392265</v>
      </c>
      <c r="F506" s="82">
        <v>51291</v>
      </c>
      <c r="G506" s="987"/>
      <c r="H506" s="987"/>
      <c r="I506" s="987"/>
      <c r="J506" s="987"/>
      <c r="K506" s="987"/>
      <c r="L506" s="987"/>
      <c r="M506" s="987"/>
      <c r="N506" s="987"/>
      <c r="O506" s="987"/>
      <c r="P506" s="987"/>
      <c r="Q506" s="987"/>
      <c r="R506" s="987"/>
      <c r="S506" s="987"/>
      <c r="T506" s="987"/>
      <c r="U506" s="987"/>
      <c r="V506" s="987"/>
      <c r="W506" s="987"/>
      <c r="X506" s="987"/>
      <c r="Y506" s="987"/>
      <c r="Z506" s="160"/>
    </row>
    <row r="507" spans="1:26" s="1099" customFormat="1" ht="12.75">
      <c r="A507" s="1088" t="s">
        <v>799</v>
      </c>
      <c r="B507" s="82">
        <v>612969</v>
      </c>
      <c r="C507" s="82">
        <v>612969</v>
      </c>
      <c r="D507" s="82">
        <v>514823</v>
      </c>
      <c r="E507" s="384">
        <v>83.98842355812447</v>
      </c>
      <c r="F507" s="82">
        <v>51291</v>
      </c>
      <c r="G507" s="987"/>
      <c r="H507" s="987"/>
      <c r="I507" s="987"/>
      <c r="J507" s="987"/>
      <c r="K507" s="987"/>
      <c r="L507" s="987"/>
      <c r="M507" s="987"/>
      <c r="N507" s="987"/>
      <c r="O507" s="987"/>
      <c r="P507" s="987"/>
      <c r="Q507" s="987"/>
      <c r="R507" s="987"/>
      <c r="S507" s="987"/>
      <c r="T507" s="987"/>
      <c r="U507" s="987"/>
      <c r="V507" s="987"/>
      <c r="W507" s="987"/>
      <c r="X507" s="987"/>
      <c r="Y507" s="987"/>
      <c r="Z507" s="160"/>
    </row>
    <row r="508" spans="1:26" s="1099" customFormat="1" ht="12.75">
      <c r="A508" s="1088" t="s">
        <v>418</v>
      </c>
      <c r="B508" s="82">
        <v>12320</v>
      </c>
      <c r="C508" s="82">
        <v>12320</v>
      </c>
      <c r="D508" s="82">
        <v>0</v>
      </c>
      <c r="E508" s="384">
        <v>0</v>
      </c>
      <c r="F508" s="82">
        <v>0</v>
      </c>
      <c r="G508" s="987"/>
      <c r="H508" s="987"/>
      <c r="I508" s="987"/>
      <c r="J508" s="987"/>
      <c r="K508" s="987"/>
      <c r="L508" s="987"/>
      <c r="M508" s="987"/>
      <c r="N508" s="987"/>
      <c r="O508" s="987"/>
      <c r="P508" s="987"/>
      <c r="Q508" s="987"/>
      <c r="R508" s="987"/>
      <c r="S508" s="987"/>
      <c r="T508" s="987"/>
      <c r="U508" s="987"/>
      <c r="V508" s="987"/>
      <c r="W508" s="987"/>
      <c r="X508" s="987"/>
      <c r="Y508" s="987"/>
      <c r="Z508" s="160"/>
    </row>
    <row r="509" spans="1:26" s="1103" customFormat="1" ht="12.75" hidden="1">
      <c r="A509" s="1100" t="s">
        <v>439</v>
      </c>
      <c r="B509" s="1101">
        <v>0</v>
      </c>
      <c r="C509" s="1101">
        <v>0</v>
      </c>
      <c r="D509" s="1101">
        <v>0</v>
      </c>
      <c r="E509" s="1090" t="e">
        <v>#DIV/0!</v>
      </c>
      <c r="F509" s="82">
        <v>0</v>
      </c>
      <c r="G509" s="1030"/>
      <c r="H509" s="1030"/>
      <c r="I509" s="1030"/>
      <c r="J509" s="1030"/>
      <c r="K509" s="1030"/>
      <c r="L509" s="1030"/>
      <c r="M509" s="1030"/>
      <c r="N509" s="1030"/>
      <c r="O509" s="1030"/>
      <c r="P509" s="1030"/>
      <c r="Q509" s="1030"/>
      <c r="R509" s="1030"/>
      <c r="S509" s="1030"/>
      <c r="T509" s="1030"/>
      <c r="U509" s="1030"/>
      <c r="V509" s="1030"/>
      <c r="W509" s="1030"/>
      <c r="X509" s="1030"/>
      <c r="Y509" s="1030"/>
      <c r="Z509" s="1102"/>
    </row>
    <row r="510" spans="1:26" s="1099" customFormat="1" ht="12.75">
      <c r="A510" s="1079" t="s">
        <v>325</v>
      </c>
      <c r="B510" s="82">
        <v>10707</v>
      </c>
      <c r="C510" s="82">
        <v>10707</v>
      </c>
      <c r="D510" s="82">
        <v>9600</v>
      </c>
      <c r="E510" s="384">
        <v>89.66096945923228</v>
      </c>
      <c r="F510" s="82">
        <v>0</v>
      </c>
      <c r="G510" s="987"/>
      <c r="H510" s="987"/>
      <c r="I510" s="987"/>
      <c r="J510" s="987"/>
      <c r="K510" s="987"/>
      <c r="L510" s="987"/>
      <c r="M510" s="987"/>
      <c r="N510" s="987"/>
      <c r="O510" s="987"/>
      <c r="P510" s="987"/>
      <c r="Q510" s="987"/>
      <c r="R510" s="987"/>
      <c r="S510" s="987"/>
      <c r="T510" s="987"/>
      <c r="U510" s="987"/>
      <c r="V510" s="987"/>
      <c r="W510" s="987"/>
      <c r="X510" s="987"/>
      <c r="Y510" s="987"/>
      <c r="Z510" s="160"/>
    </row>
    <row r="511" spans="1:26" s="1099" customFormat="1" ht="12.75">
      <c r="A511" s="1088" t="s">
        <v>66</v>
      </c>
      <c r="B511" s="82">
        <v>10707</v>
      </c>
      <c r="C511" s="82">
        <v>10707</v>
      </c>
      <c r="D511" s="82">
        <v>9600</v>
      </c>
      <c r="E511" s="384">
        <v>89.66096945923228</v>
      </c>
      <c r="F511" s="82">
        <v>0</v>
      </c>
      <c r="G511" s="987"/>
      <c r="H511" s="987"/>
      <c r="I511" s="987"/>
      <c r="J511" s="987"/>
      <c r="K511" s="987"/>
      <c r="L511" s="987"/>
      <c r="M511" s="987"/>
      <c r="N511" s="987"/>
      <c r="O511" s="987"/>
      <c r="P511" s="987"/>
      <c r="Q511" s="987"/>
      <c r="R511" s="987"/>
      <c r="S511" s="987"/>
      <c r="T511" s="987"/>
      <c r="U511" s="987"/>
      <c r="V511" s="987"/>
      <c r="W511" s="987"/>
      <c r="X511" s="987"/>
      <c r="Y511" s="987"/>
      <c r="Z511" s="160"/>
    </row>
    <row r="512" spans="1:20" s="1082" customFormat="1" ht="12.75">
      <c r="A512" s="247" t="s">
        <v>713</v>
      </c>
      <c r="B512" s="82"/>
      <c r="C512" s="82"/>
      <c r="D512" s="82"/>
      <c r="E512" s="384"/>
      <c r="F512" s="82"/>
      <c r="G512" s="772"/>
      <c r="H512" s="772"/>
      <c r="I512" s="772"/>
      <c r="J512" s="772"/>
      <c r="K512" s="772"/>
      <c r="L512" s="772"/>
      <c r="M512" s="772"/>
      <c r="N512" s="772"/>
      <c r="O512" s="772"/>
      <c r="P512" s="772"/>
      <c r="Q512" s="772"/>
      <c r="R512" s="772"/>
      <c r="S512" s="772"/>
      <c r="T512" s="772"/>
    </row>
    <row r="513" spans="1:20" s="1082" customFormat="1" ht="12.75">
      <c r="A513" s="1077" t="s">
        <v>665</v>
      </c>
      <c r="B513" s="82">
        <v>3882712</v>
      </c>
      <c r="C513" s="82">
        <v>3882712</v>
      </c>
      <c r="D513" s="82">
        <v>3882712</v>
      </c>
      <c r="E513" s="384">
        <v>100</v>
      </c>
      <c r="F513" s="82">
        <v>88328</v>
      </c>
      <c r="G513" s="772"/>
      <c r="H513" s="772"/>
      <c r="I513" s="772"/>
      <c r="J513" s="772"/>
      <c r="K513" s="772"/>
      <c r="L513" s="772"/>
      <c r="M513" s="772"/>
      <c r="N513" s="772"/>
      <c r="O513" s="772"/>
      <c r="P513" s="772"/>
      <c r="Q513" s="772"/>
      <c r="R513" s="772"/>
      <c r="S513" s="772"/>
      <c r="T513" s="772"/>
    </row>
    <row r="514" spans="1:20" s="1082" customFormat="1" ht="12.75">
      <c r="A514" s="1078" t="s">
        <v>666</v>
      </c>
      <c r="B514" s="82">
        <v>3874530</v>
      </c>
      <c r="C514" s="82">
        <v>3874530</v>
      </c>
      <c r="D514" s="82">
        <v>3874530</v>
      </c>
      <c r="E514" s="384">
        <v>100</v>
      </c>
      <c r="F514" s="82">
        <v>88328</v>
      </c>
      <c r="G514" s="772"/>
      <c r="H514" s="772"/>
      <c r="I514" s="772"/>
      <c r="J514" s="772"/>
      <c r="K514" s="772"/>
      <c r="L514" s="772"/>
      <c r="M514" s="772"/>
      <c r="N514" s="772"/>
      <c r="O514" s="772"/>
      <c r="P514" s="772"/>
      <c r="Q514" s="772"/>
      <c r="R514" s="772"/>
      <c r="S514" s="772"/>
      <c r="T514" s="772"/>
    </row>
    <row r="515" spans="1:20" s="1082" customFormat="1" ht="12.75">
      <c r="A515" s="1078" t="s">
        <v>810</v>
      </c>
      <c r="B515" s="187">
        <v>8182</v>
      </c>
      <c r="C515" s="187">
        <v>8182</v>
      </c>
      <c r="D515" s="187">
        <v>8182</v>
      </c>
      <c r="E515" s="384">
        <v>100</v>
      </c>
      <c r="F515" s="82">
        <v>0</v>
      </c>
      <c r="G515" s="772"/>
      <c r="H515" s="772"/>
      <c r="I515" s="772"/>
      <c r="J515" s="772"/>
      <c r="K515" s="772"/>
      <c r="L515" s="772"/>
      <c r="M515" s="772"/>
      <c r="N515" s="772"/>
      <c r="O515" s="772"/>
      <c r="P515" s="772"/>
      <c r="Q515" s="772"/>
      <c r="R515" s="772"/>
      <c r="S515" s="772"/>
      <c r="T515" s="772"/>
    </row>
    <row r="516" spans="1:20" s="1082" customFormat="1" ht="12.75">
      <c r="A516" s="1077" t="s">
        <v>314</v>
      </c>
      <c r="B516" s="82">
        <v>3882712</v>
      </c>
      <c r="C516" s="82">
        <v>3882712</v>
      </c>
      <c r="D516" s="82">
        <v>3861412</v>
      </c>
      <c r="E516" s="384">
        <v>99.4514143722223</v>
      </c>
      <c r="F516" s="82">
        <v>2409184</v>
      </c>
      <c r="G516" s="772"/>
      <c r="H516" s="772"/>
      <c r="I516" s="772"/>
      <c r="J516" s="772"/>
      <c r="K516" s="772"/>
      <c r="L516" s="772"/>
      <c r="M516" s="772"/>
      <c r="N516" s="772"/>
      <c r="O516" s="772"/>
      <c r="P516" s="772"/>
      <c r="Q516" s="772"/>
      <c r="R516" s="772"/>
      <c r="S516" s="772"/>
      <c r="T516" s="772"/>
    </row>
    <row r="517" spans="1:20" s="1082" customFormat="1" ht="12.75">
      <c r="A517" s="1079" t="s">
        <v>341</v>
      </c>
      <c r="B517" s="82">
        <v>3882712</v>
      </c>
      <c r="C517" s="82">
        <v>3882712</v>
      </c>
      <c r="D517" s="82">
        <v>3861412</v>
      </c>
      <c r="E517" s="384">
        <v>99.4514143722223</v>
      </c>
      <c r="F517" s="82">
        <v>2409184</v>
      </c>
      <c r="G517" s="772"/>
      <c r="H517" s="772"/>
      <c r="I517" s="772"/>
      <c r="J517" s="772"/>
      <c r="K517" s="772"/>
      <c r="L517" s="772"/>
      <c r="M517" s="772"/>
      <c r="N517" s="772"/>
      <c r="O517" s="772"/>
      <c r="P517" s="772"/>
      <c r="Q517" s="772"/>
      <c r="R517" s="772"/>
      <c r="S517" s="772"/>
      <c r="T517" s="772"/>
    </row>
    <row r="518" spans="1:20" s="1082" customFormat="1" ht="12.75">
      <c r="A518" s="1080" t="s">
        <v>799</v>
      </c>
      <c r="B518" s="82">
        <v>3409778</v>
      </c>
      <c r="C518" s="82">
        <v>3409778</v>
      </c>
      <c r="D518" s="82">
        <v>3409773</v>
      </c>
      <c r="E518" s="384">
        <v>99.99985336288756</v>
      </c>
      <c r="F518" s="82">
        <v>2382716</v>
      </c>
      <c r="G518" s="772"/>
      <c r="H518" s="772"/>
      <c r="I518" s="772"/>
      <c r="J518" s="772"/>
      <c r="K518" s="772"/>
      <c r="L518" s="772"/>
      <c r="M518" s="772"/>
      <c r="N518" s="772"/>
      <c r="O518" s="772"/>
      <c r="P518" s="772"/>
      <c r="Q518" s="772"/>
      <c r="R518" s="772"/>
      <c r="S518" s="772"/>
      <c r="T518" s="772"/>
    </row>
    <row r="519" spans="1:20" s="1082" customFormat="1" ht="12.75">
      <c r="A519" s="1080" t="s">
        <v>418</v>
      </c>
      <c r="B519" s="82">
        <v>472934</v>
      </c>
      <c r="C519" s="82">
        <v>472934</v>
      </c>
      <c r="D519" s="82">
        <v>451639</v>
      </c>
      <c r="E519" s="384">
        <v>95.49725754545032</v>
      </c>
      <c r="F519" s="82">
        <v>26468</v>
      </c>
      <c r="G519" s="772"/>
      <c r="H519" s="772"/>
      <c r="I519" s="772"/>
      <c r="J519" s="772"/>
      <c r="K519" s="772"/>
      <c r="L519" s="772"/>
      <c r="M519" s="772"/>
      <c r="N519" s="772"/>
      <c r="O519" s="772"/>
      <c r="P519" s="772"/>
      <c r="Q519" s="772"/>
      <c r="R519" s="772"/>
      <c r="S519" s="772"/>
      <c r="T519" s="772"/>
    </row>
    <row r="520" spans="1:20" s="1082" customFormat="1" ht="12.75">
      <c r="A520" s="1081" t="s">
        <v>706</v>
      </c>
      <c r="B520" s="82">
        <v>472934</v>
      </c>
      <c r="C520" s="82">
        <v>472934</v>
      </c>
      <c r="D520" s="82">
        <v>451639</v>
      </c>
      <c r="E520" s="384">
        <v>95.49725754545032</v>
      </c>
      <c r="F520" s="82">
        <v>26468</v>
      </c>
      <c r="G520" s="772"/>
      <c r="H520" s="772"/>
      <c r="I520" s="772"/>
      <c r="J520" s="772"/>
      <c r="K520" s="772"/>
      <c r="L520" s="772"/>
      <c r="M520" s="772"/>
      <c r="N520" s="772"/>
      <c r="O520" s="772"/>
      <c r="P520" s="772"/>
      <c r="Q520" s="772"/>
      <c r="R520" s="772"/>
      <c r="S520" s="772"/>
      <c r="T520" s="772"/>
    </row>
    <row r="521" spans="1:20" s="1082" customFormat="1" ht="12.75">
      <c r="A521" s="247" t="s">
        <v>715</v>
      </c>
      <c r="B521" s="82"/>
      <c r="C521" s="82"/>
      <c r="D521" s="82"/>
      <c r="E521" s="384"/>
      <c r="F521" s="82"/>
      <c r="G521" s="772"/>
      <c r="H521" s="772"/>
      <c r="I521" s="772"/>
      <c r="J521" s="772"/>
      <c r="K521" s="772"/>
      <c r="L521" s="772"/>
      <c r="M521" s="772"/>
      <c r="N521" s="772"/>
      <c r="O521" s="772"/>
      <c r="P521" s="772"/>
      <c r="Q521" s="772"/>
      <c r="R521" s="772"/>
      <c r="S521" s="772"/>
      <c r="T521" s="772"/>
    </row>
    <row r="522" spans="1:20" s="1082" customFormat="1" ht="12.75">
      <c r="A522" s="1077" t="s">
        <v>665</v>
      </c>
      <c r="B522" s="82">
        <v>665000</v>
      </c>
      <c r="C522" s="82">
        <v>665000</v>
      </c>
      <c r="D522" s="82">
        <v>665000</v>
      </c>
      <c r="E522" s="384">
        <v>100</v>
      </c>
      <c r="F522" s="82">
        <v>0</v>
      </c>
      <c r="G522" s="772"/>
      <c r="H522" s="772"/>
      <c r="I522" s="772"/>
      <c r="J522" s="772"/>
      <c r="K522" s="772"/>
      <c r="L522" s="772"/>
      <c r="M522" s="772"/>
      <c r="N522" s="772"/>
      <c r="O522" s="772"/>
      <c r="P522" s="772"/>
      <c r="Q522" s="772"/>
      <c r="R522" s="772"/>
      <c r="S522" s="772"/>
      <c r="T522" s="772"/>
    </row>
    <row r="523" spans="1:20" s="1082" customFormat="1" ht="12.75">
      <c r="A523" s="394" t="s">
        <v>811</v>
      </c>
      <c r="B523" s="82">
        <v>665000</v>
      </c>
      <c r="C523" s="82">
        <v>665000</v>
      </c>
      <c r="D523" s="82">
        <v>665000</v>
      </c>
      <c r="E523" s="384">
        <v>100</v>
      </c>
      <c r="F523" s="82">
        <v>0</v>
      </c>
      <c r="G523" s="772"/>
      <c r="H523" s="772"/>
      <c r="I523" s="772"/>
      <c r="J523" s="772"/>
      <c r="K523" s="772"/>
      <c r="L523" s="772"/>
      <c r="M523" s="772"/>
      <c r="N523" s="772"/>
      <c r="O523" s="772"/>
      <c r="P523" s="772"/>
      <c r="Q523" s="772"/>
      <c r="R523" s="772"/>
      <c r="S523" s="772"/>
      <c r="T523" s="772"/>
    </row>
    <row r="524" spans="1:20" s="1082" customFormat="1" ht="12.75">
      <c r="A524" s="1077" t="s">
        <v>314</v>
      </c>
      <c r="B524" s="82">
        <v>665000</v>
      </c>
      <c r="C524" s="82">
        <v>665000</v>
      </c>
      <c r="D524" s="82">
        <v>665000</v>
      </c>
      <c r="E524" s="384">
        <v>100</v>
      </c>
      <c r="F524" s="82">
        <v>0</v>
      </c>
      <c r="G524" s="772"/>
      <c r="H524" s="772"/>
      <c r="I524" s="772"/>
      <c r="J524" s="772"/>
      <c r="K524" s="772"/>
      <c r="L524" s="772"/>
      <c r="M524" s="772"/>
      <c r="N524" s="772"/>
      <c r="O524" s="772"/>
      <c r="P524" s="772"/>
      <c r="Q524" s="772"/>
      <c r="R524" s="772"/>
      <c r="S524" s="772"/>
      <c r="T524" s="772"/>
    </row>
    <row r="525" spans="1:20" s="1082" customFormat="1" ht="12.75">
      <c r="A525" s="1078" t="s">
        <v>341</v>
      </c>
      <c r="B525" s="82">
        <v>665000</v>
      </c>
      <c r="C525" s="82">
        <v>665000</v>
      </c>
      <c r="D525" s="82">
        <v>665000</v>
      </c>
      <c r="E525" s="384">
        <v>100</v>
      </c>
      <c r="F525" s="82">
        <v>0</v>
      </c>
      <c r="G525" s="772"/>
      <c r="H525" s="772"/>
      <c r="I525" s="772"/>
      <c r="J525" s="772"/>
      <c r="K525" s="772"/>
      <c r="L525" s="772"/>
      <c r="M525" s="772"/>
      <c r="N525" s="772"/>
      <c r="O525" s="772"/>
      <c r="P525" s="772"/>
      <c r="Q525" s="772"/>
      <c r="R525" s="772"/>
      <c r="S525" s="772"/>
      <c r="T525" s="772"/>
    </row>
    <row r="526" spans="1:20" s="1082" customFormat="1" ht="12.75">
      <c r="A526" s="1080" t="s">
        <v>418</v>
      </c>
      <c r="B526" s="82">
        <v>665000</v>
      </c>
      <c r="C526" s="82">
        <v>665000</v>
      </c>
      <c r="D526" s="82">
        <v>665000</v>
      </c>
      <c r="E526" s="384">
        <v>100</v>
      </c>
      <c r="F526" s="82">
        <v>0</v>
      </c>
      <c r="G526" s="772"/>
      <c r="H526" s="772"/>
      <c r="I526" s="772"/>
      <c r="J526" s="772"/>
      <c r="K526" s="772"/>
      <c r="L526" s="772"/>
      <c r="M526" s="772"/>
      <c r="N526" s="772"/>
      <c r="O526" s="772"/>
      <c r="P526" s="772"/>
      <c r="Q526" s="772"/>
      <c r="R526" s="772"/>
      <c r="S526" s="772"/>
      <c r="T526" s="772"/>
    </row>
    <row r="527" spans="1:20" s="1082" customFormat="1" ht="12.75">
      <c r="A527" s="1081" t="s">
        <v>701</v>
      </c>
      <c r="B527" s="82">
        <v>665000</v>
      </c>
      <c r="C527" s="82">
        <v>665000</v>
      </c>
      <c r="D527" s="82">
        <v>665000</v>
      </c>
      <c r="E527" s="384">
        <v>100</v>
      </c>
      <c r="F527" s="82">
        <v>0</v>
      </c>
      <c r="G527" s="772"/>
      <c r="H527" s="772"/>
      <c r="I527" s="772"/>
      <c r="J527" s="772"/>
      <c r="K527" s="772"/>
      <c r="L527" s="772"/>
      <c r="M527" s="772"/>
      <c r="N527" s="772"/>
      <c r="O527" s="772"/>
      <c r="P527" s="772"/>
      <c r="Q527" s="772"/>
      <c r="R527" s="772"/>
      <c r="S527" s="772"/>
      <c r="T527" s="772"/>
    </row>
    <row r="528" spans="1:20" s="1084" customFormat="1" ht="12.75">
      <c r="A528" s="248" t="s">
        <v>723</v>
      </c>
      <c r="B528" s="41"/>
      <c r="C528" s="41"/>
      <c r="D528" s="41"/>
      <c r="E528" s="384"/>
      <c r="F528" s="82"/>
      <c r="G528" s="1083"/>
      <c r="H528" s="1083"/>
      <c r="I528" s="1083"/>
      <c r="J528" s="1083"/>
      <c r="K528" s="1083"/>
      <c r="L528" s="1083"/>
      <c r="M528" s="1083"/>
      <c r="N528" s="1083"/>
      <c r="O528" s="1083"/>
      <c r="P528" s="1083"/>
      <c r="Q528" s="1083"/>
      <c r="R528" s="1083"/>
      <c r="S528" s="1083"/>
      <c r="T528" s="1083"/>
    </row>
    <row r="529" spans="1:20" s="1084" customFormat="1" ht="12.75">
      <c r="A529" s="324" t="s">
        <v>718</v>
      </c>
      <c r="B529" s="82"/>
      <c r="C529" s="82"/>
      <c r="D529" s="82"/>
      <c r="E529" s="384"/>
      <c r="F529" s="82"/>
      <c r="G529" s="1083"/>
      <c r="H529" s="1083"/>
      <c r="I529" s="1083"/>
      <c r="J529" s="1083"/>
      <c r="K529" s="1083"/>
      <c r="L529" s="1083"/>
      <c r="M529" s="1083"/>
      <c r="N529" s="1083"/>
      <c r="O529" s="1083"/>
      <c r="P529" s="1083"/>
      <c r="Q529" s="1083"/>
      <c r="R529" s="1083"/>
      <c r="S529" s="1083"/>
      <c r="T529" s="1083"/>
    </row>
    <row r="530" spans="1:20" s="1092" customFormat="1" ht="12.75">
      <c r="A530" s="1077" t="s">
        <v>665</v>
      </c>
      <c r="B530" s="82">
        <v>16815762</v>
      </c>
      <c r="C530" s="82">
        <v>16815762</v>
      </c>
      <c r="D530" s="82">
        <v>15176432</v>
      </c>
      <c r="E530" s="384">
        <v>90.25122976883236</v>
      </c>
      <c r="F530" s="82">
        <v>1013332</v>
      </c>
      <c r="G530" s="1083"/>
      <c r="H530" s="1083"/>
      <c r="I530" s="1083"/>
      <c r="J530" s="1083"/>
      <c r="K530" s="1083"/>
      <c r="L530" s="1083"/>
      <c r="M530" s="1083"/>
      <c r="N530" s="1083"/>
      <c r="O530" s="1083"/>
      <c r="P530" s="1083"/>
      <c r="Q530" s="1083"/>
      <c r="R530" s="1083"/>
      <c r="S530" s="1083"/>
      <c r="T530" s="1083"/>
    </row>
    <row r="531" spans="1:20" s="1092" customFormat="1" ht="12.75">
      <c r="A531" s="1079" t="s">
        <v>666</v>
      </c>
      <c r="B531" s="82">
        <v>3221558</v>
      </c>
      <c r="C531" s="82">
        <v>3221558</v>
      </c>
      <c r="D531" s="82">
        <v>3221558</v>
      </c>
      <c r="E531" s="384">
        <v>100</v>
      </c>
      <c r="F531" s="82">
        <v>-16935</v>
      </c>
      <c r="G531" s="1083"/>
      <c r="H531" s="1083"/>
      <c r="I531" s="1083"/>
      <c r="J531" s="1083"/>
      <c r="K531" s="1083"/>
      <c r="L531" s="1083"/>
      <c r="M531" s="1083"/>
      <c r="N531" s="1083"/>
      <c r="O531" s="1083"/>
      <c r="P531" s="1083"/>
      <c r="Q531" s="1083"/>
      <c r="R531" s="1083"/>
      <c r="S531" s="1083"/>
      <c r="T531" s="1083"/>
    </row>
    <row r="532" spans="1:20" s="1092" customFormat="1" ht="12.75">
      <c r="A532" s="1079" t="s">
        <v>811</v>
      </c>
      <c r="B532" s="82">
        <v>13594204</v>
      </c>
      <c r="C532" s="82">
        <v>13594204</v>
      </c>
      <c r="D532" s="82">
        <v>11954874</v>
      </c>
      <c r="E532" s="384">
        <v>87.94096366363195</v>
      </c>
      <c r="F532" s="82">
        <v>1030267</v>
      </c>
      <c r="G532" s="1083"/>
      <c r="H532" s="1083"/>
      <c r="I532" s="1083"/>
      <c r="J532" s="1083"/>
      <c r="K532" s="1083"/>
      <c r="L532" s="1083"/>
      <c r="M532" s="1083"/>
      <c r="N532" s="1083"/>
      <c r="O532" s="1083"/>
      <c r="P532" s="1083"/>
      <c r="Q532" s="1083"/>
      <c r="R532" s="1083"/>
      <c r="S532" s="1083"/>
      <c r="T532" s="1083"/>
    </row>
    <row r="533" spans="1:20" s="1092" customFormat="1" ht="12.75">
      <c r="A533" s="1091" t="s">
        <v>314</v>
      </c>
      <c r="B533" s="82">
        <v>17044970</v>
      </c>
      <c r="C533" s="82">
        <v>17044970</v>
      </c>
      <c r="D533" s="82">
        <v>15198010</v>
      </c>
      <c r="E533" s="384">
        <v>89.16419330746842</v>
      </c>
      <c r="F533" s="82">
        <v>1730614</v>
      </c>
      <c r="G533" s="1083"/>
      <c r="H533" s="1083"/>
      <c r="I533" s="1083"/>
      <c r="J533" s="1083"/>
      <c r="K533" s="1083"/>
      <c r="L533" s="1083"/>
      <c r="M533" s="1083"/>
      <c r="N533" s="1083"/>
      <c r="O533" s="1083"/>
      <c r="P533" s="1083"/>
      <c r="Q533" s="1083"/>
      <c r="R533" s="1083"/>
      <c r="S533" s="1083"/>
      <c r="T533" s="1083"/>
    </row>
    <row r="534" spans="1:20" s="1093" customFormat="1" ht="12.75">
      <c r="A534" s="1079" t="s">
        <v>341</v>
      </c>
      <c r="B534" s="82">
        <v>15682244</v>
      </c>
      <c r="C534" s="82">
        <v>15682244</v>
      </c>
      <c r="D534" s="187">
        <v>13835782</v>
      </c>
      <c r="E534" s="384">
        <v>88.22577942289381</v>
      </c>
      <c r="F534" s="82">
        <v>1597624</v>
      </c>
      <c r="G534" s="1083"/>
      <c r="H534" s="1083"/>
      <c r="I534" s="1083"/>
      <c r="J534" s="1083"/>
      <c r="K534" s="1083"/>
      <c r="L534" s="1083"/>
      <c r="M534" s="1083"/>
      <c r="N534" s="1083"/>
      <c r="O534" s="1083"/>
      <c r="P534" s="1083"/>
      <c r="Q534" s="1083"/>
      <c r="R534" s="1083"/>
      <c r="S534" s="1083"/>
      <c r="T534" s="1083"/>
    </row>
    <row r="535" spans="1:20" s="1093" customFormat="1" ht="12.75">
      <c r="A535" s="1088" t="s">
        <v>799</v>
      </c>
      <c r="B535" s="82">
        <v>1422036</v>
      </c>
      <c r="C535" s="82">
        <v>1422036</v>
      </c>
      <c r="D535" s="82">
        <v>1273321</v>
      </c>
      <c r="E535" s="384">
        <v>89.54210723216572</v>
      </c>
      <c r="F535" s="82">
        <v>-7882</v>
      </c>
      <c r="G535" s="1083"/>
      <c r="H535" s="1083"/>
      <c r="I535" s="1083"/>
      <c r="J535" s="1083"/>
      <c r="K535" s="1083"/>
      <c r="L535" s="1083"/>
      <c r="M535" s="1083"/>
      <c r="N535" s="1083"/>
      <c r="O535" s="1083"/>
      <c r="P535" s="1083"/>
      <c r="Q535" s="1083"/>
      <c r="R535" s="1083"/>
      <c r="S535" s="1083"/>
      <c r="T535" s="1083"/>
    </row>
    <row r="536" spans="1:20" s="1084" customFormat="1" ht="12.75">
      <c r="A536" s="1080" t="s">
        <v>418</v>
      </c>
      <c r="B536" s="187">
        <v>14260208</v>
      </c>
      <c r="C536" s="187">
        <v>14260208</v>
      </c>
      <c r="D536" s="187">
        <v>12562461</v>
      </c>
      <c r="E536" s="384">
        <v>88.09451446991517</v>
      </c>
      <c r="F536" s="82">
        <v>1605506</v>
      </c>
      <c r="G536" s="1083"/>
      <c r="H536" s="1083"/>
      <c r="I536" s="1083"/>
      <c r="J536" s="1083"/>
      <c r="K536" s="1083"/>
      <c r="L536" s="1083"/>
      <c r="M536" s="1083"/>
      <c r="N536" s="1083"/>
      <c r="O536" s="1083"/>
      <c r="P536" s="1083"/>
      <c r="Q536" s="1083"/>
      <c r="R536" s="1083"/>
      <c r="S536" s="1083"/>
      <c r="T536" s="1083"/>
    </row>
    <row r="537" spans="1:20" s="1084" customFormat="1" ht="12.75">
      <c r="A537" s="1081" t="s">
        <v>427</v>
      </c>
      <c r="B537" s="82">
        <v>6350936</v>
      </c>
      <c r="C537" s="82">
        <v>6350936</v>
      </c>
      <c r="D537" s="82">
        <v>5604637</v>
      </c>
      <c r="E537" s="384">
        <v>88.24899195961036</v>
      </c>
      <c r="F537" s="82">
        <v>389168</v>
      </c>
      <c r="G537" s="1083"/>
      <c r="H537" s="1083"/>
      <c r="I537" s="1083"/>
      <c r="J537" s="1083"/>
      <c r="K537" s="1083"/>
      <c r="L537" s="1083"/>
      <c r="M537" s="1083"/>
      <c r="N537" s="1083"/>
      <c r="O537" s="1083"/>
      <c r="P537" s="1083"/>
      <c r="Q537" s="1083"/>
      <c r="R537" s="1083"/>
      <c r="S537" s="1083"/>
      <c r="T537" s="1083"/>
    </row>
    <row r="538" spans="1:20" s="1084" customFormat="1" ht="25.5">
      <c r="A538" s="1104" t="s">
        <v>681</v>
      </c>
      <c r="B538" s="82">
        <v>569458</v>
      </c>
      <c r="C538" s="82">
        <v>569458</v>
      </c>
      <c r="D538" s="82">
        <v>512221</v>
      </c>
      <c r="E538" s="384">
        <v>89.9488636563188</v>
      </c>
      <c r="F538" s="82">
        <v>33409</v>
      </c>
      <c r="G538" s="1083"/>
      <c r="H538" s="1083"/>
      <c r="I538" s="1083"/>
      <c r="J538" s="1083"/>
      <c r="K538" s="1083"/>
      <c r="L538" s="1083"/>
      <c r="M538" s="1083"/>
      <c r="N538" s="1083"/>
      <c r="O538" s="1083"/>
      <c r="P538" s="1083"/>
      <c r="Q538" s="1083"/>
      <c r="R538" s="1083"/>
      <c r="S538" s="1083"/>
      <c r="T538" s="1083"/>
    </row>
    <row r="539" spans="1:20" s="1084" customFormat="1" ht="25.5">
      <c r="A539" s="1104" t="s">
        <v>671</v>
      </c>
      <c r="B539" s="82">
        <v>2224351</v>
      </c>
      <c r="C539" s="82">
        <v>2224351</v>
      </c>
      <c r="D539" s="82">
        <v>1974637</v>
      </c>
      <c r="E539" s="384">
        <v>88.7736243065955</v>
      </c>
      <c r="F539" s="82">
        <v>104070</v>
      </c>
      <c r="G539" s="1083"/>
      <c r="H539" s="1083"/>
      <c r="I539" s="1083"/>
      <c r="J539" s="1083"/>
      <c r="K539" s="1083"/>
      <c r="L539" s="1083"/>
      <c r="M539" s="1083"/>
      <c r="N539" s="1083"/>
      <c r="O539" s="1083"/>
      <c r="P539" s="1083"/>
      <c r="Q539" s="1083"/>
      <c r="R539" s="1083"/>
      <c r="S539" s="1083"/>
      <c r="T539" s="1083"/>
    </row>
    <row r="540" spans="1:20" s="1096" customFormat="1" ht="12.75" hidden="1">
      <c r="A540" s="1105" t="s">
        <v>686</v>
      </c>
      <c r="B540" s="407"/>
      <c r="C540" s="407">
        <v>4252650</v>
      </c>
      <c r="D540" s="407">
        <v>3072176</v>
      </c>
      <c r="E540" s="1090"/>
      <c r="F540" s="82">
        <v>0</v>
      </c>
      <c r="G540" s="1095"/>
      <c r="H540" s="1095"/>
      <c r="I540" s="1095"/>
      <c r="J540" s="1095"/>
      <c r="K540" s="1095"/>
      <c r="L540" s="1095"/>
      <c r="M540" s="1095"/>
      <c r="N540" s="1095"/>
      <c r="O540" s="1095"/>
      <c r="P540" s="1095"/>
      <c r="Q540" s="1095"/>
      <c r="R540" s="1095"/>
      <c r="S540" s="1095"/>
      <c r="T540" s="1095"/>
    </row>
    <row r="541" spans="1:20" s="1084" customFormat="1" ht="12.75">
      <c r="A541" s="1078" t="s">
        <v>325</v>
      </c>
      <c r="B541" s="82">
        <v>1362726</v>
      </c>
      <c r="C541" s="82">
        <v>1362726</v>
      </c>
      <c r="D541" s="82">
        <v>1362228</v>
      </c>
      <c r="E541" s="384">
        <v>99.96345560296054</v>
      </c>
      <c r="F541" s="82">
        <v>132990</v>
      </c>
      <c r="G541" s="1083"/>
      <c r="H541" s="1083"/>
      <c r="I541" s="1083"/>
      <c r="J541" s="1083"/>
      <c r="K541" s="1083"/>
      <c r="L541" s="1083"/>
      <c r="M541" s="1083"/>
      <c r="N541" s="1083"/>
      <c r="O541" s="1083"/>
      <c r="P541" s="1083"/>
      <c r="Q541" s="1083"/>
      <c r="R541" s="1083"/>
      <c r="S541" s="1083"/>
      <c r="T541" s="1083"/>
    </row>
    <row r="542" spans="1:20" s="1084" customFormat="1" ht="12.75">
      <c r="A542" s="1077" t="s">
        <v>673</v>
      </c>
      <c r="B542" s="82">
        <v>1362726</v>
      </c>
      <c r="C542" s="82">
        <v>1362726</v>
      </c>
      <c r="D542" s="82">
        <v>1362228</v>
      </c>
      <c r="E542" s="384">
        <v>99.96345560296054</v>
      </c>
      <c r="F542" s="82">
        <v>132990</v>
      </c>
      <c r="G542" s="1083"/>
      <c r="H542" s="1083"/>
      <c r="I542" s="1083"/>
      <c r="J542" s="1083"/>
      <c r="K542" s="1083"/>
      <c r="L542" s="1083"/>
      <c r="M542" s="1083"/>
      <c r="N542" s="1083"/>
      <c r="O542" s="1083"/>
      <c r="P542" s="1083"/>
      <c r="Q542" s="1083"/>
      <c r="R542" s="1083"/>
      <c r="S542" s="1083"/>
      <c r="T542" s="1083"/>
    </row>
    <row r="543" spans="1:20" s="1084" customFormat="1" ht="12.75">
      <c r="A543" s="228" t="s">
        <v>329</v>
      </c>
      <c r="B543" s="82">
        <v>-229208</v>
      </c>
      <c r="C543" s="82">
        <v>-229208</v>
      </c>
      <c r="D543" s="82">
        <v>-21578</v>
      </c>
      <c r="E543" s="384" t="s">
        <v>1643</v>
      </c>
      <c r="F543" s="82">
        <v>-717282</v>
      </c>
      <c r="G543" s="1083"/>
      <c r="H543" s="1083"/>
      <c r="I543" s="1083"/>
      <c r="J543" s="1083"/>
      <c r="K543" s="1083"/>
      <c r="L543" s="1083"/>
      <c r="M543" s="1083"/>
      <c r="N543" s="1083"/>
      <c r="O543" s="1083"/>
      <c r="P543" s="1083"/>
      <c r="Q543" s="1083"/>
      <c r="R543" s="1083"/>
      <c r="S543" s="1083"/>
      <c r="T543" s="1083"/>
    </row>
    <row r="544" spans="1:20" s="1084" customFormat="1" ht="25.5">
      <c r="A544" s="96" t="s">
        <v>361</v>
      </c>
      <c r="B544" s="82">
        <v>229208</v>
      </c>
      <c r="C544" s="82">
        <v>229208</v>
      </c>
      <c r="D544" s="82" t="s">
        <v>1643</v>
      </c>
      <c r="E544" s="384" t="s">
        <v>1643</v>
      </c>
      <c r="F544" s="82" t="s">
        <v>1643</v>
      </c>
      <c r="G544" s="1083"/>
      <c r="H544" s="1083"/>
      <c r="I544" s="1083"/>
      <c r="J544" s="1083"/>
      <c r="K544" s="1083"/>
      <c r="L544" s="1083"/>
      <c r="M544" s="1083"/>
      <c r="N544" s="1083"/>
      <c r="O544" s="1083"/>
      <c r="P544" s="1083"/>
      <c r="Q544" s="1083"/>
      <c r="R544" s="1083"/>
      <c r="S544" s="1083"/>
      <c r="T544" s="1083"/>
    </row>
    <row r="545" spans="1:20" s="1082" customFormat="1" ht="12.75">
      <c r="A545" s="247" t="s">
        <v>687</v>
      </c>
      <c r="B545" s="82"/>
      <c r="C545" s="82"/>
      <c r="D545" s="82"/>
      <c r="E545" s="384"/>
      <c r="F545" s="82"/>
      <c r="G545" s="772"/>
      <c r="H545" s="772"/>
      <c r="I545" s="772"/>
      <c r="J545" s="772"/>
      <c r="K545" s="772"/>
      <c r="L545" s="772"/>
      <c r="M545" s="772"/>
      <c r="N545" s="772"/>
      <c r="O545" s="772"/>
      <c r="P545" s="772"/>
      <c r="Q545" s="772"/>
      <c r="R545" s="772"/>
      <c r="S545" s="772"/>
      <c r="T545" s="772"/>
    </row>
    <row r="546" spans="1:20" s="1082" customFormat="1" ht="12.75">
      <c r="A546" s="1077" t="s">
        <v>665</v>
      </c>
      <c r="B546" s="82">
        <v>120943</v>
      </c>
      <c r="C546" s="82">
        <v>120943</v>
      </c>
      <c r="D546" s="82">
        <v>26163</v>
      </c>
      <c r="E546" s="384">
        <v>21.632504568267695</v>
      </c>
      <c r="F546" s="82">
        <v>0</v>
      </c>
      <c r="G546" s="772"/>
      <c r="H546" s="772"/>
      <c r="I546" s="772"/>
      <c r="J546" s="772"/>
      <c r="K546" s="772"/>
      <c r="L546" s="772"/>
      <c r="M546" s="772"/>
      <c r="N546" s="772"/>
      <c r="O546" s="772"/>
      <c r="P546" s="772"/>
      <c r="Q546" s="772"/>
      <c r="R546" s="772"/>
      <c r="S546" s="772"/>
      <c r="T546" s="772"/>
    </row>
    <row r="547" spans="1:20" s="1082" customFormat="1" ht="12.75" hidden="1">
      <c r="A547" s="1087" t="s">
        <v>666</v>
      </c>
      <c r="B547" s="407">
        <v>0</v>
      </c>
      <c r="C547" s="407">
        <v>0</v>
      </c>
      <c r="D547" s="407">
        <v>0</v>
      </c>
      <c r="E547" s="1090" t="e">
        <v>#DIV/0!</v>
      </c>
      <c r="F547" s="82">
        <v>0</v>
      </c>
      <c r="G547" s="772"/>
      <c r="H547" s="772"/>
      <c r="I547" s="772"/>
      <c r="J547" s="772"/>
      <c r="K547" s="772"/>
      <c r="L547" s="772"/>
      <c r="M547" s="772"/>
      <c r="N547" s="772"/>
      <c r="O547" s="772"/>
      <c r="P547" s="772"/>
      <c r="Q547" s="772"/>
      <c r="R547" s="772"/>
      <c r="S547" s="772"/>
      <c r="T547" s="772"/>
    </row>
    <row r="548" spans="1:20" s="1082" customFormat="1" ht="12.75">
      <c r="A548" s="1078" t="s">
        <v>811</v>
      </c>
      <c r="B548" s="82">
        <v>120943</v>
      </c>
      <c r="C548" s="82">
        <v>120943</v>
      </c>
      <c r="D548" s="82">
        <v>26163</v>
      </c>
      <c r="E548" s="384">
        <v>21.632504568267695</v>
      </c>
      <c r="F548" s="82">
        <v>0</v>
      </c>
      <c r="G548" s="772"/>
      <c r="H548" s="772"/>
      <c r="I548" s="772"/>
      <c r="J548" s="772"/>
      <c r="K548" s="772"/>
      <c r="L548" s="772"/>
      <c r="M548" s="772"/>
      <c r="N548" s="772"/>
      <c r="O548" s="772"/>
      <c r="P548" s="772"/>
      <c r="Q548" s="772"/>
      <c r="R548" s="772"/>
      <c r="S548" s="772"/>
      <c r="T548" s="772"/>
    </row>
    <row r="549" spans="1:20" s="1082" customFormat="1" ht="12.75">
      <c r="A549" s="1077" t="s">
        <v>339</v>
      </c>
      <c r="B549" s="82">
        <v>120943</v>
      </c>
      <c r="C549" s="82">
        <v>120943</v>
      </c>
      <c r="D549" s="82">
        <v>26163</v>
      </c>
      <c r="E549" s="384">
        <v>21.632504568267695</v>
      </c>
      <c r="F549" s="82">
        <v>0</v>
      </c>
      <c r="G549" s="772"/>
      <c r="H549" s="772"/>
      <c r="I549" s="772"/>
      <c r="J549" s="772"/>
      <c r="K549" s="772"/>
      <c r="L549" s="772"/>
      <c r="M549" s="772"/>
      <c r="N549" s="772"/>
      <c r="O549" s="772"/>
      <c r="P549" s="772"/>
      <c r="Q549" s="772"/>
      <c r="R549" s="772"/>
      <c r="S549" s="772"/>
      <c r="T549" s="772"/>
    </row>
    <row r="550" spans="1:20" s="1082" customFormat="1" ht="12.75">
      <c r="A550" s="1078" t="s">
        <v>341</v>
      </c>
      <c r="B550" s="82">
        <v>120943</v>
      </c>
      <c r="C550" s="82">
        <v>120943</v>
      </c>
      <c r="D550" s="82">
        <v>26163</v>
      </c>
      <c r="E550" s="384">
        <v>21.632504568267695</v>
      </c>
      <c r="F550" s="82">
        <v>0</v>
      </c>
      <c r="G550" s="772"/>
      <c r="H550" s="772"/>
      <c r="I550" s="772"/>
      <c r="J550" s="772"/>
      <c r="K550" s="772"/>
      <c r="L550" s="772"/>
      <c r="M550" s="772"/>
      <c r="N550" s="772"/>
      <c r="O550" s="772"/>
      <c r="P550" s="772"/>
      <c r="Q550" s="772"/>
      <c r="R550" s="772"/>
      <c r="S550" s="772"/>
      <c r="T550" s="772"/>
    </row>
    <row r="551" spans="1:20" s="1082" customFormat="1" ht="12.75">
      <c r="A551" s="1080" t="s">
        <v>799</v>
      </c>
      <c r="B551" s="82">
        <v>120943</v>
      </c>
      <c r="C551" s="82">
        <v>120943</v>
      </c>
      <c r="D551" s="82">
        <v>26163</v>
      </c>
      <c r="E551" s="384">
        <v>21.632504568267695</v>
      </c>
      <c r="F551" s="82">
        <v>0</v>
      </c>
      <c r="G551" s="772"/>
      <c r="H551" s="772"/>
      <c r="I551" s="772"/>
      <c r="J551" s="772"/>
      <c r="K551" s="772"/>
      <c r="L551" s="772"/>
      <c r="M551" s="772"/>
      <c r="N551" s="772"/>
      <c r="O551" s="772"/>
      <c r="P551" s="772"/>
      <c r="Q551" s="772"/>
      <c r="R551" s="772"/>
      <c r="S551" s="772"/>
      <c r="T551" s="772"/>
    </row>
    <row r="552" spans="1:20" s="1107" customFormat="1" ht="12.75" customHeight="1" hidden="1">
      <c r="A552" s="1087" t="s">
        <v>325</v>
      </c>
      <c r="B552" s="1101">
        <v>0</v>
      </c>
      <c r="C552" s="1101">
        <v>0</v>
      </c>
      <c r="D552" s="1101">
        <v>0</v>
      </c>
      <c r="E552" s="1090" t="e">
        <v>#DIV/0!</v>
      </c>
      <c r="F552" s="82">
        <v>0</v>
      </c>
      <c r="G552" s="1106"/>
      <c r="H552" s="1106"/>
      <c r="I552" s="1106"/>
      <c r="J552" s="1106"/>
      <c r="K552" s="1106"/>
      <c r="L552" s="1106"/>
      <c r="M552" s="1106"/>
      <c r="N552" s="1106"/>
      <c r="O552" s="1106"/>
      <c r="P552" s="1106"/>
      <c r="Q552" s="1106"/>
      <c r="R552" s="1106"/>
      <c r="S552" s="1106"/>
      <c r="T552" s="1106"/>
    </row>
    <row r="553" spans="1:20" s="1107" customFormat="1" ht="12.75" customHeight="1" hidden="1">
      <c r="A553" s="1108" t="s">
        <v>66</v>
      </c>
      <c r="B553" s="1101">
        <v>0</v>
      </c>
      <c r="C553" s="1101">
        <v>0</v>
      </c>
      <c r="D553" s="1101">
        <v>0</v>
      </c>
      <c r="E553" s="1090" t="e">
        <v>#DIV/0!</v>
      </c>
      <c r="F553" s="82">
        <v>0</v>
      </c>
      <c r="G553" s="1106"/>
      <c r="H553" s="1106"/>
      <c r="I553" s="1106"/>
      <c r="J553" s="1106"/>
      <c r="K553" s="1106"/>
      <c r="L553" s="1106"/>
      <c r="M553" s="1106"/>
      <c r="N553" s="1106"/>
      <c r="O553" s="1106"/>
      <c r="P553" s="1106"/>
      <c r="Q553" s="1106"/>
      <c r="R553" s="1106"/>
      <c r="S553" s="1106"/>
      <c r="T553" s="1106"/>
    </row>
    <row r="554" spans="1:20" s="1082" customFormat="1" ht="12.75">
      <c r="A554" s="247" t="s">
        <v>689</v>
      </c>
      <c r="B554" s="82"/>
      <c r="C554" s="82"/>
      <c r="D554" s="82"/>
      <c r="E554" s="384"/>
      <c r="F554" s="82"/>
      <c r="G554" s="772"/>
      <c r="H554" s="772"/>
      <c r="I554" s="772"/>
      <c r="J554" s="772"/>
      <c r="K554" s="772"/>
      <c r="L554" s="772"/>
      <c r="M554" s="772"/>
      <c r="N554" s="772"/>
      <c r="O554" s="772"/>
      <c r="P554" s="772"/>
      <c r="Q554" s="772"/>
      <c r="R554" s="772"/>
      <c r="S554" s="772"/>
      <c r="T554" s="772"/>
    </row>
    <row r="555" spans="1:20" s="1082" customFormat="1" ht="12.75">
      <c r="A555" s="1077" t="s">
        <v>665</v>
      </c>
      <c r="B555" s="82">
        <v>568952</v>
      </c>
      <c r="C555" s="82">
        <v>568952</v>
      </c>
      <c r="D555" s="82">
        <v>505320</v>
      </c>
      <c r="E555" s="384">
        <v>88.81592823296167</v>
      </c>
      <c r="F555" s="82">
        <v>0</v>
      </c>
      <c r="G555" s="772"/>
      <c r="H555" s="772"/>
      <c r="I555" s="772"/>
      <c r="J555" s="772"/>
      <c r="K555" s="772"/>
      <c r="L555" s="772"/>
      <c r="M555" s="772"/>
      <c r="N555" s="772"/>
      <c r="O555" s="772"/>
      <c r="P555" s="772"/>
      <c r="Q555" s="772"/>
      <c r="R555" s="772"/>
      <c r="S555" s="772"/>
      <c r="T555" s="772"/>
    </row>
    <row r="556" spans="1:20" s="1082" customFormat="1" ht="12.75">
      <c r="A556" s="1078" t="s">
        <v>666</v>
      </c>
      <c r="B556" s="82">
        <v>72702</v>
      </c>
      <c r="C556" s="82">
        <v>72702</v>
      </c>
      <c r="D556" s="82">
        <v>72702</v>
      </c>
      <c r="E556" s="384">
        <v>100</v>
      </c>
      <c r="F556" s="82">
        <v>0</v>
      </c>
      <c r="G556" s="772"/>
      <c r="H556" s="772"/>
      <c r="I556" s="772"/>
      <c r="J556" s="772"/>
      <c r="K556" s="772"/>
      <c r="L556" s="772"/>
      <c r="M556" s="772"/>
      <c r="N556" s="772"/>
      <c r="O556" s="772"/>
      <c r="P556" s="772"/>
      <c r="Q556" s="772"/>
      <c r="R556" s="772"/>
      <c r="S556" s="772"/>
      <c r="T556" s="772"/>
    </row>
    <row r="557" spans="1:20" s="1082" customFormat="1" ht="12.75">
      <c r="A557" s="1078" t="s">
        <v>811</v>
      </c>
      <c r="B557" s="82">
        <v>496250</v>
      </c>
      <c r="C557" s="82">
        <v>496250</v>
      </c>
      <c r="D557" s="82">
        <v>432618</v>
      </c>
      <c r="E557" s="384">
        <v>87.17743073047859</v>
      </c>
      <c r="F557" s="82">
        <v>0</v>
      </c>
      <c r="G557" s="772"/>
      <c r="H557" s="772"/>
      <c r="I557" s="772"/>
      <c r="J557" s="772"/>
      <c r="K557" s="772"/>
      <c r="L557" s="772"/>
      <c r="M557" s="772"/>
      <c r="N557" s="772"/>
      <c r="O557" s="772"/>
      <c r="P557" s="772"/>
      <c r="Q557" s="772"/>
      <c r="R557" s="772"/>
      <c r="S557" s="772"/>
      <c r="T557" s="772"/>
    </row>
    <row r="558" spans="1:20" s="1082" customFormat="1" ht="12.75">
      <c r="A558" s="1077" t="s">
        <v>314</v>
      </c>
      <c r="B558" s="82">
        <v>568952</v>
      </c>
      <c r="C558" s="82">
        <v>568952</v>
      </c>
      <c r="D558" s="82">
        <v>153906</v>
      </c>
      <c r="E558" s="384">
        <v>27.050788115693415</v>
      </c>
      <c r="F558" s="82">
        <v>49828</v>
      </c>
      <c r="G558" s="772"/>
      <c r="H558" s="772"/>
      <c r="I558" s="772"/>
      <c r="J558" s="772"/>
      <c r="K558" s="772"/>
      <c r="L558" s="772"/>
      <c r="M558" s="772"/>
      <c r="N558" s="772"/>
      <c r="O558" s="772"/>
      <c r="P558" s="772"/>
      <c r="Q558" s="772"/>
      <c r="R558" s="772"/>
      <c r="S558" s="772"/>
      <c r="T558" s="772"/>
    </row>
    <row r="559" spans="1:20" s="1082" customFormat="1" ht="12.75">
      <c r="A559" s="1078" t="s">
        <v>341</v>
      </c>
      <c r="B559" s="82">
        <v>568952</v>
      </c>
      <c r="C559" s="82">
        <v>568952</v>
      </c>
      <c r="D559" s="82">
        <v>153906</v>
      </c>
      <c r="E559" s="384">
        <v>27.050788115693415</v>
      </c>
      <c r="F559" s="82">
        <v>49828</v>
      </c>
      <c r="G559" s="772"/>
      <c r="H559" s="772"/>
      <c r="I559" s="772"/>
      <c r="J559" s="772"/>
      <c r="K559" s="772"/>
      <c r="L559" s="772"/>
      <c r="M559" s="772"/>
      <c r="N559" s="772"/>
      <c r="O559" s="772"/>
      <c r="P559" s="772"/>
      <c r="Q559" s="772"/>
      <c r="R559" s="772"/>
      <c r="S559" s="772"/>
      <c r="T559" s="772"/>
    </row>
    <row r="560" spans="1:20" s="1082" customFormat="1" ht="12.75">
      <c r="A560" s="1080" t="s">
        <v>799</v>
      </c>
      <c r="B560" s="82">
        <v>476604</v>
      </c>
      <c r="C560" s="82">
        <v>568952</v>
      </c>
      <c r="D560" s="82">
        <v>153906</v>
      </c>
      <c r="E560" s="384">
        <v>32.29221743837651</v>
      </c>
      <c r="F560" s="82">
        <v>49828</v>
      </c>
      <c r="G560" s="772"/>
      <c r="H560" s="772"/>
      <c r="I560" s="772"/>
      <c r="J560" s="772"/>
      <c r="K560" s="772"/>
      <c r="L560" s="772"/>
      <c r="M560" s="772"/>
      <c r="N560" s="772"/>
      <c r="O560" s="772"/>
      <c r="P560" s="772"/>
      <c r="Q560" s="772"/>
      <c r="R560" s="772"/>
      <c r="S560" s="772"/>
      <c r="T560" s="772"/>
    </row>
    <row r="561" spans="1:20" s="1082" customFormat="1" ht="12.75">
      <c r="A561" s="1080" t="s">
        <v>418</v>
      </c>
      <c r="B561" s="82">
        <v>92348</v>
      </c>
      <c r="C561" s="82">
        <v>0</v>
      </c>
      <c r="D561" s="82">
        <v>0</v>
      </c>
      <c r="E561" s="384">
        <v>0</v>
      </c>
      <c r="F561" s="82">
        <v>0</v>
      </c>
      <c r="G561" s="772"/>
      <c r="H561" s="772"/>
      <c r="I561" s="772"/>
      <c r="J561" s="772"/>
      <c r="K561" s="772"/>
      <c r="L561" s="772"/>
      <c r="M561" s="772"/>
      <c r="N561" s="772"/>
      <c r="O561" s="772"/>
      <c r="P561" s="772"/>
      <c r="Q561" s="772"/>
      <c r="R561" s="772"/>
      <c r="S561" s="772"/>
      <c r="T561" s="772"/>
    </row>
    <row r="562" spans="1:20" s="1107" customFormat="1" ht="12.75" hidden="1">
      <c r="A562" s="1109" t="s">
        <v>439</v>
      </c>
      <c r="B562" s="1101">
        <v>0</v>
      </c>
      <c r="C562" s="1101">
        <v>0</v>
      </c>
      <c r="D562" s="1101">
        <v>0</v>
      </c>
      <c r="E562" s="1090" t="e">
        <v>#DIV/0!</v>
      </c>
      <c r="F562" s="82">
        <v>0</v>
      </c>
      <c r="G562" s="1106"/>
      <c r="H562" s="1106"/>
      <c r="I562" s="1106"/>
      <c r="J562" s="1106"/>
      <c r="K562" s="1106"/>
      <c r="L562" s="1106"/>
      <c r="M562" s="1106"/>
      <c r="N562" s="1106"/>
      <c r="O562" s="1106"/>
      <c r="P562" s="1106"/>
      <c r="Q562" s="1106"/>
      <c r="R562" s="1106"/>
      <c r="S562" s="1106"/>
      <c r="T562" s="1106"/>
    </row>
    <row r="563" spans="1:20" s="1082" customFormat="1" ht="13.5">
      <c r="A563" s="1036" t="s">
        <v>692</v>
      </c>
      <c r="B563" s="82"/>
      <c r="C563" s="82"/>
      <c r="D563" s="82"/>
      <c r="E563" s="384"/>
      <c r="F563" s="82"/>
      <c r="G563" s="772"/>
      <c r="H563" s="772"/>
      <c r="I563" s="772"/>
      <c r="J563" s="772"/>
      <c r="K563" s="772"/>
      <c r="L563" s="772"/>
      <c r="M563" s="772"/>
      <c r="N563" s="772"/>
      <c r="O563" s="772"/>
      <c r="P563" s="772"/>
      <c r="Q563" s="772"/>
      <c r="R563" s="772"/>
      <c r="S563" s="772"/>
      <c r="T563" s="772"/>
    </row>
    <row r="564" spans="1:20" s="1082" customFormat="1" ht="12.75">
      <c r="A564" s="802" t="s">
        <v>665</v>
      </c>
      <c r="B564" s="82">
        <v>568952</v>
      </c>
      <c r="C564" s="82">
        <v>568952</v>
      </c>
      <c r="D564" s="82">
        <v>505320</v>
      </c>
      <c r="E564" s="384">
        <v>88.81592823296167</v>
      </c>
      <c r="F564" s="82">
        <v>0</v>
      </c>
      <c r="G564" s="772"/>
      <c r="H564" s="772"/>
      <c r="I564" s="772"/>
      <c r="J564" s="772"/>
      <c r="K564" s="772"/>
      <c r="L564" s="772"/>
      <c r="M564" s="772"/>
      <c r="N564" s="772"/>
      <c r="O564" s="772"/>
      <c r="P564" s="772"/>
      <c r="Q564" s="772"/>
      <c r="R564" s="772"/>
      <c r="S564" s="772"/>
      <c r="T564" s="772"/>
    </row>
    <row r="565" spans="1:20" s="1082" customFormat="1" ht="12.75">
      <c r="A565" s="1110" t="s">
        <v>666</v>
      </c>
      <c r="B565" s="82">
        <v>72702</v>
      </c>
      <c r="C565" s="82">
        <v>72702</v>
      </c>
      <c r="D565" s="82">
        <v>72702</v>
      </c>
      <c r="E565" s="384">
        <v>100</v>
      </c>
      <c r="F565" s="82">
        <v>0</v>
      </c>
      <c r="G565" s="772"/>
      <c r="H565" s="772"/>
      <c r="I565" s="772"/>
      <c r="J565" s="772"/>
      <c r="K565" s="772"/>
      <c r="L565" s="772"/>
      <c r="M565" s="772"/>
      <c r="N565" s="772"/>
      <c r="O565" s="772"/>
      <c r="P565" s="772"/>
      <c r="Q565" s="772"/>
      <c r="R565" s="772"/>
      <c r="S565" s="772"/>
      <c r="T565" s="772"/>
    </row>
    <row r="566" spans="1:20" s="1082" customFormat="1" ht="12.75">
      <c r="A566" s="1110" t="s">
        <v>811</v>
      </c>
      <c r="B566" s="82">
        <v>496250</v>
      </c>
      <c r="C566" s="82">
        <v>496250</v>
      </c>
      <c r="D566" s="82">
        <v>432618</v>
      </c>
      <c r="E566" s="384">
        <v>87.17743073047859</v>
      </c>
      <c r="F566" s="82">
        <v>0</v>
      </c>
      <c r="G566" s="772"/>
      <c r="H566" s="772"/>
      <c r="I566" s="772"/>
      <c r="J566" s="772"/>
      <c r="K566" s="772"/>
      <c r="L566" s="772"/>
      <c r="M566" s="772"/>
      <c r="N566" s="772"/>
      <c r="O566" s="772"/>
      <c r="P566" s="772"/>
      <c r="Q566" s="772"/>
      <c r="R566" s="772"/>
      <c r="S566" s="772"/>
      <c r="T566" s="772"/>
    </row>
    <row r="567" spans="1:20" s="1082" customFormat="1" ht="12.75">
      <c r="A567" s="802" t="s">
        <v>314</v>
      </c>
      <c r="B567" s="82">
        <v>568952</v>
      </c>
      <c r="C567" s="82">
        <v>568952</v>
      </c>
      <c r="D567" s="82">
        <v>153906</v>
      </c>
      <c r="E567" s="384">
        <v>27.050788115693415</v>
      </c>
      <c r="F567" s="82">
        <v>49828</v>
      </c>
      <c r="G567" s="772"/>
      <c r="H567" s="772"/>
      <c r="I567" s="772"/>
      <c r="J567" s="772"/>
      <c r="K567" s="772"/>
      <c r="L567" s="772"/>
      <c r="M567" s="772"/>
      <c r="N567" s="772"/>
      <c r="O567" s="772"/>
      <c r="P567" s="772"/>
      <c r="Q567" s="772"/>
      <c r="R567" s="772"/>
      <c r="S567" s="772"/>
      <c r="T567" s="772"/>
    </row>
    <row r="568" spans="1:20" s="1082" customFormat="1" ht="12.75">
      <c r="A568" s="1110" t="s">
        <v>341</v>
      </c>
      <c r="B568" s="82">
        <v>568952</v>
      </c>
      <c r="C568" s="82">
        <v>568952</v>
      </c>
      <c r="D568" s="82">
        <v>153906</v>
      </c>
      <c r="E568" s="384">
        <v>27.050788115693415</v>
      </c>
      <c r="F568" s="82">
        <v>49828</v>
      </c>
      <c r="G568" s="772"/>
      <c r="H568" s="772"/>
      <c r="I568" s="772"/>
      <c r="J568" s="772"/>
      <c r="K568" s="772"/>
      <c r="L568" s="772"/>
      <c r="M568" s="772"/>
      <c r="N568" s="772"/>
      <c r="O568" s="772"/>
      <c r="P568" s="772"/>
      <c r="Q568" s="772"/>
      <c r="R568" s="772"/>
      <c r="S568" s="772"/>
      <c r="T568" s="772"/>
    </row>
    <row r="569" spans="1:20" s="1082" customFormat="1" ht="12.75">
      <c r="A569" s="1111" t="s">
        <v>799</v>
      </c>
      <c r="B569" s="82">
        <v>476604</v>
      </c>
      <c r="C569" s="82">
        <v>568952</v>
      </c>
      <c r="D569" s="82">
        <v>153906</v>
      </c>
      <c r="E569" s="384">
        <v>32.29221743837651</v>
      </c>
      <c r="F569" s="82">
        <v>49828</v>
      </c>
      <c r="G569" s="772"/>
      <c r="H569" s="772"/>
      <c r="I569" s="772"/>
      <c r="J569" s="772"/>
      <c r="K569" s="772"/>
      <c r="L569" s="772"/>
      <c r="M569" s="772"/>
      <c r="N569" s="772"/>
      <c r="O569" s="772"/>
      <c r="P569" s="772"/>
      <c r="Q569" s="772"/>
      <c r="R569" s="772"/>
      <c r="S569" s="772"/>
      <c r="T569" s="772"/>
    </row>
    <row r="570" spans="1:20" s="1082" customFormat="1" ht="12.75">
      <c r="A570" s="1111" t="s">
        <v>418</v>
      </c>
      <c r="B570" s="82">
        <v>92348</v>
      </c>
      <c r="C570" s="82">
        <v>0</v>
      </c>
      <c r="D570" s="82">
        <v>0</v>
      </c>
      <c r="E570" s="384">
        <v>0</v>
      </c>
      <c r="F570" s="82">
        <v>0</v>
      </c>
      <c r="G570" s="772"/>
      <c r="H570" s="772"/>
      <c r="I570" s="772"/>
      <c r="J570" s="772"/>
      <c r="K570" s="772"/>
      <c r="L570" s="772"/>
      <c r="M570" s="772"/>
      <c r="N570" s="772"/>
      <c r="O570" s="772"/>
      <c r="P570" s="772"/>
      <c r="Q570" s="772"/>
      <c r="R570" s="772"/>
      <c r="S570" s="772"/>
      <c r="T570" s="772"/>
    </row>
    <row r="571" spans="1:20" s="1107" customFormat="1" ht="12.75" hidden="1">
      <c r="A571" s="1112" t="s">
        <v>439</v>
      </c>
      <c r="B571" s="1101">
        <v>0</v>
      </c>
      <c r="C571" s="1101">
        <v>0</v>
      </c>
      <c r="D571" s="1101">
        <v>0</v>
      </c>
      <c r="E571" s="1090" t="e">
        <v>#DIV/0!</v>
      </c>
      <c r="F571" s="82">
        <v>0</v>
      </c>
      <c r="G571" s="1106"/>
      <c r="H571" s="1106"/>
      <c r="I571" s="1106"/>
      <c r="J571" s="1106"/>
      <c r="K571" s="1106"/>
      <c r="L571" s="1106"/>
      <c r="M571" s="1106"/>
      <c r="N571" s="1106"/>
      <c r="O571" s="1106"/>
      <c r="P571" s="1106"/>
      <c r="Q571" s="1106"/>
      <c r="R571" s="1106"/>
      <c r="S571" s="1106"/>
      <c r="T571" s="1106"/>
    </row>
    <row r="572" spans="1:26" s="1113" customFormat="1" ht="12.75">
      <c r="A572" s="322" t="s">
        <v>695</v>
      </c>
      <c r="B572" s="82"/>
      <c r="C572" s="82"/>
      <c r="D572" s="82"/>
      <c r="E572" s="384"/>
      <c r="F572" s="82"/>
      <c r="G572" s="1066"/>
      <c r="H572" s="1066"/>
      <c r="I572" s="1066"/>
      <c r="J572" s="1066"/>
      <c r="K572" s="1066"/>
      <c r="L572" s="1066"/>
      <c r="M572" s="1066"/>
      <c r="N572" s="1066"/>
      <c r="O572" s="1066"/>
      <c r="P572" s="1066"/>
      <c r="Q572" s="1066"/>
      <c r="R572" s="1066"/>
      <c r="S572" s="1066"/>
      <c r="T572" s="1066"/>
      <c r="U572" s="1066"/>
      <c r="V572" s="1066"/>
      <c r="W572" s="1066"/>
      <c r="X572" s="1066"/>
      <c r="Y572" s="1066"/>
      <c r="Z572" s="1067"/>
    </row>
    <row r="573" spans="1:26" s="1066" customFormat="1" ht="12.75">
      <c r="A573" s="1077" t="s">
        <v>665</v>
      </c>
      <c r="B573" s="82">
        <v>80530123</v>
      </c>
      <c r="C573" s="82">
        <v>80530123</v>
      </c>
      <c r="D573" s="82">
        <v>80530123</v>
      </c>
      <c r="E573" s="384">
        <v>100</v>
      </c>
      <c r="F573" s="82">
        <v>-4008913</v>
      </c>
      <c r="Z573" s="1067"/>
    </row>
    <row r="574" spans="1:26" s="1066" customFormat="1" ht="12.75">
      <c r="A574" s="1079" t="s">
        <v>666</v>
      </c>
      <c r="B574" s="82">
        <v>80530123</v>
      </c>
      <c r="C574" s="82">
        <v>80530123</v>
      </c>
      <c r="D574" s="82">
        <v>80530123</v>
      </c>
      <c r="E574" s="384">
        <v>100</v>
      </c>
      <c r="F574" s="82">
        <v>-4008913</v>
      </c>
      <c r="Z574" s="1067"/>
    </row>
    <row r="575" spans="1:26" s="1066" customFormat="1" ht="12.75">
      <c r="A575" s="1091" t="s">
        <v>314</v>
      </c>
      <c r="B575" s="187">
        <v>80530123</v>
      </c>
      <c r="C575" s="187">
        <v>80530123</v>
      </c>
      <c r="D575" s="187">
        <v>41423961</v>
      </c>
      <c r="E575" s="384">
        <v>51.439088203056635</v>
      </c>
      <c r="F575" s="82">
        <v>15947137</v>
      </c>
      <c r="Z575" s="1067"/>
    </row>
    <row r="576" spans="1:26" s="1097" customFormat="1" ht="12.75">
      <c r="A576" s="1079" t="s">
        <v>341</v>
      </c>
      <c r="B576" s="82">
        <v>52177816</v>
      </c>
      <c r="C576" s="82">
        <v>52177816</v>
      </c>
      <c r="D576" s="82">
        <v>24554670</v>
      </c>
      <c r="E576" s="384">
        <v>47.05959712840414</v>
      </c>
      <c r="F576" s="82">
        <v>10197955</v>
      </c>
      <c r="G576" s="1066"/>
      <c r="H576" s="1066"/>
      <c r="I576" s="1066"/>
      <c r="J576" s="1066"/>
      <c r="K576" s="1066"/>
      <c r="L576" s="1066"/>
      <c r="M576" s="1066"/>
      <c r="N576" s="1066"/>
      <c r="O576" s="1066"/>
      <c r="P576" s="1066"/>
      <c r="Q576" s="1066"/>
      <c r="R576" s="1066"/>
      <c r="S576" s="1066"/>
      <c r="T576" s="1066"/>
      <c r="U576" s="1066"/>
      <c r="V576" s="1066"/>
      <c r="W576" s="1066"/>
      <c r="X576" s="1066"/>
      <c r="Y576" s="1066"/>
      <c r="Z576" s="1067"/>
    </row>
    <row r="577" spans="1:26" s="1097" customFormat="1" ht="12.75">
      <c r="A577" s="1080" t="s">
        <v>799</v>
      </c>
      <c r="B577" s="82">
        <v>7721694</v>
      </c>
      <c r="C577" s="82">
        <v>7721694</v>
      </c>
      <c r="D577" s="82">
        <v>2792269</v>
      </c>
      <c r="E577" s="384">
        <v>36.16135267727522</v>
      </c>
      <c r="F577" s="82">
        <v>597976</v>
      </c>
      <c r="G577" s="1066"/>
      <c r="H577" s="1066"/>
      <c r="I577" s="1066"/>
      <c r="J577" s="1066"/>
      <c r="K577" s="1066"/>
      <c r="L577" s="1066"/>
      <c r="M577" s="1066"/>
      <c r="N577" s="1066"/>
      <c r="O577" s="1066"/>
      <c r="P577" s="1066"/>
      <c r="Q577" s="1066"/>
      <c r="R577" s="1066"/>
      <c r="S577" s="1066"/>
      <c r="T577" s="1066"/>
      <c r="U577" s="1066"/>
      <c r="V577" s="1066"/>
      <c r="W577" s="1066"/>
      <c r="X577" s="1066"/>
      <c r="Y577" s="1066"/>
      <c r="Z577" s="1067"/>
    </row>
    <row r="578" spans="1:26" s="1097" customFormat="1" ht="12.75">
      <c r="A578" s="1088" t="s">
        <v>418</v>
      </c>
      <c r="B578" s="82">
        <v>44456122</v>
      </c>
      <c r="C578" s="82">
        <v>44456122</v>
      </c>
      <c r="D578" s="82">
        <v>21762401</v>
      </c>
      <c r="E578" s="384">
        <v>48.952540214821255</v>
      </c>
      <c r="F578" s="82">
        <v>9599979</v>
      </c>
      <c r="G578" s="1066"/>
      <c r="H578" s="1066"/>
      <c r="I578" s="1066"/>
      <c r="J578" s="1066"/>
      <c r="K578" s="1066"/>
      <c r="L578" s="1066"/>
      <c r="M578" s="1066"/>
      <c r="N578" s="1066"/>
      <c r="O578" s="1066"/>
      <c r="P578" s="1066"/>
      <c r="Q578" s="1066"/>
      <c r="R578" s="1066"/>
      <c r="S578" s="1066"/>
      <c r="T578" s="1066"/>
      <c r="U578" s="1066"/>
      <c r="V578" s="1066"/>
      <c r="W578" s="1066"/>
      <c r="X578" s="1066"/>
      <c r="Y578" s="1066"/>
      <c r="Z578" s="1067"/>
    </row>
    <row r="579" spans="1:26" s="1097" customFormat="1" ht="12.75">
      <c r="A579" s="1089" t="s">
        <v>427</v>
      </c>
      <c r="B579" s="82">
        <v>7049450</v>
      </c>
      <c r="C579" s="82">
        <v>7049450</v>
      </c>
      <c r="D579" s="82">
        <v>3015068</v>
      </c>
      <c r="E579" s="384">
        <v>42.77025867266241</v>
      </c>
      <c r="F579" s="82">
        <v>354539</v>
      </c>
      <c r="G579" s="1066"/>
      <c r="H579" s="1066"/>
      <c r="I579" s="1066"/>
      <c r="J579" s="1066"/>
      <c r="K579" s="1066"/>
      <c r="L579" s="1066"/>
      <c r="M579" s="1066"/>
      <c r="N579" s="1066"/>
      <c r="O579" s="1066"/>
      <c r="P579" s="1066"/>
      <c r="Q579" s="1066"/>
      <c r="R579" s="1066"/>
      <c r="S579" s="1066"/>
      <c r="T579" s="1066"/>
      <c r="U579" s="1066"/>
      <c r="V579" s="1066"/>
      <c r="W579" s="1066"/>
      <c r="X579" s="1066"/>
      <c r="Y579" s="1066"/>
      <c r="Z579" s="1067"/>
    </row>
    <row r="580" spans="1:26" s="1116" customFormat="1" ht="12.75" hidden="1">
      <c r="A580" s="1100" t="s">
        <v>439</v>
      </c>
      <c r="B580" s="1101">
        <v>0</v>
      </c>
      <c r="C580" s="1101">
        <v>40517635</v>
      </c>
      <c r="D580" s="1101">
        <v>9144006</v>
      </c>
      <c r="E580" s="1090" t="e">
        <v>#DIV/0!</v>
      </c>
      <c r="F580" s="82">
        <v>0</v>
      </c>
      <c r="G580" s="1114"/>
      <c r="H580" s="1114"/>
      <c r="I580" s="1114"/>
      <c r="J580" s="1114"/>
      <c r="K580" s="1114"/>
      <c r="L580" s="1114"/>
      <c r="M580" s="1114"/>
      <c r="N580" s="1114"/>
      <c r="O580" s="1114"/>
      <c r="P580" s="1114"/>
      <c r="Q580" s="1114"/>
      <c r="R580" s="1114"/>
      <c r="S580" s="1114"/>
      <c r="T580" s="1114"/>
      <c r="U580" s="1114"/>
      <c r="V580" s="1114"/>
      <c r="W580" s="1114"/>
      <c r="X580" s="1114"/>
      <c r="Y580" s="1114"/>
      <c r="Z580" s="1115"/>
    </row>
    <row r="581" spans="1:26" s="1097" customFormat="1" ht="12.75">
      <c r="A581" s="1079" t="s">
        <v>325</v>
      </c>
      <c r="B581" s="82">
        <v>28352307</v>
      </c>
      <c r="C581" s="82">
        <v>28352307</v>
      </c>
      <c r="D581" s="82">
        <v>16869291</v>
      </c>
      <c r="E581" s="384">
        <v>59.49883020101328</v>
      </c>
      <c r="F581" s="82">
        <v>5749182</v>
      </c>
      <c r="G581" s="1066"/>
      <c r="H581" s="1066"/>
      <c r="I581" s="1066"/>
      <c r="J581" s="1066"/>
      <c r="K581" s="1066"/>
      <c r="L581" s="1066"/>
      <c r="M581" s="1066"/>
      <c r="N581" s="1066"/>
      <c r="O581" s="1066"/>
      <c r="P581" s="1066"/>
      <c r="Q581" s="1066"/>
      <c r="R581" s="1066"/>
      <c r="S581" s="1066"/>
      <c r="T581" s="1066"/>
      <c r="U581" s="1066"/>
      <c r="V581" s="1066"/>
      <c r="W581" s="1066"/>
      <c r="X581" s="1066"/>
      <c r="Y581" s="1066"/>
      <c r="Z581" s="1067"/>
    </row>
    <row r="582" spans="1:26" s="1097" customFormat="1" ht="12.75">
      <c r="A582" s="1088" t="s">
        <v>66</v>
      </c>
      <c r="B582" s="82">
        <v>6252167</v>
      </c>
      <c r="C582" s="82">
        <v>6252167</v>
      </c>
      <c r="D582" s="82">
        <v>1658696</v>
      </c>
      <c r="E582" s="384">
        <v>26.529937540056114</v>
      </c>
      <c r="F582" s="82">
        <v>1479726</v>
      </c>
      <c r="G582" s="1066"/>
      <c r="H582" s="1066"/>
      <c r="I582" s="1066"/>
      <c r="J582" s="1066"/>
      <c r="K582" s="1066"/>
      <c r="L582" s="1066"/>
      <c r="M582" s="1066"/>
      <c r="N582" s="1066"/>
      <c r="O582" s="1066"/>
      <c r="P582" s="1066"/>
      <c r="Q582" s="1066"/>
      <c r="R582" s="1066"/>
      <c r="S582" s="1066"/>
      <c r="T582" s="1066"/>
      <c r="U582" s="1066"/>
      <c r="V582" s="1066"/>
      <c r="W582" s="1066"/>
      <c r="X582" s="1066"/>
      <c r="Y582" s="1066"/>
      <c r="Z582" s="1067"/>
    </row>
    <row r="583" spans="1:26" s="1097" customFormat="1" ht="12.75">
      <c r="A583" s="1117" t="s">
        <v>70</v>
      </c>
      <c r="B583" s="82">
        <v>22100140</v>
      </c>
      <c r="C583" s="82">
        <v>22100140</v>
      </c>
      <c r="D583" s="82">
        <v>15210595</v>
      </c>
      <c r="E583" s="384">
        <v>68.8257857190045</v>
      </c>
      <c r="F583" s="82">
        <v>4269456</v>
      </c>
      <c r="G583" s="1066"/>
      <c r="H583" s="1066"/>
      <c r="I583" s="1066"/>
      <c r="J583" s="1066"/>
      <c r="K583" s="1066"/>
      <c r="L583" s="1066"/>
      <c r="M583" s="1066"/>
      <c r="N583" s="1066"/>
      <c r="O583" s="1066"/>
      <c r="P583" s="1066"/>
      <c r="Q583" s="1066"/>
      <c r="R583" s="1066"/>
      <c r="S583" s="1066"/>
      <c r="T583" s="1066"/>
      <c r="U583" s="1066"/>
      <c r="V583" s="1066"/>
      <c r="W583" s="1066"/>
      <c r="X583" s="1066"/>
      <c r="Y583" s="1066"/>
      <c r="Z583" s="1067"/>
    </row>
    <row r="584" spans="1:26" s="1066" customFormat="1" ht="25.5">
      <c r="A584" s="393" t="s">
        <v>711</v>
      </c>
      <c r="B584" s="82"/>
      <c r="C584" s="82"/>
      <c r="D584" s="82"/>
      <c r="E584" s="384"/>
      <c r="F584" s="82"/>
      <c r="Z584" s="1067"/>
    </row>
    <row r="585" spans="1:26" s="1066" customFormat="1" ht="12.75">
      <c r="A585" s="1091" t="s">
        <v>665</v>
      </c>
      <c r="B585" s="82">
        <v>520554</v>
      </c>
      <c r="C585" s="82">
        <v>520554</v>
      </c>
      <c r="D585" s="82">
        <v>0</v>
      </c>
      <c r="E585" s="384">
        <v>0</v>
      </c>
      <c r="F585" s="82">
        <v>0</v>
      </c>
      <c r="Z585" s="1067"/>
    </row>
    <row r="586" spans="1:26" s="1066" customFormat="1" ht="12.75">
      <c r="A586" s="1079" t="s">
        <v>811</v>
      </c>
      <c r="B586" s="82">
        <v>520554</v>
      </c>
      <c r="C586" s="82">
        <v>520554</v>
      </c>
      <c r="D586" s="82">
        <v>0</v>
      </c>
      <c r="E586" s="384">
        <v>0</v>
      </c>
      <c r="F586" s="82">
        <v>0</v>
      </c>
      <c r="Z586" s="1067"/>
    </row>
    <row r="587" spans="1:26" s="1066" customFormat="1" ht="12.75">
      <c r="A587" s="1091" t="s">
        <v>314</v>
      </c>
      <c r="B587" s="82">
        <v>520554</v>
      </c>
      <c r="C587" s="82">
        <v>520554</v>
      </c>
      <c r="D587" s="82">
        <v>0</v>
      </c>
      <c r="E587" s="384">
        <v>0</v>
      </c>
      <c r="F587" s="82">
        <v>0</v>
      </c>
      <c r="Z587" s="1067"/>
    </row>
    <row r="588" spans="1:26" s="1066" customFormat="1" ht="12.75">
      <c r="A588" s="1079" t="s">
        <v>341</v>
      </c>
      <c r="B588" s="82">
        <v>520554</v>
      </c>
      <c r="C588" s="82">
        <v>520554</v>
      </c>
      <c r="D588" s="82">
        <v>0</v>
      </c>
      <c r="E588" s="384">
        <v>0</v>
      </c>
      <c r="F588" s="82">
        <v>0</v>
      </c>
      <c r="Z588" s="1067"/>
    </row>
    <row r="589" spans="1:26" s="1066" customFormat="1" ht="12.75">
      <c r="A589" s="1088" t="s">
        <v>418</v>
      </c>
      <c r="B589" s="82">
        <v>520554</v>
      </c>
      <c r="C589" s="82">
        <v>520554</v>
      </c>
      <c r="D589" s="82">
        <v>0</v>
      </c>
      <c r="E589" s="384">
        <v>0</v>
      </c>
      <c r="F589" s="82">
        <v>0</v>
      </c>
      <c r="Z589" s="1067"/>
    </row>
    <row r="590" spans="1:26" s="1114" customFormat="1" ht="12.75" hidden="1">
      <c r="A590" s="1100" t="s">
        <v>439</v>
      </c>
      <c r="B590" s="1101">
        <v>0</v>
      </c>
      <c r="C590" s="1101">
        <v>300000</v>
      </c>
      <c r="D590" s="1101">
        <v>0</v>
      </c>
      <c r="E590" s="1090" t="e">
        <v>#DIV/0!</v>
      </c>
      <c r="F590" s="82">
        <v>0</v>
      </c>
      <c r="Z590" s="1115"/>
    </row>
    <row r="591" spans="1:20" s="1082" customFormat="1" ht="12.75">
      <c r="A591" s="247" t="s">
        <v>713</v>
      </c>
      <c r="B591" s="82"/>
      <c r="C591" s="82"/>
      <c r="D591" s="82"/>
      <c r="E591" s="384"/>
      <c r="F591" s="82"/>
      <c r="G591" s="772"/>
      <c r="H591" s="772"/>
      <c r="I591" s="772"/>
      <c r="J591" s="772"/>
      <c r="K591" s="772"/>
      <c r="L591" s="772"/>
      <c r="M591" s="772"/>
      <c r="N591" s="772"/>
      <c r="O591" s="772"/>
      <c r="P591" s="772"/>
      <c r="Q591" s="772"/>
      <c r="R591" s="772"/>
      <c r="S591" s="772"/>
      <c r="T591" s="772"/>
    </row>
    <row r="592" spans="1:20" s="1082" customFormat="1" ht="12.75">
      <c r="A592" s="1077" t="s">
        <v>665</v>
      </c>
      <c r="B592" s="82">
        <v>173327900</v>
      </c>
      <c r="C592" s="82">
        <v>0</v>
      </c>
      <c r="D592" s="82">
        <v>0</v>
      </c>
      <c r="E592" s="384">
        <v>0</v>
      </c>
      <c r="F592" s="82">
        <v>0</v>
      </c>
      <c r="G592" s="772"/>
      <c r="H592" s="772"/>
      <c r="I592" s="772"/>
      <c r="J592" s="772"/>
      <c r="K592" s="772"/>
      <c r="L592" s="772"/>
      <c r="M592" s="772"/>
      <c r="N592" s="772"/>
      <c r="O592" s="772"/>
      <c r="P592" s="772"/>
      <c r="Q592" s="772"/>
      <c r="R592" s="772"/>
      <c r="S592" s="772"/>
      <c r="T592" s="772"/>
    </row>
    <row r="593" spans="1:20" s="1082" customFormat="1" ht="12.75">
      <c r="A593" s="1078" t="s">
        <v>666</v>
      </c>
      <c r="B593" s="82">
        <v>173327900</v>
      </c>
      <c r="C593" s="82">
        <v>0</v>
      </c>
      <c r="D593" s="82">
        <v>0</v>
      </c>
      <c r="E593" s="384">
        <v>0</v>
      </c>
      <c r="F593" s="82">
        <v>0</v>
      </c>
      <c r="G593" s="772"/>
      <c r="H593" s="772"/>
      <c r="I593" s="772"/>
      <c r="J593" s="772"/>
      <c r="K593" s="772"/>
      <c r="L593" s="772"/>
      <c r="M593" s="772"/>
      <c r="N593" s="772"/>
      <c r="O593" s="772"/>
      <c r="P593" s="772"/>
      <c r="Q593" s="772"/>
      <c r="R593" s="772"/>
      <c r="S593" s="772"/>
      <c r="T593" s="772"/>
    </row>
    <row r="594" spans="1:20" s="1082" customFormat="1" ht="12.75">
      <c r="A594" s="1077" t="s">
        <v>314</v>
      </c>
      <c r="B594" s="82">
        <v>173327900</v>
      </c>
      <c r="C594" s="82">
        <v>0</v>
      </c>
      <c r="D594" s="82">
        <v>0</v>
      </c>
      <c r="E594" s="384">
        <v>0</v>
      </c>
      <c r="F594" s="82">
        <v>0</v>
      </c>
      <c r="G594" s="772"/>
      <c r="H594" s="772"/>
      <c r="I594" s="772"/>
      <c r="J594" s="772"/>
      <c r="K594" s="772"/>
      <c r="L594" s="772"/>
      <c r="M594" s="772"/>
      <c r="N594" s="772"/>
      <c r="O594" s="772"/>
      <c r="P594" s="772"/>
      <c r="Q594" s="772"/>
      <c r="R594" s="772"/>
      <c r="S594" s="772"/>
      <c r="T594" s="772"/>
    </row>
    <row r="595" spans="1:20" s="1082" customFormat="1" ht="12.75">
      <c r="A595" s="1079" t="s">
        <v>341</v>
      </c>
      <c r="B595" s="82">
        <v>173327900</v>
      </c>
      <c r="C595" s="82">
        <v>0</v>
      </c>
      <c r="D595" s="82">
        <v>0</v>
      </c>
      <c r="E595" s="384">
        <v>0</v>
      </c>
      <c r="F595" s="82">
        <v>0</v>
      </c>
      <c r="G595" s="772"/>
      <c r="H595" s="772"/>
      <c r="I595" s="772"/>
      <c r="J595" s="772"/>
      <c r="K595" s="772"/>
      <c r="L595" s="772"/>
      <c r="M595" s="772"/>
      <c r="N595" s="772"/>
      <c r="O595" s="772"/>
      <c r="P595" s="772"/>
      <c r="Q595" s="772"/>
      <c r="R595" s="772"/>
      <c r="S595" s="772"/>
      <c r="T595" s="772"/>
    </row>
    <row r="596" spans="1:20" s="1082" customFormat="1" ht="12.75">
      <c r="A596" s="1080" t="s">
        <v>799</v>
      </c>
      <c r="B596" s="82">
        <v>120000</v>
      </c>
      <c r="C596" s="82">
        <v>0</v>
      </c>
      <c r="D596" s="82">
        <v>0</v>
      </c>
      <c r="E596" s="384">
        <v>0</v>
      </c>
      <c r="F596" s="82">
        <v>0</v>
      </c>
      <c r="G596" s="772"/>
      <c r="H596" s="772"/>
      <c r="I596" s="772"/>
      <c r="J596" s="772"/>
      <c r="K596" s="772"/>
      <c r="L596" s="772"/>
      <c r="M596" s="772"/>
      <c r="N596" s="772"/>
      <c r="O596" s="772"/>
      <c r="P596" s="772"/>
      <c r="Q596" s="772"/>
      <c r="R596" s="772"/>
      <c r="S596" s="772"/>
      <c r="T596" s="772"/>
    </row>
    <row r="597" spans="1:20" s="1082" customFormat="1" ht="12.75">
      <c r="A597" s="1080" t="s">
        <v>318</v>
      </c>
      <c r="B597" s="82">
        <v>54280000</v>
      </c>
      <c r="C597" s="82">
        <v>0</v>
      </c>
      <c r="D597" s="82">
        <v>0</v>
      </c>
      <c r="E597" s="384">
        <v>0</v>
      </c>
      <c r="F597" s="82">
        <v>0</v>
      </c>
      <c r="G597" s="772"/>
      <c r="H597" s="772"/>
      <c r="I597" s="772"/>
      <c r="J597" s="772"/>
      <c r="K597" s="772"/>
      <c r="L597" s="772"/>
      <c r="M597" s="772"/>
      <c r="N597" s="772"/>
      <c r="O597" s="772"/>
      <c r="P597" s="772"/>
      <c r="Q597" s="772"/>
      <c r="R597" s="772"/>
      <c r="S597" s="772"/>
      <c r="T597" s="772"/>
    </row>
    <row r="598" spans="1:20" s="1082" customFormat="1" ht="12.75">
      <c r="A598" s="1080" t="s">
        <v>418</v>
      </c>
      <c r="B598" s="82">
        <v>118927900</v>
      </c>
      <c r="C598" s="82">
        <v>0</v>
      </c>
      <c r="D598" s="82">
        <v>0</v>
      </c>
      <c r="E598" s="384">
        <v>0</v>
      </c>
      <c r="F598" s="82">
        <v>0</v>
      </c>
      <c r="G598" s="772"/>
      <c r="H598" s="772"/>
      <c r="I598" s="772"/>
      <c r="J598" s="772"/>
      <c r="K598" s="772"/>
      <c r="L598" s="772"/>
      <c r="M598" s="772"/>
      <c r="N598" s="772"/>
      <c r="O598" s="772"/>
      <c r="P598" s="772"/>
      <c r="Q598" s="772"/>
      <c r="R598" s="772"/>
      <c r="S598" s="772"/>
      <c r="T598" s="772"/>
    </row>
    <row r="599" spans="1:20" s="1082" customFormat="1" ht="12.75">
      <c r="A599" s="1081" t="s">
        <v>706</v>
      </c>
      <c r="B599" s="82">
        <v>3833900</v>
      </c>
      <c r="C599" s="82">
        <v>0</v>
      </c>
      <c r="D599" s="82">
        <v>0</v>
      </c>
      <c r="E599" s="384">
        <v>0</v>
      </c>
      <c r="F599" s="82">
        <v>0</v>
      </c>
      <c r="G599" s="772"/>
      <c r="H599" s="772"/>
      <c r="I599" s="772"/>
      <c r="J599" s="772"/>
      <c r="K599" s="772"/>
      <c r="L599" s="772"/>
      <c r="M599" s="772"/>
      <c r="N599" s="772"/>
      <c r="O599" s="772"/>
      <c r="P599" s="772"/>
      <c r="Q599" s="772"/>
      <c r="R599" s="772"/>
      <c r="S599" s="772"/>
      <c r="T599" s="772"/>
    </row>
    <row r="600" spans="1:20" s="1107" customFormat="1" ht="12.75" hidden="1">
      <c r="A600" s="1109" t="s">
        <v>439</v>
      </c>
      <c r="B600" s="1101">
        <v>0</v>
      </c>
      <c r="C600" s="1101">
        <v>0</v>
      </c>
      <c r="D600" s="1101">
        <v>0</v>
      </c>
      <c r="E600" s="1090" t="e">
        <v>#DIV/0!</v>
      </c>
      <c r="F600" s="82">
        <v>0</v>
      </c>
      <c r="G600" s="1106"/>
      <c r="H600" s="1106"/>
      <c r="I600" s="1106"/>
      <c r="J600" s="1106"/>
      <c r="K600" s="1106"/>
      <c r="L600" s="1106"/>
      <c r="M600" s="1106"/>
      <c r="N600" s="1106"/>
      <c r="O600" s="1106"/>
      <c r="P600" s="1106"/>
      <c r="Q600" s="1106"/>
      <c r="R600" s="1106"/>
      <c r="S600" s="1106"/>
      <c r="T600" s="1106"/>
    </row>
    <row r="601" spans="1:20" s="1084" customFormat="1" ht="12.75">
      <c r="A601" s="248" t="s">
        <v>724</v>
      </c>
      <c r="B601" s="41"/>
      <c r="C601" s="41"/>
      <c r="D601" s="41"/>
      <c r="E601" s="384"/>
      <c r="F601" s="82"/>
      <c r="G601" s="1083"/>
      <c r="H601" s="1083"/>
      <c r="I601" s="1083"/>
      <c r="J601" s="1083"/>
      <c r="K601" s="1083"/>
      <c r="L601" s="1083"/>
      <c r="M601" s="1083"/>
      <c r="N601" s="1083"/>
      <c r="O601" s="1083"/>
      <c r="P601" s="1083"/>
      <c r="Q601" s="1083"/>
      <c r="R601" s="1083"/>
      <c r="S601" s="1083"/>
      <c r="T601" s="1083"/>
    </row>
    <row r="602" spans="1:20" s="1084" customFormat="1" ht="12.75">
      <c r="A602" s="324" t="s">
        <v>718</v>
      </c>
      <c r="B602" s="82"/>
      <c r="C602" s="82"/>
      <c r="D602" s="82"/>
      <c r="E602" s="384"/>
      <c r="F602" s="82"/>
      <c r="G602" s="1083"/>
      <c r="H602" s="1083"/>
      <c r="I602" s="1083"/>
      <c r="J602" s="1083"/>
      <c r="K602" s="1083"/>
      <c r="L602" s="1083"/>
      <c r="M602" s="1083"/>
      <c r="N602" s="1083"/>
      <c r="O602" s="1083"/>
      <c r="P602" s="1083"/>
      <c r="Q602" s="1083"/>
      <c r="R602" s="1083"/>
      <c r="S602" s="1083"/>
      <c r="T602" s="1083"/>
    </row>
    <row r="603" spans="1:20" s="1092" customFormat="1" ht="12.75">
      <c r="A603" s="1077" t="s">
        <v>665</v>
      </c>
      <c r="B603" s="82">
        <v>4565379</v>
      </c>
      <c r="C603" s="187">
        <v>4565379</v>
      </c>
      <c r="D603" s="82">
        <v>4526652</v>
      </c>
      <c r="E603" s="384">
        <v>99.15172431467354</v>
      </c>
      <c r="F603" s="82">
        <v>0</v>
      </c>
      <c r="G603" s="1083"/>
      <c r="H603" s="1083"/>
      <c r="I603" s="1083"/>
      <c r="J603" s="1083"/>
      <c r="K603" s="1083"/>
      <c r="L603" s="1083"/>
      <c r="M603" s="1083"/>
      <c r="N603" s="1083"/>
      <c r="O603" s="1083"/>
      <c r="P603" s="1083"/>
      <c r="Q603" s="1083"/>
      <c r="R603" s="1083"/>
      <c r="S603" s="1083"/>
      <c r="T603" s="1083"/>
    </row>
    <row r="604" spans="1:20" s="1092" customFormat="1" ht="12.75">
      <c r="A604" s="1079" t="s">
        <v>666</v>
      </c>
      <c r="B604" s="82">
        <v>588216</v>
      </c>
      <c r="C604" s="82">
        <v>588216</v>
      </c>
      <c r="D604" s="82">
        <v>588216</v>
      </c>
      <c r="E604" s="384">
        <v>100</v>
      </c>
      <c r="F604" s="82">
        <v>0</v>
      </c>
      <c r="G604" s="1083"/>
      <c r="H604" s="1083"/>
      <c r="I604" s="1083"/>
      <c r="J604" s="1083"/>
      <c r="K604" s="1083"/>
      <c r="L604" s="1083"/>
      <c r="M604" s="1083"/>
      <c r="N604" s="1083"/>
      <c r="O604" s="1083"/>
      <c r="P604" s="1083"/>
      <c r="Q604" s="1083"/>
      <c r="R604" s="1083"/>
      <c r="S604" s="1083"/>
      <c r="T604" s="1083"/>
    </row>
    <row r="605" spans="1:20" s="1092" customFormat="1" ht="12.75">
      <c r="A605" s="1079" t="s">
        <v>811</v>
      </c>
      <c r="B605" s="82">
        <v>3977163</v>
      </c>
      <c r="C605" s="82">
        <v>3977163</v>
      </c>
      <c r="D605" s="82">
        <v>3938436</v>
      </c>
      <c r="E605" s="384">
        <v>99.0262657074905</v>
      </c>
      <c r="F605" s="82">
        <v>0</v>
      </c>
      <c r="G605" s="1083"/>
      <c r="H605" s="1083"/>
      <c r="I605" s="1083"/>
      <c r="J605" s="1083"/>
      <c r="K605" s="1083"/>
      <c r="L605" s="1083"/>
      <c r="M605" s="1083"/>
      <c r="N605" s="1083"/>
      <c r="O605" s="1083"/>
      <c r="P605" s="1083"/>
      <c r="Q605" s="1083"/>
      <c r="R605" s="1083"/>
      <c r="S605" s="1083"/>
      <c r="T605" s="1083"/>
    </row>
    <row r="606" spans="1:20" s="1092" customFormat="1" ht="12.75">
      <c r="A606" s="1091" t="s">
        <v>314</v>
      </c>
      <c r="B606" s="82">
        <v>4565379</v>
      </c>
      <c r="C606" s="82">
        <v>4565379</v>
      </c>
      <c r="D606" s="82">
        <v>4526651</v>
      </c>
      <c r="E606" s="384">
        <v>99.15170241068705</v>
      </c>
      <c r="F606" s="82">
        <v>0</v>
      </c>
      <c r="G606" s="1083"/>
      <c r="H606" s="1083"/>
      <c r="I606" s="1083"/>
      <c r="J606" s="1083"/>
      <c r="K606" s="1083"/>
      <c r="L606" s="1083"/>
      <c r="M606" s="1083"/>
      <c r="N606" s="1083"/>
      <c r="O606" s="1083"/>
      <c r="P606" s="1083"/>
      <c r="Q606" s="1083"/>
      <c r="R606" s="1083"/>
      <c r="S606" s="1083"/>
      <c r="T606" s="1083"/>
    </row>
    <row r="607" spans="1:20" s="1093" customFormat="1" ht="12.75">
      <c r="A607" s="1079" t="s">
        <v>341</v>
      </c>
      <c r="B607" s="82">
        <v>496118</v>
      </c>
      <c r="C607" s="82">
        <v>496118</v>
      </c>
      <c r="D607" s="82">
        <v>457647</v>
      </c>
      <c r="E607" s="384">
        <v>92.24559479801177</v>
      </c>
      <c r="F607" s="82">
        <v>-18261</v>
      </c>
      <c r="G607" s="1083"/>
      <c r="H607" s="1083"/>
      <c r="I607" s="1083"/>
      <c r="J607" s="1083"/>
      <c r="K607" s="1083"/>
      <c r="L607" s="1083"/>
      <c r="M607" s="1083"/>
      <c r="N607" s="1083"/>
      <c r="O607" s="1083"/>
      <c r="P607" s="1083"/>
      <c r="Q607" s="1083"/>
      <c r="R607" s="1083"/>
      <c r="S607" s="1083"/>
      <c r="T607" s="1083"/>
    </row>
    <row r="608" spans="1:20" s="1093" customFormat="1" ht="12.75">
      <c r="A608" s="1088" t="s">
        <v>799</v>
      </c>
      <c r="B608" s="82">
        <v>496118</v>
      </c>
      <c r="C608" s="82">
        <v>496118</v>
      </c>
      <c r="D608" s="82">
        <v>457647</v>
      </c>
      <c r="E608" s="384">
        <v>92.24559479801177</v>
      </c>
      <c r="F608" s="82">
        <v>-18261</v>
      </c>
      <c r="G608" s="1083"/>
      <c r="H608" s="1083"/>
      <c r="I608" s="1083"/>
      <c r="J608" s="1083"/>
      <c r="K608" s="1083"/>
      <c r="L608" s="1083"/>
      <c r="M608" s="1083"/>
      <c r="N608" s="1083"/>
      <c r="O608" s="1083"/>
      <c r="P608" s="1083"/>
      <c r="Q608" s="1083"/>
      <c r="R608" s="1083"/>
      <c r="S608" s="1083"/>
      <c r="T608" s="1083"/>
    </row>
    <row r="609" spans="1:20" s="1084" customFormat="1" ht="12.75">
      <c r="A609" s="1078" t="s">
        <v>325</v>
      </c>
      <c r="B609" s="82">
        <v>4069261</v>
      </c>
      <c r="C609" s="82">
        <v>4069261</v>
      </c>
      <c r="D609" s="82">
        <v>4069004</v>
      </c>
      <c r="E609" s="384">
        <v>99.99368435693852</v>
      </c>
      <c r="F609" s="82">
        <v>18261</v>
      </c>
      <c r="G609" s="1083"/>
      <c r="H609" s="1083"/>
      <c r="I609" s="1083"/>
      <c r="J609" s="1083"/>
      <c r="K609" s="1083"/>
      <c r="L609" s="1083"/>
      <c r="M609" s="1083"/>
      <c r="N609" s="1083"/>
      <c r="O609" s="1083"/>
      <c r="P609" s="1083"/>
      <c r="Q609" s="1083"/>
      <c r="R609" s="1083"/>
      <c r="S609" s="1083"/>
      <c r="T609" s="1083"/>
    </row>
    <row r="610" spans="1:20" s="1084" customFormat="1" ht="12.75">
      <c r="A610" s="1077" t="s">
        <v>673</v>
      </c>
      <c r="B610" s="82">
        <v>4069261</v>
      </c>
      <c r="C610" s="82">
        <v>4069261</v>
      </c>
      <c r="D610" s="82">
        <v>4069004</v>
      </c>
      <c r="E610" s="384">
        <v>99.99368435693852</v>
      </c>
      <c r="F610" s="82">
        <v>18261</v>
      </c>
      <c r="G610" s="1083"/>
      <c r="H610" s="1083"/>
      <c r="I610" s="1083"/>
      <c r="J610" s="1083"/>
      <c r="K610" s="1083"/>
      <c r="L610" s="1083"/>
      <c r="M610" s="1083"/>
      <c r="N610" s="1083"/>
      <c r="O610" s="1083"/>
      <c r="P610" s="1083"/>
      <c r="Q610" s="1083"/>
      <c r="R610" s="1083"/>
      <c r="S610" s="1083"/>
      <c r="T610" s="1083"/>
    </row>
    <row r="611" spans="1:26" s="1097" customFormat="1" ht="12.75">
      <c r="A611" s="322" t="s">
        <v>687</v>
      </c>
      <c r="B611" s="82"/>
      <c r="C611" s="82"/>
      <c r="D611" s="82"/>
      <c r="E611" s="384"/>
      <c r="F611" s="82"/>
      <c r="G611" s="1066"/>
      <c r="H611" s="1066"/>
      <c r="I611" s="1066"/>
      <c r="J611" s="1066"/>
      <c r="K611" s="1066"/>
      <c r="L611" s="1066"/>
      <c r="M611" s="1066"/>
      <c r="N611" s="1066"/>
      <c r="O611" s="1066"/>
      <c r="P611" s="1066"/>
      <c r="Q611" s="1066"/>
      <c r="R611" s="1066"/>
      <c r="S611" s="1066"/>
      <c r="T611" s="1066"/>
      <c r="U611" s="1066"/>
      <c r="V611" s="1066"/>
      <c r="W611" s="1066"/>
      <c r="X611" s="1066"/>
      <c r="Y611" s="1066"/>
      <c r="Z611" s="1067"/>
    </row>
    <row r="612" spans="1:26" s="1097" customFormat="1" ht="12.75">
      <c r="A612" s="1077" t="s">
        <v>665</v>
      </c>
      <c r="B612" s="82">
        <v>27871109</v>
      </c>
      <c r="C612" s="82">
        <v>27871109</v>
      </c>
      <c r="D612" s="82">
        <v>39754615</v>
      </c>
      <c r="E612" s="384">
        <v>142.63736329975245</v>
      </c>
      <c r="F612" s="82">
        <v>43</v>
      </c>
      <c r="G612" s="1066"/>
      <c r="H612" s="1066"/>
      <c r="I612" s="1066"/>
      <c r="J612" s="1066"/>
      <c r="K612" s="1066"/>
      <c r="L612" s="1066"/>
      <c r="M612" s="1066"/>
      <c r="N612" s="1066"/>
      <c r="O612" s="1066"/>
      <c r="P612" s="1066"/>
      <c r="Q612" s="1066"/>
      <c r="R612" s="1066"/>
      <c r="S612" s="1066"/>
      <c r="T612" s="1066"/>
      <c r="U612" s="1066"/>
      <c r="V612" s="1066"/>
      <c r="W612" s="1066"/>
      <c r="X612" s="1066"/>
      <c r="Y612" s="1066"/>
      <c r="Z612" s="1067"/>
    </row>
    <row r="613" spans="1:26" s="1097" customFormat="1" ht="12.75">
      <c r="A613" s="1078" t="s">
        <v>666</v>
      </c>
      <c r="B613" s="82">
        <v>2110416</v>
      </c>
      <c r="C613" s="82">
        <v>2110416</v>
      </c>
      <c r="D613" s="82">
        <v>2110416</v>
      </c>
      <c r="E613" s="384">
        <v>100</v>
      </c>
      <c r="F613" s="82">
        <v>0</v>
      </c>
      <c r="G613" s="1066"/>
      <c r="H613" s="1066"/>
      <c r="I613" s="1066"/>
      <c r="J613" s="1066"/>
      <c r="K613" s="1066"/>
      <c r="L613" s="1066"/>
      <c r="M613" s="1066"/>
      <c r="N613" s="1066"/>
      <c r="O613" s="1066"/>
      <c r="P613" s="1066"/>
      <c r="Q613" s="1066"/>
      <c r="R613" s="1066"/>
      <c r="S613" s="1066"/>
      <c r="T613" s="1066"/>
      <c r="U613" s="1066"/>
      <c r="V613" s="1066"/>
      <c r="W613" s="1066"/>
      <c r="X613" s="1066"/>
      <c r="Y613" s="1066"/>
      <c r="Z613" s="1067"/>
    </row>
    <row r="614" spans="1:26" s="1097" customFormat="1" ht="12.75">
      <c r="A614" s="1079" t="s">
        <v>811</v>
      </c>
      <c r="B614" s="82">
        <v>25760693</v>
      </c>
      <c r="C614" s="82">
        <v>25760693</v>
      </c>
      <c r="D614" s="82">
        <v>37644199</v>
      </c>
      <c r="E614" s="384">
        <v>146.13038166325728</v>
      </c>
      <c r="F614" s="82">
        <v>43</v>
      </c>
      <c r="G614" s="1066"/>
      <c r="H614" s="1066"/>
      <c r="I614" s="1066"/>
      <c r="J614" s="1066"/>
      <c r="K614" s="1066"/>
      <c r="L614" s="1066"/>
      <c r="M614" s="1066"/>
      <c r="N614" s="1066"/>
      <c r="O614" s="1066"/>
      <c r="P614" s="1066"/>
      <c r="Q614" s="1066"/>
      <c r="R614" s="1066"/>
      <c r="S614" s="1066"/>
      <c r="T614" s="1066"/>
      <c r="U614" s="1066"/>
      <c r="V614" s="1066"/>
      <c r="W614" s="1066"/>
      <c r="X614" s="1066"/>
      <c r="Y614" s="1066"/>
      <c r="Z614" s="1067"/>
    </row>
    <row r="615" spans="1:26" s="1066" customFormat="1" ht="12.75">
      <c r="A615" s="1091" t="s">
        <v>314</v>
      </c>
      <c r="B615" s="82">
        <v>27871109</v>
      </c>
      <c r="C615" s="82">
        <v>27871109</v>
      </c>
      <c r="D615" s="82">
        <v>16989758</v>
      </c>
      <c r="E615" s="384">
        <v>60.95831349947359</v>
      </c>
      <c r="F615" s="82">
        <v>3285020</v>
      </c>
      <c r="Z615" s="1067"/>
    </row>
    <row r="616" spans="1:26" s="1066" customFormat="1" ht="12.75">
      <c r="A616" s="1079" t="s">
        <v>341</v>
      </c>
      <c r="B616" s="82">
        <v>4830267</v>
      </c>
      <c r="C616" s="82">
        <v>4830267</v>
      </c>
      <c r="D616" s="82">
        <v>3766566</v>
      </c>
      <c r="E616" s="384">
        <v>77.97842231081636</v>
      </c>
      <c r="F616" s="82">
        <v>704375</v>
      </c>
      <c r="Z616" s="1067"/>
    </row>
    <row r="617" spans="1:26" s="1066" customFormat="1" ht="12.75">
      <c r="A617" s="1088" t="s">
        <v>799</v>
      </c>
      <c r="B617" s="82">
        <v>4830267</v>
      </c>
      <c r="C617" s="82">
        <v>4830267</v>
      </c>
      <c r="D617" s="82">
        <v>3766566</v>
      </c>
      <c r="E617" s="384">
        <v>77.97842231081636</v>
      </c>
      <c r="F617" s="82">
        <v>704375</v>
      </c>
      <c r="Z617" s="1067"/>
    </row>
    <row r="618" spans="1:26" s="1066" customFormat="1" ht="12.75">
      <c r="A618" s="1079" t="s">
        <v>325</v>
      </c>
      <c r="B618" s="82">
        <v>23040842</v>
      </c>
      <c r="C618" s="82">
        <v>23040842</v>
      </c>
      <c r="D618" s="82">
        <v>13223192</v>
      </c>
      <c r="E618" s="384">
        <v>57.390229054997214</v>
      </c>
      <c r="F618" s="82">
        <v>2580645</v>
      </c>
      <c r="Z618" s="1067"/>
    </row>
    <row r="619" spans="1:25" s="160" customFormat="1" ht="12.75">
      <c r="A619" s="326" t="s">
        <v>725</v>
      </c>
      <c r="B619" s="439">
        <v>15321892</v>
      </c>
      <c r="C619" s="439">
        <v>15321892</v>
      </c>
      <c r="D619" s="439">
        <v>8774599</v>
      </c>
      <c r="E619" s="384">
        <v>57.26837782174682</v>
      </c>
      <c r="F619" s="82">
        <v>1051856</v>
      </c>
      <c r="G619" s="987"/>
      <c r="H619" s="987"/>
      <c r="I619" s="987"/>
      <c r="J619" s="987"/>
      <c r="K619" s="987"/>
      <c r="L619" s="987"/>
      <c r="M619" s="987"/>
      <c r="N619" s="987"/>
      <c r="O619" s="987"/>
      <c r="P619" s="987"/>
      <c r="Q619" s="987"/>
      <c r="R619" s="987"/>
      <c r="S619" s="987"/>
      <c r="T619" s="987"/>
      <c r="U619" s="987"/>
      <c r="V619" s="987"/>
      <c r="W619" s="987"/>
      <c r="X619" s="987"/>
      <c r="Y619" s="987"/>
    </row>
    <row r="620" spans="1:25" s="160" customFormat="1" ht="12.75">
      <c r="A620" s="1079" t="s">
        <v>726</v>
      </c>
      <c r="B620" s="439">
        <v>7718950</v>
      </c>
      <c r="C620" s="439">
        <v>7718950</v>
      </c>
      <c r="D620" s="439">
        <v>4448593</v>
      </c>
      <c r="E620" s="384">
        <v>57.632100220884965</v>
      </c>
      <c r="F620" s="82">
        <v>1528789</v>
      </c>
      <c r="G620" s="987"/>
      <c r="H620" s="987"/>
      <c r="I620" s="987"/>
      <c r="J620" s="987"/>
      <c r="K620" s="987"/>
      <c r="L620" s="987"/>
      <c r="M620" s="987"/>
      <c r="N620" s="987"/>
      <c r="O620" s="987"/>
      <c r="P620" s="987"/>
      <c r="Q620" s="987"/>
      <c r="R620" s="987"/>
      <c r="S620" s="987"/>
      <c r="T620" s="987"/>
      <c r="U620" s="987"/>
      <c r="V620" s="987"/>
      <c r="W620" s="987"/>
      <c r="X620" s="987"/>
      <c r="Y620" s="987"/>
    </row>
    <row r="621" spans="1:20" s="1084" customFormat="1" ht="12.75">
      <c r="A621" s="247" t="s">
        <v>695</v>
      </c>
      <c r="B621" s="82"/>
      <c r="C621" s="82"/>
      <c r="D621" s="82"/>
      <c r="E621" s="384"/>
      <c r="F621" s="82"/>
      <c r="G621" s="1083"/>
      <c r="H621" s="1083"/>
      <c r="I621" s="1083"/>
      <c r="J621" s="1083"/>
      <c r="K621" s="1083"/>
      <c r="L621" s="1083"/>
      <c r="M621" s="1083"/>
      <c r="N621" s="1083"/>
      <c r="O621" s="1083"/>
      <c r="P621" s="1083"/>
      <c r="Q621" s="1083"/>
      <c r="R621" s="1083"/>
      <c r="S621" s="1083"/>
      <c r="T621" s="1083"/>
    </row>
    <row r="622" spans="1:20" s="1084" customFormat="1" ht="12.75">
      <c r="A622" s="1077" t="s">
        <v>665</v>
      </c>
      <c r="B622" s="82">
        <v>273640</v>
      </c>
      <c r="C622" s="82">
        <v>273640</v>
      </c>
      <c r="D622" s="82">
        <v>273640</v>
      </c>
      <c r="E622" s="384">
        <v>100</v>
      </c>
      <c r="F622" s="82">
        <v>103529</v>
      </c>
      <c r="G622" s="1083"/>
      <c r="H622" s="1083"/>
      <c r="I622" s="1083"/>
      <c r="J622" s="1083"/>
      <c r="K622" s="1083"/>
      <c r="L622" s="1083"/>
      <c r="M622" s="1083"/>
      <c r="N622" s="1083"/>
      <c r="O622" s="1083"/>
      <c r="P622" s="1083"/>
      <c r="Q622" s="1083"/>
      <c r="R622" s="1083"/>
      <c r="S622" s="1083"/>
      <c r="T622" s="1083"/>
    </row>
    <row r="623" spans="1:20" s="1084" customFormat="1" ht="12.75">
      <c r="A623" s="1078" t="s">
        <v>666</v>
      </c>
      <c r="B623" s="82">
        <v>273640</v>
      </c>
      <c r="C623" s="82">
        <v>273640</v>
      </c>
      <c r="D623" s="82">
        <v>273640</v>
      </c>
      <c r="E623" s="384">
        <v>100</v>
      </c>
      <c r="F623" s="82">
        <v>103529</v>
      </c>
      <c r="G623" s="1083"/>
      <c r="H623" s="1083"/>
      <c r="I623" s="1083"/>
      <c r="J623" s="1083"/>
      <c r="K623" s="1083"/>
      <c r="L623" s="1083"/>
      <c r="M623" s="1083"/>
      <c r="N623" s="1083"/>
      <c r="O623" s="1083"/>
      <c r="P623" s="1083"/>
      <c r="Q623" s="1083"/>
      <c r="R623" s="1083"/>
      <c r="S623" s="1083"/>
      <c r="T623" s="1083"/>
    </row>
    <row r="624" spans="1:20" s="1084" customFormat="1" ht="12.75">
      <c r="A624" s="1077" t="s">
        <v>314</v>
      </c>
      <c r="B624" s="82">
        <v>273640</v>
      </c>
      <c r="C624" s="82">
        <v>273640</v>
      </c>
      <c r="D624" s="82">
        <v>272524</v>
      </c>
      <c r="E624" s="384">
        <v>99.59216488817424</v>
      </c>
      <c r="F624" s="82">
        <v>120528</v>
      </c>
      <c r="G624" s="1083"/>
      <c r="H624" s="1083"/>
      <c r="I624" s="1083"/>
      <c r="J624" s="1083"/>
      <c r="K624" s="1083"/>
      <c r="L624" s="1083"/>
      <c r="M624" s="1083"/>
      <c r="N624" s="1083"/>
      <c r="O624" s="1083"/>
      <c r="P624" s="1083"/>
      <c r="Q624" s="1083"/>
      <c r="R624" s="1083"/>
      <c r="S624" s="1083"/>
      <c r="T624" s="1083"/>
    </row>
    <row r="625" spans="1:20" s="1084" customFormat="1" ht="12.75">
      <c r="A625" s="1078" t="s">
        <v>341</v>
      </c>
      <c r="B625" s="82">
        <v>12519</v>
      </c>
      <c r="C625" s="82">
        <v>12519</v>
      </c>
      <c r="D625" s="82">
        <v>11403</v>
      </c>
      <c r="E625" s="384">
        <v>91.08554996405464</v>
      </c>
      <c r="F625" s="82">
        <v>1759</v>
      </c>
      <c r="G625" s="1083"/>
      <c r="H625" s="1083"/>
      <c r="I625" s="1083"/>
      <c r="J625" s="1083"/>
      <c r="K625" s="1083"/>
      <c r="L625" s="1083"/>
      <c r="M625" s="1083"/>
      <c r="N625" s="1083"/>
      <c r="O625" s="1083"/>
      <c r="P625" s="1083"/>
      <c r="Q625" s="1083"/>
      <c r="R625" s="1083"/>
      <c r="S625" s="1083"/>
      <c r="T625" s="1083"/>
    </row>
    <row r="626" spans="1:20" s="1084" customFormat="1" ht="12.75">
      <c r="A626" s="1080" t="s">
        <v>799</v>
      </c>
      <c r="B626" s="82">
        <v>12519</v>
      </c>
      <c r="C626" s="82">
        <v>12519</v>
      </c>
      <c r="D626" s="82">
        <v>11403</v>
      </c>
      <c r="E626" s="384">
        <v>91.08554996405464</v>
      </c>
      <c r="F626" s="82">
        <v>1759</v>
      </c>
      <c r="G626" s="1083"/>
      <c r="H626" s="1083"/>
      <c r="I626" s="1083"/>
      <c r="J626" s="1083"/>
      <c r="K626" s="1083"/>
      <c r="L626" s="1083"/>
      <c r="M626" s="1083"/>
      <c r="N626" s="1083"/>
      <c r="O626" s="1083"/>
      <c r="P626" s="1083"/>
      <c r="Q626" s="1083"/>
      <c r="R626" s="1083"/>
      <c r="S626" s="1083"/>
      <c r="T626" s="1083"/>
    </row>
    <row r="627" spans="1:20" s="1084" customFormat="1" ht="12.75">
      <c r="A627" s="1078" t="s">
        <v>325</v>
      </c>
      <c r="B627" s="82">
        <v>261121</v>
      </c>
      <c r="C627" s="82">
        <v>261121</v>
      </c>
      <c r="D627" s="82">
        <v>261121</v>
      </c>
      <c r="E627" s="384">
        <v>100</v>
      </c>
      <c r="F627" s="82">
        <v>118769</v>
      </c>
      <c r="G627" s="1083"/>
      <c r="H627" s="1083"/>
      <c r="I627" s="1083"/>
      <c r="J627" s="1083"/>
      <c r="K627" s="1083"/>
      <c r="L627" s="1083"/>
      <c r="M627" s="1083"/>
      <c r="N627" s="1083"/>
      <c r="O627" s="1083"/>
      <c r="P627" s="1083"/>
      <c r="Q627" s="1083"/>
      <c r="R627" s="1083"/>
      <c r="S627" s="1083"/>
      <c r="T627" s="1083"/>
    </row>
    <row r="628" spans="1:20" s="1084" customFormat="1" ht="12.75">
      <c r="A628" s="1080" t="s">
        <v>66</v>
      </c>
      <c r="B628" s="82">
        <v>261121</v>
      </c>
      <c r="C628" s="82">
        <v>261121</v>
      </c>
      <c r="D628" s="82">
        <v>261121</v>
      </c>
      <c r="E628" s="384">
        <v>100</v>
      </c>
      <c r="F628" s="82">
        <v>118769</v>
      </c>
      <c r="G628" s="1083"/>
      <c r="H628" s="1083"/>
      <c r="I628" s="1083"/>
      <c r="J628" s="1083"/>
      <c r="K628" s="1083"/>
      <c r="L628" s="1083"/>
      <c r="M628" s="1083"/>
      <c r="N628" s="1083"/>
      <c r="O628" s="1083"/>
      <c r="P628" s="1083"/>
      <c r="Q628" s="1083"/>
      <c r="R628" s="1083"/>
      <c r="S628" s="1083"/>
      <c r="T628" s="1083"/>
    </row>
    <row r="629" spans="1:25" s="160" customFormat="1" ht="12.75">
      <c r="A629" s="247" t="s">
        <v>698</v>
      </c>
      <c r="B629" s="439"/>
      <c r="C629" s="439"/>
      <c r="D629" s="439"/>
      <c r="E629" s="384"/>
      <c r="F629" s="82"/>
      <c r="G629" s="987"/>
      <c r="H629" s="987"/>
      <c r="I629" s="987"/>
      <c r="J629" s="987"/>
      <c r="K629" s="987"/>
      <c r="L629" s="987"/>
      <c r="M629" s="987"/>
      <c r="N629" s="987"/>
      <c r="O629" s="987"/>
      <c r="P629" s="987"/>
      <c r="Q629" s="987"/>
      <c r="R629" s="987"/>
      <c r="S629" s="987"/>
      <c r="T629" s="987"/>
      <c r="U629" s="987"/>
      <c r="V629" s="987"/>
      <c r="W629" s="987"/>
      <c r="X629" s="987"/>
      <c r="Y629" s="987"/>
    </row>
    <row r="630" spans="1:25" s="160" customFormat="1" ht="12.75">
      <c r="A630" s="1091" t="s">
        <v>665</v>
      </c>
      <c r="B630" s="439">
        <v>11123</v>
      </c>
      <c r="C630" s="439">
        <v>11123</v>
      </c>
      <c r="D630" s="439">
        <v>11123</v>
      </c>
      <c r="E630" s="384">
        <v>100</v>
      </c>
      <c r="F630" s="82">
        <v>2123</v>
      </c>
      <c r="G630" s="987"/>
      <c r="H630" s="987"/>
      <c r="I630" s="987"/>
      <c r="J630" s="987"/>
      <c r="K630" s="987"/>
      <c r="L630" s="987"/>
      <c r="M630" s="987"/>
      <c r="N630" s="987"/>
      <c r="O630" s="987"/>
      <c r="P630" s="987"/>
      <c r="Q630" s="987"/>
      <c r="R630" s="987"/>
      <c r="S630" s="987"/>
      <c r="T630" s="987"/>
      <c r="U630" s="987"/>
      <c r="V630" s="987"/>
      <c r="W630" s="987"/>
      <c r="X630" s="987"/>
      <c r="Y630" s="987"/>
    </row>
    <row r="631" spans="1:25" s="160" customFormat="1" ht="12.75">
      <c r="A631" s="1079" t="s">
        <v>666</v>
      </c>
      <c r="B631" s="439">
        <v>11123</v>
      </c>
      <c r="C631" s="439">
        <v>11123</v>
      </c>
      <c r="D631" s="439">
        <v>11123</v>
      </c>
      <c r="E631" s="384">
        <v>100</v>
      </c>
      <c r="F631" s="82">
        <v>2123</v>
      </c>
      <c r="G631" s="987"/>
      <c r="H631" s="987"/>
      <c r="I631" s="987"/>
      <c r="J631" s="987"/>
      <c r="K631" s="987"/>
      <c r="L631" s="987"/>
      <c r="M631" s="987"/>
      <c r="N631" s="987"/>
      <c r="O631" s="987"/>
      <c r="P631" s="987"/>
      <c r="Q631" s="987"/>
      <c r="R631" s="987"/>
      <c r="S631" s="987"/>
      <c r="T631" s="987"/>
      <c r="U631" s="987"/>
      <c r="V631" s="987"/>
      <c r="W631" s="987"/>
      <c r="X631" s="987"/>
      <c r="Y631" s="987"/>
    </row>
    <row r="632" spans="1:25" s="160" customFormat="1" ht="12.75">
      <c r="A632" s="1091" t="s">
        <v>314</v>
      </c>
      <c r="B632" s="439">
        <v>11123</v>
      </c>
      <c r="C632" s="439">
        <v>11123</v>
      </c>
      <c r="D632" s="439">
        <v>11123</v>
      </c>
      <c r="E632" s="384">
        <v>100</v>
      </c>
      <c r="F632" s="82">
        <v>7712</v>
      </c>
      <c r="G632" s="987"/>
      <c r="H632" s="987"/>
      <c r="I632" s="987"/>
      <c r="J632" s="987"/>
      <c r="K632" s="987"/>
      <c r="L632" s="987"/>
      <c r="M632" s="987"/>
      <c r="N632" s="987"/>
      <c r="O632" s="987"/>
      <c r="P632" s="987"/>
      <c r="Q632" s="987"/>
      <c r="R632" s="987"/>
      <c r="S632" s="987"/>
      <c r="T632" s="987"/>
      <c r="U632" s="987"/>
      <c r="V632" s="987"/>
      <c r="W632" s="987"/>
      <c r="X632" s="987"/>
      <c r="Y632" s="987"/>
    </row>
    <row r="633" spans="1:25" s="160" customFormat="1" ht="12.75">
      <c r="A633" s="1079" t="s">
        <v>341</v>
      </c>
      <c r="B633" s="439">
        <v>11123</v>
      </c>
      <c r="C633" s="439">
        <v>11123</v>
      </c>
      <c r="D633" s="439">
        <v>11123</v>
      </c>
      <c r="E633" s="384">
        <v>100</v>
      </c>
      <c r="F633" s="82">
        <v>7712</v>
      </c>
      <c r="G633" s="987"/>
      <c r="H633" s="987"/>
      <c r="I633" s="987"/>
      <c r="J633" s="987"/>
      <c r="K633" s="987"/>
      <c r="L633" s="987"/>
      <c r="M633" s="987"/>
      <c r="N633" s="987"/>
      <c r="O633" s="987"/>
      <c r="P633" s="987"/>
      <c r="Q633" s="987"/>
      <c r="R633" s="987"/>
      <c r="S633" s="987"/>
      <c r="T633" s="987"/>
      <c r="U633" s="987"/>
      <c r="V633" s="987"/>
      <c r="W633" s="987"/>
      <c r="X633" s="987"/>
      <c r="Y633" s="987"/>
    </row>
    <row r="634" spans="1:25" s="160" customFormat="1" ht="12.75">
      <c r="A634" s="1088" t="s">
        <v>799</v>
      </c>
      <c r="B634" s="439">
        <v>11123</v>
      </c>
      <c r="C634" s="439">
        <v>11123</v>
      </c>
      <c r="D634" s="439">
        <v>11123</v>
      </c>
      <c r="E634" s="384">
        <v>100</v>
      </c>
      <c r="F634" s="82">
        <v>7712</v>
      </c>
      <c r="G634" s="987"/>
      <c r="H634" s="987"/>
      <c r="I634" s="987"/>
      <c r="J634" s="987"/>
      <c r="K634" s="987"/>
      <c r="L634" s="987"/>
      <c r="M634" s="987"/>
      <c r="N634" s="987"/>
      <c r="O634" s="987"/>
      <c r="P634" s="987"/>
      <c r="Q634" s="987"/>
      <c r="R634" s="987"/>
      <c r="S634" s="987"/>
      <c r="T634" s="987"/>
      <c r="U634" s="987"/>
      <c r="V634" s="987"/>
      <c r="W634" s="987"/>
      <c r="X634" s="987"/>
      <c r="Y634" s="987"/>
    </row>
    <row r="635" spans="1:25" s="160" customFormat="1" ht="12.75">
      <c r="A635" s="247" t="s">
        <v>705</v>
      </c>
      <c r="B635" s="439"/>
      <c r="C635" s="439"/>
      <c r="D635" s="439"/>
      <c r="E635" s="384"/>
      <c r="F635" s="82"/>
      <c r="G635" s="987"/>
      <c r="H635" s="987"/>
      <c r="I635" s="987"/>
      <c r="J635" s="987"/>
      <c r="K635" s="987"/>
      <c r="L635" s="987"/>
      <c r="M635" s="987"/>
      <c r="N635" s="987"/>
      <c r="O635" s="987"/>
      <c r="P635" s="987"/>
      <c r="Q635" s="987"/>
      <c r="R635" s="987"/>
      <c r="S635" s="987"/>
      <c r="T635" s="987"/>
      <c r="U635" s="987"/>
      <c r="V635" s="987"/>
      <c r="W635" s="987"/>
      <c r="X635" s="987"/>
      <c r="Y635" s="987"/>
    </row>
    <row r="636" spans="1:25" s="160" customFormat="1" ht="12.75">
      <c r="A636" s="1091" t="s">
        <v>665</v>
      </c>
      <c r="B636" s="439">
        <v>10535</v>
      </c>
      <c r="C636" s="439">
        <v>10535</v>
      </c>
      <c r="D636" s="439">
        <v>10535</v>
      </c>
      <c r="E636" s="384">
        <v>100</v>
      </c>
      <c r="F636" s="82">
        <v>500</v>
      </c>
      <c r="G636" s="987"/>
      <c r="H636" s="987"/>
      <c r="I636" s="987"/>
      <c r="J636" s="987"/>
      <c r="K636" s="987"/>
      <c r="L636" s="987"/>
      <c r="M636" s="987"/>
      <c r="N636" s="987"/>
      <c r="O636" s="987"/>
      <c r="P636" s="987"/>
      <c r="Q636" s="987"/>
      <c r="R636" s="987"/>
      <c r="S636" s="987"/>
      <c r="T636" s="987"/>
      <c r="U636" s="987"/>
      <c r="V636" s="987"/>
      <c r="W636" s="987"/>
      <c r="X636" s="987"/>
      <c r="Y636" s="987"/>
    </row>
    <row r="637" spans="1:25" s="160" customFormat="1" ht="12.75">
      <c r="A637" s="1079" t="s">
        <v>666</v>
      </c>
      <c r="B637" s="439">
        <v>10535</v>
      </c>
      <c r="C637" s="439">
        <v>10535</v>
      </c>
      <c r="D637" s="439">
        <v>10535</v>
      </c>
      <c r="E637" s="384">
        <v>100</v>
      </c>
      <c r="F637" s="82">
        <v>500</v>
      </c>
      <c r="G637" s="987"/>
      <c r="H637" s="987"/>
      <c r="I637" s="987"/>
      <c r="J637" s="987"/>
      <c r="K637" s="987"/>
      <c r="L637" s="987"/>
      <c r="M637" s="987"/>
      <c r="N637" s="987"/>
      <c r="O637" s="987"/>
      <c r="P637" s="987"/>
      <c r="Q637" s="987"/>
      <c r="R637" s="987"/>
      <c r="S637" s="987"/>
      <c r="T637" s="987"/>
      <c r="U637" s="987"/>
      <c r="V637" s="987"/>
      <c r="W637" s="987"/>
      <c r="X637" s="987"/>
      <c r="Y637" s="987"/>
    </row>
    <row r="638" spans="1:25" s="160" customFormat="1" ht="12.75">
      <c r="A638" s="1091" t="s">
        <v>314</v>
      </c>
      <c r="B638" s="439">
        <v>10535</v>
      </c>
      <c r="C638" s="439">
        <v>10535</v>
      </c>
      <c r="D638" s="439">
        <v>3311</v>
      </c>
      <c r="E638" s="384">
        <v>31.428571428571427</v>
      </c>
      <c r="F638" s="82">
        <v>1209</v>
      </c>
      <c r="G638" s="987"/>
      <c r="H638" s="987"/>
      <c r="I638" s="987"/>
      <c r="J638" s="987"/>
      <c r="K638" s="987"/>
      <c r="L638" s="987"/>
      <c r="M638" s="987"/>
      <c r="N638" s="987"/>
      <c r="O638" s="987"/>
      <c r="P638" s="987"/>
      <c r="Q638" s="987"/>
      <c r="R638" s="987"/>
      <c r="S638" s="987"/>
      <c r="T638" s="987"/>
      <c r="U638" s="987"/>
      <c r="V638" s="987"/>
      <c r="W638" s="987"/>
      <c r="X638" s="987"/>
      <c r="Y638" s="987"/>
    </row>
    <row r="639" spans="1:25" s="160" customFormat="1" ht="12.75">
      <c r="A639" s="1079" t="s">
        <v>341</v>
      </c>
      <c r="B639" s="439">
        <v>10535</v>
      </c>
      <c r="C639" s="439">
        <v>10535</v>
      </c>
      <c r="D639" s="439">
        <v>3311</v>
      </c>
      <c r="E639" s="384">
        <v>31.428571428571427</v>
      </c>
      <c r="F639" s="82">
        <v>1209</v>
      </c>
      <c r="G639" s="987"/>
      <c r="H639" s="987"/>
      <c r="I639" s="987"/>
      <c r="J639" s="987"/>
      <c r="K639" s="987"/>
      <c r="L639" s="987"/>
      <c r="M639" s="987"/>
      <c r="N639" s="987"/>
      <c r="O639" s="987"/>
      <c r="P639" s="987"/>
      <c r="Q639" s="987"/>
      <c r="R639" s="987"/>
      <c r="S639" s="987"/>
      <c r="T639" s="987"/>
      <c r="U639" s="987"/>
      <c r="V639" s="987"/>
      <c r="W639" s="987"/>
      <c r="X639" s="987"/>
      <c r="Y639" s="987"/>
    </row>
    <row r="640" spans="1:25" s="160" customFormat="1" ht="12.75">
      <c r="A640" s="1088" t="s">
        <v>799</v>
      </c>
      <c r="B640" s="439">
        <v>10535</v>
      </c>
      <c r="C640" s="439">
        <v>10535</v>
      </c>
      <c r="D640" s="439">
        <v>3311</v>
      </c>
      <c r="E640" s="384">
        <v>31.428571428571427</v>
      </c>
      <c r="F640" s="82">
        <v>1209</v>
      </c>
      <c r="G640" s="987"/>
      <c r="H640" s="987"/>
      <c r="I640" s="987"/>
      <c r="J640" s="987"/>
      <c r="K640" s="987"/>
      <c r="L640" s="987"/>
      <c r="M640" s="987"/>
      <c r="N640" s="987"/>
      <c r="O640" s="987"/>
      <c r="P640" s="987"/>
      <c r="Q640" s="987"/>
      <c r="R640" s="987"/>
      <c r="S640" s="987"/>
      <c r="T640" s="987"/>
      <c r="U640" s="987"/>
      <c r="V640" s="987"/>
      <c r="W640" s="987"/>
      <c r="X640" s="987"/>
      <c r="Y640" s="987"/>
    </row>
    <row r="641" spans="1:26" s="987" customFormat="1" ht="12.75">
      <c r="A641" s="322" t="s">
        <v>708</v>
      </c>
      <c r="B641" s="82"/>
      <c r="C641" s="187"/>
      <c r="D641" s="187"/>
      <c r="E641" s="384"/>
      <c r="F641" s="82"/>
      <c r="Z641" s="160"/>
    </row>
    <row r="642" spans="1:26" s="1098" customFormat="1" ht="12.75">
      <c r="A642" s="1077" t="s">
        <v>665</v>
      </c>
      <c r="B642" s="82">
        <v>399662</v>
      </c>
      <c r="C642" s="82">
        <v>399662</v>
      </c>
      <c r="D642" s="82">
        <v>395723</v>
      </c>
      <c r="E642" s="384">
        <v>99.01441718251924</v>
      </c>
      <c r="F642" s="82">
        <v>184373</v>
      </c>
      <c r="G642" s="987"/>
      <c r="H642" s="987"/>
      <c r="I642" s="987"/>
      <c r="J642" s="987"/>
      <c r="K642" s="987"/>
      <c r="L642" s="987"/>
      <c r="M642" s="987"/>
      <c r="N642" s="987"/>
      <c r="O642" s="987"/>
      <c r="P642" s="987"/>
      <c r="Q642" s="987"/>
      <c r="R642" s="987"/>
      <c r="S642" s="987"/>
      <c r="T642" s="987"/>
      <c r="U642" s="987"/>
      <c r="V642" s="987"/>
      <c r="W642" s="987"/>
      <c r="X642" s="987"/>
      <c r="Y642" s="987"/>
      <c r="Z642" s="160"/>
    </row>
    <row r="643" spans="1:26" s="1098" customFormat="1" ht="12.75" hidden="1">
      <c r="A643" s="1087" t="s">
        <v>810</v>
      </c>
      <c r="B643" s="407"/>
      <c r="C643" s="407">
        <v>0</v>
      </c>
      <c r="D643" s="407">
        <v>0</v>
      </c>
      <c r="E643" s="384" t="e">
        <v>#DIV/0!</v>
      </c>
      <c r="F643" s="82">
        <v>0</v>
      </c>
      <c r="G643" s="987"/>
      <c r="H643" s="987"/>
      <c r="I643" s="987"/>
      <c r="J643" s="987"/>
      <c r="K643" s="987"/>
      <c r="L643" s="987"/>
      <c r="M643" s="987"/>
      <c r="N643" s="987"/>
      <c r="O643" s="987"/>
      <c r="P643" s="987"/>
      <c r="Q643" s="987"/>
      <c r="R643" s="987"/>
      <c r="S643" s="987"/>
      <c r="T643" s="987"/>
      <c r="U643" s="987"/>
      <c r="V643" s="987"/>
      <c r="W643" s="987"/>
      <c r="X643" s="987"/>
      <c r="Y643" s="987"/>
      <c r="Z643" s="160"/>
    </row>
    <row r="644" spans="1:26" s="1098" customFormat="1" ht="12.75">
      <c r="A644" s="1078" t="s">
        <v>666</v>
      </c>
      <c r="B644" s="187">
        <v>43435</v>
      </c>
      <c r="C644" s="187">
        <v>43435</v>
      </c>
      <c r="D644" s="187">
        <v>43435</v>
      </c>
      <c r="E644" s="384">
        <v>100</v>
      </c>
      <c r="F644" s="82">
        <v>8199</v>
      </c>
      <c r="G644" s="987"/>
      <c r="H644" s="987"/>
      <c r="I644" s="987"/>
      <c r="J644" s="987"/>
      <c r="K644" s="987"/>
      <c r="L644" s="987"/>
      <c r="M644" s="987"/>
      <c r="N644" s="987"/>
      <c r="O644" s="987"/>
      <c r="P644" s="987"/>
      <c r="Q644" s="987"/>
      <c r="R644" s="987"/>
      <c r="S644" s="987"/>
      <c r="T644" s="987"/>
      <c r="U644" s="987"/>
      <c r="V644" s="987"/>
      <c r="W644" s="987"/>
      <c r="X644" s="987"/>
      <c r="Y644" s="987"/>
      <c r="Z644" s="160"/>
    </row>
    <row r="645" spans="1:26" s="1098" customFormat="1" ht="12.75">
      <c r="A645" s="1079" t="s">
        <v>811</v>
      </c>
      <c r="B645" s="82">
        <v>356227</v>
      </c>
      <c r="C645" s="82">
        <v>356227</v>
      </c>
      <c r="D645" s="82">
        <v>352288</v>
      </c>
      <c r="E645" s="384">
        <v>98.89424440034024</v>
      </c>
      <c r="F645" s="82">
        <v>176174</v>
      </c>
      <c r="G645" s="987"/>
      <c r="H645" s="987"/>
      <c r="I645" s="987"/>
      <c r="J645" s="987"/>
      <c r="K645" s="987"/>
      <c r="L645" s="987"/>
      <c r="M645" s="987"/>
      <c r="N645" s="987"/>
      <c r="O645" s="987"/>
      <c r="P645" s="987"/>
      <c r="Q645" s="987"/>
      <c r="R645" s="987"/>
      <c r="S645" s="987"/>
      <c r="T645" s="987"/>
      <c r="U645" s="987"/>
      <c r="V645" s="987"/>
      <c r="W645" s="987"/>
      <c r="X645" s="987"/>
      <c r="Y645" s="987"/>
      <c r="Z645" s="160"/>
    </row>
    <row r="646" spans="1:26" s="1098" customFormat="1" ht="12.75">
      <c r="A646" s="1091" t="s">
        <v>314</v>
      </c>
      <c r="B646" s="82">
        <v>399662</v>
      </c>
      <c r="C646" s="82">
        <v>399662</v>
      </c>
      <c r="D646" s="82">
        <v>204202</v>
      </c>
      <c r="E646" s="384">
        <v>51.09367415466068</v>
      </c>
      <c r="F646" s="82">
        <v>112707</v>
      </c>
      <c r="G646" s="987"/>
      <c r="H646" s="987"/>
      <c r="I646" s="987"/>
      <c r="J646" s="987"/>
      <c r="K646" s="987"/>
      <c r="L646" s="987"/>
      <c r="M646" s="987"/>
      <c r="N646" s="987"/>
      <c r="O646" s="987"/>
      <c r="P646" s="987"/>
      <c r="Q646" s="987"/>
      <c r="R646" s="987"/>
      <c r="S646" s="987"/>
      <c r="T646" s="987"/>
      <c r="U646" s="987"/>
      <c r="V646" s="987"/>
      <c r="W646" s="987"/>
      <c r="X646" s="987"/>
      <c r="Y646" s="987"/>
      <c r="Z646" s="160"/>
    </row>
    <row r="647" spans="1:26" s="1098" customFormat="1" ht="12.75">
      <c r="A647" s="1079" t="s">
        <v>341</v>
      </c>
      <c r="B647" s="82">
        <v>339662</v>
      </c>
      <c r="C647" s="82">
        <v>339662</v>
      </c>
      <c r="D647" s="82">
        <v>164388</v>
      </c>
      <c r="E647" s="384">
        <v>48.3975245979827</v>
      </c>
      <c r="F647" s="82">
        <v>90323</v>
      </c>
      <c r="G647" s="987"/>
      <c r="H647" s="987"/>
      <c r="I647" s="987"/>
      <c r="J647" s="987"/>
      <c r="K647" s="987"/>
      <c r="L647" s="987"/>
      <c r="M647" s="987"/>
      <c r="N647" s="987"/>
      <c r="O647" s="987"/>
      <c r="P647" s="987"/>
      <c r="Q647" s="987"/>
      <c r="R647" s="987"/>
      <c r="S647" s="987"/>
      <c r="T647" s="987"/>
      <c r="U647" s="987"/>
      <c r="V647" s="987"/>
      <c r="W647" s="987"/>
      <c r="X647" s="987"/>
      <c r="Y647" s="987"/>
      <c r="Z647" s="160"/>
    </row>
    <row r="648" spans="1:26" s="289" customFormat="1" ht="12.75">
      <c r="A648" s="1088" t="s">
        <v>799</v>
      </c>
      <c r="B648" s="82">
        <v>257662</v>
      </c>
      <c r="C648" s="82">
        <v>257662</v>
      </c>
      <c r="D648" s="82">
        <v>101342</v>
      </c>
      <c r="E648" s="384">
        <v>39.3313721076449</v>
      </c>
      <c r="F648" s="82">
        <v>27277</v>
      </c>
      <c r="G648" s="987"/>
      <c r="H648" s="987"/>
      <c r="I648" s="987"/>
      <c r="J648" s="987"/>
      <c r="K648" s="987"/>
      <c r="L648" s="987"/>
      <c r="M648" s="987"/>
      <c r="N648" s="987"/>
      <c r="O648" s="987"/>
      <c r="P648" s="987"/>
      <c r="Q648" s="987"/>
      <c r="R648" s="987"/>
      <c r="S648" s="987"/>
      <c r="T648" s="987"/>
      <c r="U648" s="987"/>
      <c r="V648" s="987"/>
      <c r="W648" s="987"/>
      <c r="X648" s="987"/>
      <c r="Y648" s="987"/>
      <c r="Z648" s="160"/>
    </row>
    <row r="649" spans="1:26" s="987" customFormat="1" ht="12.75">
      <c r="A649" s="1088" t="s">
        <v>418</v>
      </c>
      <c r="B649" s="82">
        <v>82000</v>
      </c>
      <c r="C649" s="82">
        <v>82000</v>
      </c>
      <c r="D649" s="82">
        <v>63046</v>
      </c>
      <c r="E649" s="384">
        <v>76.88536585365854</v>
      </c>
      <c r="F649" s="82">
        <v>63046</v>
      </c>
      <c r="Z649" s="160"/>
    </row>
    <row r="650" spans="1:26" s="987" customFormat="1" ht="12.75">
      <c r="A650" s="1089" t="s">
        <v>427</v>
      </c>
      <c r="B650" s="82">
        <v>82000</v>
      </c>
      <c r="C650" s="82">
        <v>82000</v>
      </c>
      <c r="D650" s="82">
        <v>63046</v>
      </c>
      <c r="E650" s="384">
        <v>76.88536585365854</v>
      </c>
      <c r="F650" s="82">
        <v>63046</v>
      </c>
      <c r="Z650" s="160"/>
    </row>
    <row r="651" spans="1:26" s="987" customFormat="1" ht="12.75">
      <c r="A651" s="1078" t="s">
        <v>325</v>
      </c>
      <c r="B651" s="82">
        <v>60000</v>
      </c>
      <c r="C651" s="82">
        <v>60000</v>
      </c>
      <c r="D651" s="82">
        <v>39814</v>
      </c>
      <c r="E651" s="384">
        <v>66.35666666666667</v>
      </c>
      <c r="F651" s="82">
        <v>22384</v>
      </c>
      <c r="Z651" s="160"/>
    </row>
    <row r="652" spans="1:26" s="987" customFormat="1" ht="12.75">
      <c r="A652" s="1080" t="s">
        <v>66</v>
      </c>
      <c r="B652" s="82">
        <v>60000</v>
      </c>
      <c r="C652" s="82">
        <v>60000</v>
      </c>
      <c r="D652" s="82">
        <v>39814</v>
      </c>
      <c r="E652" s="384">
        <v>66.35666666666667</v>
      </c>
      <c r="F652" s="82">
        <v>22384</v>
      </c>
      <c r="Z652" s="160"/>
    </row>
    <row r="653" spans="1:20" s="1082" customFormat="1" ht="25.5">
      <c r="A653" s="322" t="s">
        <v>720</v>
      </c>
      <c r="B653" s="82"/>
      <c r="C653" s="82"/>
      <c r="D653" s="82"/>
      <c r="E653" s="384"/>
      <c r="F653" s="82"/>
      <c r="G653" s="772"/>
      <c r="H653" s="772"/>
      <c r="I653" s="772"/>
      <c r="J653" s="772"/>
      <c r="K653" s="772"/>
      <c r="L653" s="772"/>
      <c r="M653" s="772"/>
      <c r="N653" s="772"/>
      <c r="O653" s="772"/>
      <c r="P653" s="772"/>
      <c r="Q653" s="772"/>
      <c r="R653" s="772"/>
      <c r="S653" s="772"/>
      <c r="T653" s="772"/>
    </row>
    <row r="654" spans="1:20" s="1085" customFormat="1" ht="12.75">
      <c r="A654" s="1077" t="s">
        <v>665</v>
      </c>
      <c r="B654" s="82">
        <v>2067584</v>
      </c>
      <c r="C654" s="82">
        <v>2067584</v>
      </c>
      <c r="D654" s="82">
        <v>2067584</v>
      </c>
      <c r="E654" s="384">
        <v>100</v>
      </c>
      <c r="F654" s="82">
        <v>665759</v>
      </c>
      <c r="G654" s="772"/>
      <c r="H654" s="772"/>
      <c r="I654" s="772"/>
      <c r="J654" s="772"/>
      <c r="K654" s="772"/>
      <c r="L654" s="772"/>
      <c r="M654" s="772"/>
      <c r="N654" s="772"/>
      <c r="O654" s="772"/>
      <c r="P654" s="772"/>
      <c r="Q654" s="772"/>
      <c r="R654" s="772"/>
      <c r="S654" s="772"/>
      <c r="T654" s="772"/>
    </row>
    <row r="655" spans="1:20" s="1085" customFormat="1" ht="12.75">
      <c r="A655" s="1078" t="s">
        <v>666</v>
      </c>
      <c r="B655" s="82">
        <v>2067584</v>
      </c>
      <c r="C655" s="82">
        <v>2067584</v>
      </c>
      <c r="D655" s="82">
        <v>2067584</v>
      </c>
      <c r="E655" s="384">
        <v>100</v>
      </c>
      <c r="F655" s="82">
        <v>665759</v>
      </c>
      <c r="G655" s="772"/>
      <c r="H655" s="772"/>
      <c r="I655" s="772"/>
      <c r="J655" s="772"/>
      <c r="K655" s="772"/>
      <c r="L655" s="772"/>
      <c r="M655" s="772"/>
      <c r="N655" s="772"/>
      <c r="O655" s="772"/>
      <c r="P655" s="772"/>
      <c r="Q655" s="772"/>
      <c r="R655" s="772"/>
      <c r="S655" s="772"/>
      <c r="T655" s="772"/>
    </row>
    <row r="656" spans="1:20" s="1085" customFormat="1" ht="12.75" hidden="1">
      <c r="A656" s="1087" t="s">
        <v>810</v>
      </c>
      <c r="B656" s="407"/>
      <c r="C656" s="407">
        <v>0</v>
      </c>
      <c r="D656" s="407">
        <v>0</v>
      </c>
      <c r="E656" s="1090">
        <v>0</v>
      </c>
      <c r="F656" s="82">
        <v>0</v>
      </c>
      <c r="G656" s="772"/>
      <c r="H656" s="772"/>
      <c r="I656" s="772"/>
      <c r="J656" s="772"/>
      <c r="K656" s="772"/>
      <c r="L656" s="772"/>
      <c r="M656" s="772"/>
      <c r="N656" s="772"/>
      <c r="O656" s="772"/>
      <c r="P656" s="772"/>
      <c r="Q656" s="772"/>
      <c r="R656" s="772"/>
      <c r="S656" s="772"/>
      <c r="T656" s="772"/>
    </row>
    <row r="657" spans="1:20" s="1085" customFormat="1" ht="12.75">
      <c r="A657" s="1077" t="s">
        <v>314</v>
      </c>
      <c r="B657" s="82">
        <v>2067584</v>
      </c>
      <c r="C657" s="82">
        <v>2067584</v>
      </c>
      <c r="D657" s="82">
        <v>2067334</v>
      </c>
      <c r="E657" s="384">
        <v>99.98790859283105</v>
      </c>
      <c r="F657" s="82">
        <v>829124</v>
      </c>
      <c r="G657" s="772"/>
      <c r="H657" s="772"/>
      <c r="I657" s="772"/>
      <c r="J657" s="772"/>
      <c r="K657" s="772"/>
      <c r="L657" s="772"/>
      <c r="M657" s="772"/>
      <c r="N657" s="772"/>
      <c r="O657" s="772"/>
      <c r="P657" s="772"/>
      <c r="Q657" s="772"/>
      <c r="R657" s="772"/>
      <c r="S657" s="772"/>
      <c r="T657" s="772"/>
    </row>
    <row r="658" spans="1:20" s="1082" customFormat="1" ht="12.75">
      <c r="A658" s="1078" t="s">
        <v>325</v>
      </c>
      <c r="B658" s="82">
        <v>2067584</v>
      </c>
      <c r="C658" s="82">
        <v>2067584</v>
      </c>
      <c r="D658" s="82">
        <v>2067334</v>
      </c>
      <c r="E658" s="384">
        <v>99.98790859283105</v>
      </c>
      <c r="F658" s="82">
        <v>829124</v>
      </c>
      <c r="G658" s="772"/>
      <c r="H658" s="772"/>
      <c r="I658" s="772"/>
      <c r="J658" s="772"/>
      <c r="K658" s="772"/>
      <c r="L658" s="772"/>
      <c r="M658" s="772"/>
      <c r="N658" s="772"/>
      <c r="O658" s="772"/>
      <c r="P658" s="772"/>
      <c r="Q658" s="772"/>
      <c r="R658" s="772"/>
      <c r="S658" s="772"/>
      <c r="T658" s="772"/>
    </row>
    <row r="659" spans="1:20" s="1082" customFormat="1" ht="12.75">
      <c r="A659" s="1080" t="s">
        <v>70</v>
      </c>
      <c r="B659" s="82">
        <v>2067584</v>
      </c>
      <c r="C659" s="82">
        <v>2067584</v>
      </c>
      <c r="D659" s="82">
        <v>2067334</v>
      </c>
      <c r="E659" s="384">
        <v>99.98790859283105</v>
      </c>
      <c r="F659" s="82">
        <v>829124</v>
      </c>
      <c r="G659" s="772"/>
      <c r="H659" s="772"/>
      <c r="I659" s="772"/>
      <c r="J659" s="772"/>
      <c r="K659" s="772"/>
      <c r="L659" s="772"/>
      <c r="M659" s="772"/>
      <c r="N659" s="772"/>
      <c r="O659" s="772"/>
      <c r="P659" s="772"/>
      <c r="Q659" s="772"/>
      <c r="R659" s="772"/>
      <c r="S659" s="772"/>
      <c r="T659" s="772"/>
    </row>
    <row r="660" spans="1:20" s="1082" customFormat="1" ht="12.75">
      <c r="A660" s="247" t="s">
        <v>713</v>
      </c>
      <c r="B660" s="82"/>
      <c r="C660" s="82"/>
      <c r="D660" s="82"/>
      <c r="E660" s="384"/>
      <c r="F660" s="82"/>
      <c r="G660" s="772"/>
      <c r="H660" s="772"/>
      <c r="I660" s="772"/>
      <c r="J660" s="772"/>
      <c r="K660" s="772"/>
      <c r="L660" s="772"/>
      <c r="M660" s="772"/>
      <c r="N660" s="772"/>
      <c r="O660" s="772"/>
      <c r="P660" s="772"/>
      <c r="Q660" s="772"/>
      <c r="R660" s="772"/>
      <c r="S660" s="772"/>
      <c r="T660" s="772"/>
    </row>
    <row r="661" spans="1:20" s="1082" customFormat="1" ht="12.75">
      <c r="A661" s="1077" t="s">
        <v>665</v>
      </c>
      <c r="B661" s="82">
        <v>789013</v>
      </c>
      <c r="C661" s="82">
        <v>0</v>
      </c>
      <c r="D661" s="82">
        <v>0</v>
      </c>
      <c r="E661" s="384">
        <v>0</v>
      </c>
      <c r="F661" s="82">
        <v>0</v>
      </c>
      <c r="G661" s="772"/>
      <c r="H661" s="772"/>
      <c r="I661" s="772"/>
      <c r="J661" s="772"/>
      <c r="K661" s="772"/>
      <c r="L661" s="772"/>
      <c r="M661" s="772"/>
      <c r="N661" s="772"/>
      <c r="O661" s="772"/>
      <c r="P661" s="772"/>
      <c r="Q661" s="772"/>
      <c r="R661" s="772"/>
      <c r="S661" s="772"/>
      <c r="T661" s="772"/>
    </row>
    <row r="662" spans="1:20" s="1082" customFormat="1" ht="12.75">
      <c r="A662" s="1078" t="s">
        <v>666</v>
      </c>
      <c r="B662" s="82">
        <v>789013</v>
      </c>
      <c r="C662" s="82">
        <v>0</v>
      </c>
      <c r="D662" s="82">
        <v>0</v>
      </c>
      <c r="E662" s="384">
        <v>0</v>
      </c>
      <c r="F662" s="82">
        <v>0</v>
      </c>
      <c r="G662" s="772"/>
      <c r="H662" s="772"/>
      <c r="I662" s="772"/>
      <c r="J662" s="772"/>
      <c r="K662" s="772"/>
      <c r="L662" s="772"/>
      <c r="M662" s="772"/>
      <c r="N662" s="772"/>
      <c r="O662" s="772"/>
      <c r="P662" s="772"/>
      <c r="Q662" s="772"/>
      <c r="R662" s="772"/>
      <c r="S662" s="772"/>
      <c r="T662" s="772"/>
    </row>
    <row r="663" spans="1:20" s="1082" customFormat="1" ht="12.75">
      <c r="A663" s="1077" t="s">
        <v>314</v>
      </c>
      <c r="B663" s="82">
        <v>789013</v>
      </c>
      <c r="C663" s="82">
        <v>0</v>
      </c>
      <c r="D663" s="82">
        <v>0</v>
      </c>
      <c r="E663" s="384">
        <v>0</v>
      </c>
      <c r="F663" s="82">
        <v>0</v>
      </c>
      <c r="G663" s="772"/>
      <c r="H663" s="772"/>
      <c r="I663" s="772"/>
      <c r="J663" s="772"/>
      <c r="K663" s="772"/>
      <c r="L663" s="772"/>
      <c r="M663" s="772"/>
      <c r="N663" s="772"/>
      <c r="O663" s="772"/>
      <c r="P663" s="772"/>
      <c r="Q663" s="772"/>
      <c r="R663" s="772"/>
      <c r="S663" s="772"/>
      <c r="T663" s="772"/>
    </row>
    <row r="664" spans="1:20" s="1082" customFormat="1" ht="12.75">
      <c r="A664" s="1079" t="s">
        <v>341</v>
      </c>
      <c r="B664" s="82">
        <v>737513</v>
      </c>
      <c r="C664" s="82">
        <v>0</v>
      </c>
      <c r="D664" s="82">
        <v>0</v>
      </c>
      <c r="E664" s="384">
        <v>0</v>
      </c>
      <c r="F664" s="82">
        <v>0</v>
      </c>
      <c r="G664" s="772"/>
      <c r="H664" s="772"/>
      <c r="I664" s="772"/>
      <c r="J664" s="772"/>
      <c r="K664" s="772"/>
      <c r="L664" s="772"/>
      <c r="M664" s="772"/>
      <c r="N664" s="772"/>
      <c r="O664" s="772"/>
      <c r="P664" s="772"/>
      <c r="Q664" s="772"/>
      <c r="R664" s="772"/>
      <c r="S664" s="772"/>
      <c r="T664" s="772"/>
    </row>
    <row r="665" spans="1:20" s="1082" customFormat="1" ht="12.75">
      <c r="A665" s="1080" t="s">
        <v>799</v>
      </c>
      <c r="B665" s="82">
        <v>681766</v>
      </c>
      <c r="C665" s="82">
        <v>0</v>
      </c>
      <c r="D665" s="82">
        <v>0</v>
      </c>
      <c r="E665" s="384">
        <v>0</v>
      </c>
      <c r="F665" s="82">
        <v>0</v>
      </c>
      <c r="G665" s="772"/>
      <c r="H665" s="772"/>
      <c r="I665" s="772"/>
      <c r="J665" s="772"/>
      <c r="K665" s="772"/>
      <c r="L665" s="772"/>
      <c r="M665" s="772"/>
      <c r="N665" s="772"/>
      <c r="O665" s="772"/>
      <c r="P665" s="772"/>
      <c r="Q665" s="772"/>
      <c r="R665" s="772"/>
      <c r="S665" s="772"/>
      <c r="T665" s="772"/>
    </row>
    <row r="666" spans="1:20" s="1082" customFormat="1" ht="12.75">
      <c r="A666" s="1080" t="s">
        <v>418</v>
      </c>
      <c r="B666" s="82">
        <v>55747</v>
      </c>
      <c r="C666" s="82">
        <v>0</v>
      </c>
      <c r="D666" s="82">
        <v>0</v>
      </c>
      <c r="E666" s="384">
        <v>0</v>
      </c>
      <c r="F666" s="82">
        <v>0</v>
      </c>
      <c r="G666" s="772"/>
      <c r="H666" s="772"/>
      <c r="I666" s="772"/>
      <c r="J666" s="772"/>
      <c r="K666" s="772"/>
      <c r="L666" s="772"/>
      <c r="M666" s="772"/>
      <c r="N666" s="772"/>
      <c r="O666" s="772"/>
      <c r="P666" s="772"/>
      <c r="Q666" s="772"/>
      <c r="R666" s="772"/>
      <c r="S666" s="772"/>
      <c r="T666" s="772"/>
    </row>
    <row r="667" spans="1:20" s="1082" customFormat="1" ht="12.75">
      <c r="A667" s="1081" t="s">
        <v>706</v>
      </c>
      <c r="B667" s="82">
        <v>55747</v>
      </c>
      <c r="C667" s="82">
        <v>0</v>
      </c>
      <c r="D667" s="82">
        <v>0</v>
      </c>
      <c r="E667" s="384">
        <v>0</v>
      </c>
      <c r="F667" s="82">
        <v>0</v>
      </c>
      <c r="G667" s="772"/>
      <c r="H667" s="772"/>
      <c r="I667" s="772"/>
      <c r="J667" s="772"/>
      <c r="K667" s="772"/>
      <c r="L667" s="772"/>
      <c r="M667" s="772"/>
      <c r="N667" s="772"/>
      <c r="O667" s="772"/>
      <c r="P667" s="772"/>
      <c r="Q667" s="772"/>
      <c r="R667" s="772"/>
      <c r="S667" s="772"/>
      <c r="T667" s="772"/>
    </row>
    <row r="668" spans="1:20" s="1082" customFormat="1" ht="12.75">
      <c r="A668" s="1078" t="s">
        <v>325</v>
      </c>
      <c r="B668" s="82">
        <v>51500</v>
      </c>
      <c r="C668" s="82">
        <v>0</v>
      </c>
      <c r="D668" s="82">
        <v>0</v>
      </c>
      <c r="E668" s="384">
        <v>0</v>
      </c>
      <c r="F668" s="82">
        <v>0</v>
      </c>
      <c r="G668" s="772"/>
      <c r="H668" s="772"/>
      <c r="I668" s="772"/>
      <c r="J668" s="772"/>
      <c r="K668" s="772"/>
      <c r="L668" s="772"/>
      <c r="M668" s="772"/>
      <c r="N668" s="772"/>
      <c r="O668" s="772"/>
      <c r="P668" s="772"/>
      <c r="Q668" s="772"/>
      <c r="R668" s="772"/>
      <c r="S668" s="772"/>
      <c r="T668" s="772"/>
    </row>
    <row r="669" spans="1:20" s="1082" customFormat="1" ht="12.75">
      <c r="A669" s="1080" t="s">
        <v>66</v>
      </c>
      <c r="B669" s="82">
        <v>51500</v>
      </c>
      <c r="C669" s="82">
        <v>0</v>
      </c>
      <c r="D669" s="82">
        <v>0</v>
      </c>
      <c r="E669" s="384">
        <v>0</v>
      </c>
      <c r="F669" s="82">
        <v>0</v>
      </c>
      <c r="G669" s="772"/>
      <c r="H669" s="772"/>
      <c r="I669" s="772"/>
      <c r="J669" s="772"/>
      <c r="K669" s="772"/>
      <c r="L669" s="772"/>
      <c r="M669" s="772"/>
      <c r="N669" s="772"/>
      <c r="O669" s="772"/>
      <c r="P669" s="772"/>
      <c r="Q669" s="772"/>
      <c r="R669" s="772"/>
      <c r="S669" s="772"/>
      <c r="T669" s="772"/>
    </row>
    <row r="670" spans="1:20" s="1084" customFormat="1" ht="12.75">
      <c r="A670" s="324" t="s">
        <v>727</v>
      </c>
      <c r="B670" s="41"/>
      <c r="C670" s="41"/>
      <c r="D670" s="41"/>
      <c r="E670" s="384"/>
      <c r="F670" s="82"/>
      <c r="G670" s="1083"/>
      <c r="H670" s="1083"/>
      <c r="I670" s="1083"/>
      <c r="J670" s="1083"/>
      <c r="K670" s="1083"/>
      <c r="L670" s="1083"/>
      <c r="M670" s="1083"/>
      <c r="N670" s="1083"/>
      <c r="O670" s="1083"/>
      <c r="P670" s="1083"/>
      <c r="Q670" s="1083"/>
      <c r="R670" s="1083"/>
      <c r="S670" s="1083"/>
      <c r="T670" s="1083"/>
    </row>
    <row r="671" spans="1:20" s="1084" customFormat="1" ht="12.75">
      <c r="A671" s="324" t="s">
        <v>718</v>
      </c>
      <c r="B671" s="82"/>
      <c r="C671" s="82"/>
      <c r="D671" s="82"/>
      <c r="E671" s="384"/>
      <c r="F671" s="82"/>
      <c r="G671" s="1083"/>
      <c r="H671" s="1083"/>
      <c r="I671" s="1083"/>
      <c r="J671" s="1083"/>
      <c r="K671" s="1083"/>
      <c r="L671" s="1083"/>
      <c r="M671" s="1083"/>
      <c r="N671" s="1083"/>
      <c r="O671" s="1083"/>
      <c r="P671" s="1083"/>
      <c r="Q671" s="1083"/>
      <c r="R671" s="1083"/>
      <c r="S671" s="1083"/>
      <c r="T671" s="1083"/>
    </row>
    <row r="672" spans="1:20" s="1092" customFormat="1" ht="12.75">
      <c r="A672" s="1077" t="s">
        <v>665</v>
      </c>
      <c r="B672" s="187">
        <v>2913522</v>
      </c>
      <c r="C672" s="187">
        <v>2913522</v>
      </c>
      <c r="D672" s="187">
        <v>2636805</v>
      </c>
      <c r="E672" s="384">
        <v>90.50231987264898</v>
      </c>
      <c r="F672" s="82">
        <v>12387</v>
      </c>
      <c r="G672" s="1083"/>
      <c r="H672" s="1083"/>
      <c r="I672" s="1083"/>
      <c r="J672" s="1083"/>
      <c r="K672" s="1083"/>
      <c r="L672" s="1083"/>
      <c r="M672" s="1083"/>
      <c r="N672" s="1083"/>
      <c r="O672" s="1083"/>
      <c r="P672" s="1083"/>
      <c r="Q672" s="1083"/>
      <c r="R672" s="1083"/>
      <c r="S672" s="1083"/>
      <c r="T672" s="1083"/>
    </row>
    <row r="673" spans="1:20" s="1092" customFormat="1" ht="12.75">
      <c r="A673" s="1078" t="s">
        <v>666</v>
      </c>
      <c r="B673" s="187">
        <v>116220</v>
      </c>
      <c r="C673" s="187">
        <v>116220</v>
      </c>
      <c r="D673" s="187">
        <v>116220</v>
      </c>
      <c r="E673" s="384">
        <v>100</v>
      </c>
      <c r="F673" s="82">
        <v>0</v>
      </c>
      <c r="G673" s="1083"/>
      <c r="H673" s="1083"/>
      <c r="I673" s="1083"/>
      <c r="J673" s="1083"/>
      <c r="K673" s="1083"/>
      <c r="L673" s="1083"/>
      <c r="M673" s="1083"/>
      <c r="N673" s="1083"/>
      <c r="O673" s="1083"/>
      <c r="P673" s="1083"/>
      <c r="Q673" s="1083"/>
      <c r="R673" s="1083"/>
      <c r="S673" s="1083"/>
      <c r="T673" s="1083"/>
    </row>
    <row r="674" spans="1:20" s="1092" customFormat="1" ht="12.75" hidden="1">
      <c r="A674" s="1087" t="s">
        <v>811</v>
      </c>
      <c r="B674" s="407">
        <v>0</v>
      </c>
      <c r="C674" s="407">
        <v>0</v>
      </c>
      <c r="D674" s="407">
        <v>38088</v>
      </c>
      <c r="E674" s="384" t="e">
        <v>#DIV/0!</v>
      </c>
      <c r="F674" s="82">
        <v>0</v>
      </c>
      <c r="G674" s="1083"/>
      <c r="H674" s="1083"/>
      <c r="I674" s="1083"/>
      <c r="J674" s="1083"/>
      <c r="K674" s="1083"/>
      <c r="L674" s="1083"/>
      <c r="M674" s="1083"/>
      <c r="N674" s="1083"/>
      <c r="O674" s="1083"/>
      <c r="P674" s="1083"/>
      <c r="Q674" s="1083"/>
      <c r="R674" s="1083"/>
      <c r="S674" s="1083"/>
      <c r="T674" s="1083"/>
    </row>
    <row r="675" spans="1:20" s="1092" customFormat="1" ht="12.75">
      <c r="A675" s="1078" t="s">
        <v>346</v>
      </c>
      <c r="B675" s="187">
        <v>529112</v>
      </c>
      <c r="C675" s="187">
        <v>529112</v>
      </c>
      <c r="D675" s="187">
        <v>473720</v>
      </c>
      <c r="E675" s="384">
        <v>89.53113896490724</v>
      </c>
      <c r="F675" s="82">
        <v>2608</v>
      </c>
      <c r="G675" s="1083"/>
      <c r="H675" s="1083"/>
      <c r="I675" s="1083"/>
      <c r="J675" s="1083"/>
      <c r="K675" s="1083"/>
      <c r="L675" s="1083"/>
      <c r="M675" s="1083"/>
      <c r="N675" s="1083"/>
      <c r="O675" s="1083"/>
      <c r="P675" s="1083"/>
      <c r="Q675" s="1083"/>
      <c r="R675" s="1083"/>
      <c r="S675" s="1083"/>
      <c r="T675" s="1083"/>
    </row>
    <row r="676" spans="1:20" s="1092" customFormat="1" ht="12.75">
      <c r="A676" s="1078" t="s">
        <v>810</v>
      </c>
      <c r="B676" s="187">
        <v>280363</v>
      </c>
      <c r="C676" s="187">
        <v>280363</v>
      </c>
      <c r="D676" s="187">
        <v>242342</v>
      </c>
      <c r="E676" s="384">
        <v>86.43865274661778</v>
      </c>
      <c r="F676" s="82">
        <v>-2</v>
      </c>
      <c r="G676" s="1083"/>
      <c r="H676" s="1083"/>
      <c r="I676" s="1083"/>
      <c r="J676" s="1083"/>
      <c r="K676" s="1083"/>
      <c r="L676" s="1083"/>
      <c r="M676" s="1083"/>
      <c r="N676" s="1083"/>
      <c r="O676" s="1083"/>
      <c r="P676" s="1083"/>
      <c r="Q676" s="1083"/>
      <c r="R676" s="1083"/>
      <c r="S676" s="1083"/>
      <c r="T676" s="1083"/>
    </row>
    <row r="677" spans="1:20" s="1092" customFormat="1" ht="12" customHeight="1">
      <c r="A677" s="1078" t="s">
        <v>347</v>
      </c>
      <c r="B677" s="187">
        <v>1987827</v>
      </c>
      <c r="C677" s="187">
        <v>1987827</v>
      </c>
      <c r="D677" s="187">
        <v>1766435</v>
      </c>
      <c r="E677" s="384">
        <v>88.86261228970127</v>
      </c>
      <c r="F677" s="82">
        <v>9781</v>
      </c>
      <c r="G677" s="1083"/>
      <c r="H677" s="1083"/>
      <c r="I677" s="1083"/>
      <c r="J677" s="1083"/>
      <c r="K677" s="1083"/>
      <c r="L677" s="1083"/>
      <c r="M677" s="1083"/>
      <c r="N677" s="1083"/>
      <c r="O677" s="1083"/>
      <c r="P677" s="1083"/>
      <c r="Q677" s="1083"/>
      <c r="R677" s="1083"/>
      <c r="S677" s="1083"/>
      <c r="T677" s="1083"/>
    </row>
    <row r="678" spans="1:20" s="1092" customFormat="1" ht="12.75">
      <c r="A678" s="1077" t="s">
        <v>314</v>
      </c>
      <c r="B678" s="187">
        <v>2913522</v>
      </c>
      <c r="C678" s="187">
        <v>3175136</v>
      </c>
      <c r="D678" s="187">
        <v>2700536</v>
      </c>
      <c r="E678" s="384">
        <v>92.68974114490985</v>
      </c>
      <c r="F678" s="82">
        <v>110269</v>
      </c>
      <c r="G678" s="1083"/>
      <c r="H678" s="1083"/>
      <c r="I678" s="1083"/>
      <c r="J678" s="1083"/>
      <c r="K678" s="1083"/>
      <c r="L678" s="1083"/>
      <c r="M678" s="1083"/>
      <c r="N678" s="1083"/>
      <c r="O678" s="1083"/>
      <c r="P678" s="1083"/>
      <c r="Q678" s="1083"/>
      <c r="R678" s="1083"/>
      <c r="S678" s="1083"/>
      <c r="T678" s="1083"/>
    </row>
    <row r="679" spans="1:20" s="1093" customFormat="1" ht="12.75">
      <c r="A679" s="1079" t="s">
        <v>341</v>
      </c>
      <c r="B679" s="187">
        <v>1052338</v>
      </c>
      <c r="C679" s="187">
        <v>1313952</v>
      </c>
      <c r="D679" s="187">
        <v>950578</v>
      </c>
      <c r="E679" s="384">
        <v>90.33010306574504</v>
      </c>
      <c r="F679" s="82">
        <v>78273</v>
      </c>
      <c r="G679" s="1083"/>
      <c r="H679" s="1083"/>
      <c r="I679" s="1083"/>
      <c r="J679" s="1083"/>
      <c r="K679" s="1083"/>
      <c r="L679" s="1083"/>
      <c r="M679" s="1083"/>
      <c r="N679" s="1083"/>
      <c r="O679" s="1083"/>
      <c r="P679" s="1083"/>
      <c r="Q679" s="1083"/>
      <c r="R679" s="1083"/>
      <c r="S679" s="1083"/>
      <c r="T679" s="1083"/>
    </row>
    <row r="680" spans="1:26" s="1066" customFormat="1" ht="12.75">
      <c r="A680" s="1080" t="s">
        <v>799</v>
      </c>
      <c r="B680" s="187">
        <v>1052338</v>
      </c>
      <c r="C680" s="187">
        <v>1313952</v>
      </c>
      <c r="D680" s="187">
        <v>950578</v>
      </c>
      <c r="E680" s="384">
        <v>90.33010306574504</v>
      </c>
      <c r="F680" s="82">
        <v>78273</v>
      </c>
      <c r="Z680" s="1067"/>
    </row>
    <row r="681" spans="1:26" s="1066" customFormat="1" ht="12.75">
      <c r="A681" s="1078" t="s">
        <v>325</v>
      </c>
      <c r="B681" s="187">
        <v>1861184</v>
      </c>
      <c r="C681" s="187">
        <v>1861184</v>
      </c>
      <c r="D681" s="187">
        <v>1749958</v>
      </c>
      <c r="E681" s="384">
        <v>94.02391166053437</v>
      </c>
      <c r="F681" s="82">
        <v>31996</v>
      </c>
      <c r="Z681" s="1067"/>
    </row>
    <row r="682" spans="1:26" s="1066" customFormat="1" ht="12.75">
      <c r="A682" s="1080" t="s">
        <v>66</v>
      </c>
      <c r="B682" s="187">
        <v>1861184</v>
      </c>
      <c r="C682" s="187">
        <v>1861184</v>
      </c>
      <c r="D682" s="187">
        <v>1749958</v>
      </c>
      <c r="E682" s="384">
        <v>94.02391166053437</v>
      </c>
      <c r="F682" s="82">
        <v>31996</v>
      </c>
      <c r="Z682" s="1067"/>
    </row>
    <row r="683" spans="1:26" s="1066" customFormat="1" ht="12.75" hidden="1">
      <c r="A683" s="228" t="s">
        <v>329</v>
      </c>
      <c r="B683" s="187">
        <v>0</v>
      </c>
      <c r="C683" s="187">
        <v>0</v>
      </c>
      <c r="D683" s="187">
        <v>0</v>
      </c>
      <c r="E683" s="384" t="s">
        <v>1643</v>
      </c>
      <c r="F683" s="82">
        <v>0</v>
      </c>
      <c r="Z683" s="1067"/>
    </row>
    <row r="684" spans="1:26" s="1066" customFormat="1" ht="25.5" hidden="1">
      <c r="A684" s="96" t="s">
        <v>361</v>
      </c>
      <c r="B684" s="187">
        <v>0</v>
      </c>
      <c r="C684" s="187">
        <v>0</v>
      </c>
      <c r="D684" s="187" t="s">
        <v>1643</v>
      </c>
      <c r="E684" s="384" t="s">
        <v>1643</v>
      </c>
      <c r="F684" s="82" t="e">
        <v>#VALUE!</v>
      </c>
      <c r="Z684" s="1067"/>
    </row>
    <row r="685" spans="1:20" s="1084" customFormat="1" ht="12.75">
      <c r="A685" s="322" t="s">
        <v>687</v>
      </c>
      <c r="B685" s="187"/>
      <c r="C685" s="187"/>
      <c r="D685" s="187"/>
      <c r="E685" s="384"/>
      <c r="F685" s="82"/>
      <c r="G685" s="1083"/>
      <c r="H685" s="1083"/>
      <c r="I685" s="1083"/>
      <c r="J685" s="1083"/>
      <c r="K685" s="1083"/>
      <c r="L685" s="1083"/>
      <c r="M685" s="1083"/>
      <c r="N685" s="1083"/>
      <c r="O685" s="1083"/>
      <c r="P685" s="1083"/>
      <c r="Q685" s="1083"/>
      <c r="R685" s="1083"/>
      <c r="S685" s="1083"/>
      <c r="T685" s="1083"/>
    </row>
    <row r="686" spans="1:20" s="1084" customFormat="1" ht="12.75">
      <c r="A686" s="1077" t="s">
        <v>665</v>
      </c>
      <c r="B686" s="187">
        <v>168673</v>
      </c>
      <c r="C686" s="187">
        <v>168673</v>
      </c>
      <c r="D686" s="187">
        <v>168673</v>
      </c>
      <c r="E686" s="384">
        <v>100</v>
      </c>
      <c r="F686" s="82">
        <v>0</v>
      </c>
      <c r="G686" s="1083"/>
      <c r="H686" s="1083"/>
      <c r="I686" s="1083"/>
      <c r="J686" s="1083"/>
      <c r="K686" s="1083"/>
      <c r="L686" s="1083"/>
      <c r="M686" s="1083"/>
      <c r="N686" s="1083"/>
      <c r="O686" s="1083"/>
      <c r="P686" s="1083"/>
      <c r="Q686" s="1083"/>
      <c r="R686" s="1083"/>
      <c r="S686" s="1083"/>
      <c r="T686" s="1083"/>
    </row>
    <row r="687" spans="1:20" s="1084" customFormat="1" ht="12.75" hidden="1">
      <c r="A687" s="1087" t="s">
        <v>728</v>
      </c>
      <c r="B687" s="407">
        <v>0</v>
      </c>
      <c r="C687" s="407">
        <v>0</v>
      </c>
      <c r="D687" s="407">
        <v>0</v>
      </c>
      <c r="E687" s="384" t="e">
        <v>#DIV/0!</v>
      </c>
      <c r="F687" s="82">
        <v>0</v>
      </c>
      <c r="G687" s="1083"/>
      <c r="H687" s="1083"/>
      <c r="I687" s="1083"/>
      <c r="J687" s="1083"/>
      <c r="K687" s="1083"/>
      <c r="L687" s="1083"/>
      <c r="M687" s="1083"/>
      <c r="N687" s="1083"/>
      <c r="O687" s="1083"/>
      <c r="P687" s="1083"/>
      <c r="Q687" s="1083"/>
      <c r="R687" s="1083"/>
      <c r="S687" s="1083"/>
      <c r="T687" s="1083"/>
    </row>
    <row r="688" spans="1:20" s="1084" customFormat="1" ht="12.75">
      <c r="A688" s="1079" t="s">
        <v>811</v>
      </c>
      <c r="B688" s="187">
        <v>168673</v>
      </c>
      <c r="C688" s="187">
        <v>168673</v>
      </c>
      <c r="D688" s="187">
        <v>168673</v>
      </c>
      <c r="E688" s="384">
        <v>100</v>
      </c>
      <c r="F688" s="82">
        <v>0</v>
      </c>
      <c r="G688" s="1083"/>
      <c r="H688" s="1083"/>
      <c r="I688" s="1083"/>
      <c r="J688" s="1083"/>
      <c r="K688" s="1083"/>
      <c r="L688" s="1083"/>
      <c r="M688" s="1083"/>
      <c r="N688" s="1083"/>
      <c r="O688" s="1083"/>
      <c r="P688" s="1083"/>
      <c r="Q688" s="1083"/>
      <c r="R688" s="1083"/>
      <c r="S688" s="1083"/>
      <c r="T688" s="1083"/>
    </row>
    <row r="689" spans="1:20" s="1084" customFormat="1" ht="12.75" hidden="1">
      <c r="A689" s="1087" t="s">
        <v>810</v>
      </c>
      <c r="B689" s="407">
        <v>0</v>
      </c>
      <c r="C689" s="407">
        <v>0</v>
      </c>
      <c r="D689" s="407">
        <v>0</v>
      </c>
      <c r="E689" s="384" t="e">
        <v>#DIV/0!</v>
      </c>
      <c r="F689" s="82">
        <v>0</v>
      </c>
      <c r="G689" s="1083"/>
      <c r="H689" s="1083"/>
      <c r="I689" s="1083"/>
      <c r="J689" s="1083"/>
      <c r="K689" s="1083"/>
      <c r="L689" s="1083"/>
      <c r="M689" s="1083"/>
      <c r="N689" s="1083"/>
      <c r="O689" s="1083"/>
      <c r="P689" s="1083"/>
      <c r="Q689" s="1083"/>
      <c r="R689" s="1083"/>
      <c r="S689" s="1083"/>
      <c r="T689" s="1083"/>
    </row>
    <row r="690" spans="1:20" s="1084" customFormat="1" ht="12.75">
      <c r="A690" s="1091" t="s">
        <v>314</v>
      </c>
      <c r="B690" s="187">
        <v>168673</v>
      </c>
      <c r="C690" s="187">
        <v>168673</v>
      </c>
      <c r="D690" s="187">
        <v>44781</v>
      </c>
      <c r="E690" s="384">
        <v>26.549003100674085</v>
      </c>
      <c r="F690" s="82">
        <v>30229</v>
      </c>
      <c r="G690" s="1083"/>
      <c r="H690" s="1083"/>
      <c r="I690" s="1083"/>
      <c r="J690" s="1083"/>
      <c r="K690" s="1083"/>
      <c r="L690" s="1083"/>
      <c r="M690" s="1083"/>
      <c r="N690" s="1083"/>
      <c r="O690" s="1083"/>
      <c r="P690" s="1083"/>
      <c r="Q690" s="1083"/>
      <c r="R690" s="1083"/>
      <c r="S690" s="1083"/>
      <c r="T690" s="1083"/>
    </row>
    <row r="691" spans="1:20" s="1084" customFormat="1" ht="12.75">
      <c r="A691" s="1079" t="s">
        <v>341</v>
      </c>
      <c r="B691" s="187">
        <v>168673</v>
      </c>
      <c r="C691" s="187">
        <v>168673</v>
      </c>
      <c r="D691" s="187">
        <v>44781</v>
      </c>
      <c r="E691" s="384">
        <v>26.549003100674085</v>
      </c>
      <c r="F691" s="82">
        <v>30229</v>
      </c>
      <c r="G691" s="1083"/>
      <c r="H691" s="1083"/>
      <c r="I691" s="1083"/>
      <c r="J691" s="1083"/>
      <c r="K691" s="1083"/>
      <c r="L691" s="1083"/>
      <c r="M691" s="1083"/>
      <c r="N691" s="1083"/>
      <c r="O691" s="1083"/>
      <c r="P691" s="1083"/>
      <c r="Q691" s="1083"/>
      <c r="R691" s="1083"/>
      <c r="S691" s="1083"/>
      <c r="T691" s="1083"/>
    </row>
    <row r="692" spans="1:20" s="1084" customFormat="1" ht="12.75">
      <c r="A692" s="1088" t="s">
        <v>799</v>
      </c>
      <c r="B692" s="187">
        <v>168673</v>
      </c>
      <c r="C692" s="187">
        <v>168673</v>
      </c>
      <c r="D692" s="187">
        <v>44781</v>
      </c>
      <c r="E692" s="384">
        <v>26.549003100674085</v>
      </c>
      <c r="F692" s="82">
        <v>30229</v>
      </c>
      <c r="G692" s="1083"/>
      <c r="H692" s="1083"/>
      <c r="I692" s="1083"/>
      <c r="J692" s="1083"/>
      <c r="K692" s="1083"/>
      <c r="L692" s="1083"/>
      <c r="M692" s="1083"/>
      <c r="N692" s="1083"/>
      <c r="O692" s="1083"/>
      <c r="P692" s="1083"/>
      <c r="Q692" s="1083"/>
      <c r="R692" s="1083"/>
      <c r="S692" s="1083"/>
      <c r="T692" s="1083"/>
    </row>
    <row r="693" spans="1:26" s="1066" customFormat="1" ht="12.75">
      <c r="A693" s="324" t="s">
        <v>695</v>
      </c>
      <c r="B693" s="82"/>
      <c r="C693" s="82"/>
      <c r="D693" s="82"/>
      <c r="E693" s="384"/>
      <c r="F693" s="82"/>
      <c r="Z693" s="1067"/>
    </row>
    <row r="694" spans="1:26" s="1066" customFormat="1" ht="14.25" customHeight="1">
      <c r="A694" s="1077" t="s">
        <v>665</v>
      </c>
      <c r="B694" s="187">
        <v>9704333</v>
      </c>
      <c r="C694" s="187">
        <v>9704333</v>
      </c>
      <c r="D694" s="187">
        <v>9704333</v>
      </c>
      <c r="E694" s="384">
        <v>100</v>
      </c>
      <c r="F694" s="82">
        <v>398882</v>
      </c>
      <c r="Z694" s="1067"/>
    </row>
    <row r="695" spans="1:26" s="1097" customFormat="1" ht="12.75">
      <c r="A695" s="1078" t="s">
        <v>666</v>
      </c>
      <c r="B695" s="82">
        <v>9704333</v>
      </c>
      <c r="C695" s="187">
        <v>9704333</v>
      </c>
      <c r="D695" s="187">
        <v>9704333</v>
      </c>
      <c r="E695" s="384">
        <v>100</v>
      </c>
      <c r="F695" s="82">
        <v>437441</v>
      </c>
      <c r="G695" s="1066"/>
      <c r="H695" s="1066"/>
      <c r="I695" s="1066"/>
      <c r="J695" s="1066"/>
      <c r="K695" s="1066"/>
      <c r="L695" s="1066"/>
      <c r="M695" s="1066"/>
      <c r="N695" s="1066"/>
      <c r="O695" s="1066"/>
      <c r="P695" s="1066"/>
      <c r="Q695" s="1066"/>
      <c r="R695" s="1066"/>
      <c r="S695" s="1066"/>
      <c r="T695" s="1066"/>
      <c r="U695" s="1066"/>
      <c r="V695" s="1066"/>
      <c r="W695" s="1066"/>
      <c r="X695" s="1066"/>
      <c r="Y695" s="1066"/>
      <c r="Z695" s="1067"/>
    </row>
    <row r="696" spans="1:26" s="1097" customFormat="1" ht="12.75" hidden="1">
      <c r="A696" s="1087" t="s">
        <v>810</v>
      </c>
      <c r="B696" s="407">
        <v>0</v>
      </c>
      <c r="C696" s="407">
        <v>0</v>
      </c>
      <c r="D696" s="407">
        <v>0</v>
      </c>
      <c r="E696" s="384" t="e">
        <v>#DIV/0!</v>
      </c>
      <c r="F696" s="82">
        <v>-38559</v>
      </c>
      <c r="G696" s="1066"/>
      <c r="H696" s="1066"/>
      <c r="I696" s="1066"/>
      <c r="J696" s="1066"/>
      <c r="K696" s="1066"/>
      <c r="L696" s="1066"/>
      <c r="M696" s="1066"/>
      <c r="N696" s="1066"/>
      <c r="O696" s="1066"/>
      <c r="P696" s="1066"/>
      <c r="Q696" s="1066"/>
      <c r="R696" s="1066"/>
      <c r="S696" s="1066"/>
      <c r="T696" s="1066"/>
      <c r="U696" s="1066"/>
      <c r="V696" s="1066"/>
      <c r="W696" s="1066"/>
      <c r="X696" s="1066"/>
      <c r="Y696" s="1066"/>
      <c r="Z696" s="1067"/>
    </row>
    <row r="697" spans="1:26" s="1097" customFormat="1" ht="12.75">
      <c r="A697" s="1091" t="s">
        <v>314</v>
      </c>
      <c r="B697" s="82">
        <v>9704333</v>
      </c>
      <c r="C697" s="82">
        <v>9704333</v>
      </c>
      <c r="D697" s="82">
        <v>8812032</v>
      </c>
      <c r="E697" s="384">
        <v>90.80512797736846</v>
      </c>
      <c r="F697" s="82">
        <v>2792985</v>
      </c>
      <c r="G697" s="1066"/>
      <c r="H697" s="1066"/>
      <c r="I697" s="1066"/>
      <c r="J697" s="1066"/>
      <c r="K697" s="1066"/>
      <c r="L697" s="1066"/>
      <c r="M697" s="1066"/>
      <c r="N697" s="1066"/>
      <c r="O697" s="1066"/>
      <c r="P697" s="1066"/>
      <c r="Q697" s="1066"/>
      <c r="R697" s="1066"/>
      <c r="S697" s="1066"/>
      <c r="T697" s="1066"/>
      <c r="U697" s="1066"/>
      <c r="V697" s="1066"/>
      <c r="W697" s="1066"/>
      <c r="X697" s="1066"/>
      <c r="Y697" s="1066"/>
      <c r="Z697" s="1067"/>
    </row>
    <row r="698" spans="1:26" s="1066" customFormat="1" ht="12.75">
      <c r="A698" s="1079" t="s">
        <v>341</v>
      </c>
      <c r="B698" s="82">
        <v>2538966</v>
      </c>
      <c r="C698" s="82">
        <v>2538966</v>
      </c>
      <c r="D698" s="82">
        <v>1906924</v>
      </c>
      <c r="E698" s="384">
        <v>75.10632281015185</v>
      </c>
      <c r="F698" s="82">
        <v>635975</v>
      </c>
      <c r="Z698" s="1067"/>
    </row>
    <row r="699" spans="1:26" s="1066" customFormat="1" ht="12.75">
      <c r="A699" s="1088" t="s">
        <v>799</v>
      </c>
      <c r="B699" s="82">
        <v>2468966</v>
      </c>
      <c r="C699" s="82">
        <v>2468966</v>
      </c>
      <c r="D699" s="82">
        <v>1906924</v>
      </c>
      <c r="E699" s="384">
        <v>77.23573350139289</v>
      </c>
      <c r="F699" s="82">
        <v>635975</v>
      </c>
      <c r="Z699" s="1067"/>
    </row>
    <row r="700" spans="1:26" s="1066" customFormat="1" ht="12.75">
      <c r="A700" s="1088" t="s">
        <v>418</v>
      </c>
      <c r="B700" s="82">
        <v>70000</v>
      </c>
      <c r="C700" s="82">
        <v>70000</v>
      </c>
      <c r="D700" s="82">
        <v>0</v>
      </c>
      <c r="E700" s="384">
        <v>0</v>
      </c>
      <c r="F700" s="82">
        <v>0</v>
      </c>
      <c r="Z700" s="1067"/>
    </row>
    <row r="701" spans="1:26" s="1114" customFormat="1" ht="12.75" hidden="1">
      <c r="A701" s="1100" t="s">
        <v>439</v>
      </c>
      <c r="B701" s="1101">
        <v>0</v>
      </c>
      <c r="C701" s="1101">
        <v>0</v>
      </c>
      <c r="D701" s="1101">
        <v>0</v>
      </c>
      <c r="E701" s="1090" t="e">
        <v>#DIV/0!</v>
      </c>
      <c r="F701" s="82">
        <v>0</v>
      </c>
      <c r="Z701" s="1115"/>
    </row>
    <row r="702" spans="1:26" s="1097" customFormat="1" ht="12.75">
      <c r="A702" s="1079" t="s">
        <v>325</v>
      </c>
      <c r="B702" s="82">
        <v>7165367</v>
      </c>
      <c r="C702" s="82">
        <v>7165367</v>
      </c>
      <c r="D702" s="82">
        <v>6905108</v>
      </c>
      <c r="E702" s="384">
        <v>96.36782037821649</v>
      </c>
      <c r="F702" s="82">
        <v>2157010</v>
      </c>
      <c r="G702" s="1066"/>
      <c r="H702" s="1066"/>
      <c r="I702" s="1066"/>
      <c r="J702" s="1066"/>
      <c r="K702" s="1066"/>
      <c r="L702" s="1066"/>
      <c r="M702" s="1066"/>
      <c r="N702" s="1066"/>
      <c r="O702" s="1066"/>
      <c r="P702" s="1066"/>
      <c r="Q702" s="1066"/>
      <c r="R702" s="1066"/>
      <c r="S702" s="1066"/>
      <c r="T702" s="1066"/>
      <c r="U702" s="1066"/>
      <c r="V702" s="1066"/>
      <c r="W702" s="1066"/>
      <c r="X702" s="1066"/>
      <c r="Y702" s="1066"/>
      <c r="Z702" s="1067"/>
    </row>
    <row r="703" spans="1:26" s="1097" customFormat="1" ht="12.75">
      <c r="A703" s="1088" t="s">
        <v>66</v>
      </c>
      <c r="B703" s="82">
        <v>7165367</v>
      </c>
      <c r="C703" s="82">
        <v>7165367</v>
      </c>
      <c r="D703" s="82">
        <v>6905108</v>
      </c>
      <c r="E703" s="384">
        <v>96.36782037821649</v>
      </c>
      <c r="F703" s="82">
        <v>2157010</v>
      </c>
      <c r="G703" s="1066"/>
      <c r="H703" s="1066"/>
      <c r="I703" s="1066"/>
      <c r="J703" s="1066"/>
      <c r="K703" s="1066"/>
      <c r="L703" s="1066"/>
      <c r="M703" s="1066"/>
      <c r="N703" s="1066"/>
      <c r="O703" s="1066"/>
      <c r="P703" s="1066"/>
      <c r="Q703" s="1066"/>
      <c r="R703" s="1066"/>
      <c r="S703" s="1066"/>
      <c r="T703" s="1066"/>
      <c r="U703" s="1066"/>
      <c r="V703" s="1066"/>
      <c r="W703" s="1066"/>
      <c r="X703" s="1066"/>
      <c r="Y703" s="1066"/>
      <c r="Z703" s="1067"/>
    </row>
    <row r="704" spans="1:26" s="1097" customFormat="1" ht="12.75">
      <c r="A704" s="324" t="s">
        <v>698</v>
      </c>
      <c r="B704" s="82"/>
      <c r="C704" s="82"/>
      <c r="D704" s="82"/>
      <c r="E704" s="384"/>
      <c r="F704" s="82"/>
      <c r="G704" s="1066"/>
      <c r="H704" s="1066"/>
      <c r="I704" s="1066"/>
      <c r="J704" s="1066"/>
      <c r="K704" s="1066"/>
      <c r="L704" s="1066"/>
      <c r="M704" s="1066"/>
      <c r="N704" s="1066"/>
      <c r="O704" s="1066"/>
      <c r="P704" s="1066"/>
      <c r="Q704" s="1066"/>
      <c r="R704" s="1066"/>
      <c r="S704" s="1066"/>
      <c r="T704" s="1066"/>
      <c r="U704" s="1066"/>
      <c r="V704" s="1066"/>
      <c r="W704" s="1066"/>
      <c r="X704" s="1066"/>
      <c r="Y704" s="1066"/>
      <c r="Z704" s="1067"/>
    </row>
    <row r="705" spans="1:26" s="1097" customFormat="1" ht="12.75">
      <c r="A705" s="1077" t="s">
        <v>665</v>
      </c>
      <c r="B705" s="82">
        <v>23221841</v>
      </c>
      <c r="C705" s="82">
        <v>23221841</v>
      </c>
      <c r="D705" s="82">
        <v>23221841</v>
      </c>
      <c r="E705" s="384">
        <v>100</v>
      </c>
      <c r="F705" s="82">
        <v>3966641</v>
      </c>
      <c r="G705" s="1066"/>
      <c r="H705" s="1066"/>
      <c r="I705" s="1066"/>
      <c r="J705" s="1066"/>
      <c r="K705" s="1066"/>
      <c r="L705" s="1066"/>
      <c r="M705" s="1066"/>
      <c r="N705" s="1066"/>
      <c r="O705" s="1066"/>
      <c r="P705" s="1066"/>
      <c r="Q705" s="1066"/>
      <c r="R705" s="1066"/>
      <c r="S705" s="1066"/>
      <c r="T705" s="1066"/>
      <c r="U705" s="1066"/>
      <c r="V705" s="1066"/>
      <c r="W705" s="1066"/>
      <c r="X705" s="1066"/>
      <c r="Y705" s="1066"/>
      <c r="Z705" s="1067"/>
    </row>
    <row r="706" spans="1:26" s="1097" customFormat="1" ht="12.75">
      <c r="A706" s="1079" t="s">
        <v>666</v>
      </c>
      <c r="B706" s="82">
        <v>23221841</v>
      </c>
      <c r="C706" s="82">
        <v>23221841</v>
      </c>
      <c r="D706" s="82">
        <v>23221841</v>
      </c>
      <c r="E706" s="384">
        <v>100</v>
      </c>
      <c r="F706" s="82">
        <v>3966643</v>
      </c>
      <c r="G706" s="1066"/>
      <c r="H706" s="1066"/>
      <c r="I706" s="1066"/>
      <c r="J706" s="1066"/>
      <c r="K706" s="1066"/>
      <c r="L706" s="1066"/>
      <c r="M706" s="1066"/>
      <c r="N706" s="1066"/>
      <c r="O706" s="1066"/>
      <c r="P706" s="1066"/>
      <c r="Q706" s="1066"/>
      <c r="R706" s="1066"/>
      <c r="S706" s="1066"/>
      <c r="T706" s="1066"/>
      <c r="U706" s="1066"/>
      <c r="V706" s="1066"/>
      <c r="W706" s="1066"/>
      <c r="X706" s="1066"/>
      <c r="Y706" s="1066"/>
      <c r="Z706" s="1067"/>
    </row>
    <row r="707" spans="1:26" s="1113" customFormat="1" ht="12.75" hidden="1">
      <c r="A707" s="1087" t="s">
        <v>810</v>
      </c>
      <c r="B707" s="407">
        <v>0</v>
      </c>
      <c r="C707" s="407">
        <v>0</v>
      </c>
      <c r="D707" s="407">
        <v>0</v>
      </c>
      <c r="E707" s="384" t="e">
        <v>#DIV/0!</v>
      </c>
      <c r="F707" s="82">
        <v>-2</v>
      </c>
      <c r="G707" s="1066"/>
      <c r="H707" s="1066"/>
      <c r="I707" s="1066"/>
      <c r="J707" s="1066"/>
      <c r="K707" s="1066"/>
      <c r="L707" s="1066"/>
      <c r="M707" s="1066"/>
      <c r="N707" s="1066"/>
      <c r="O707" s="1066"/>
      <c r="P707" s="1066"/>
      <c r="Q707" s="1066"/>
      <c r="R707" s="1066"/>
      <c r="S707" s="1066"/>
      <c r="T707" s="1066"/>
      <c r="U707" s="1066"/>
      <c r="V707" s="1066"/>
      <c r="W707" s="1066"/>
      <c r="X707" s="1066"/>
      <c r="Y707" s="1066"/>
      <c r="Z707" s="1067"/>
    </row>
    <row r="708" spans="1:26" s="1066" customFormat="1" ht="12.75">
      <c r="A708" s="1091" t="s">
        <v>314</v>
      </c>
      <c r="B708" s="82">
        <v>23221841</v>
      </c>
      <c r="C708" s="82">
        <v>23221841</v>
      </c>
      <c r="D708" s="82">
        <v>14874564</v>
      </c>
      <c r="E708" s="384">
        <v>64.05419794235952</v>
      </c>
      <c r="F708" s="82">
        <v>4005894</v>
      </c>
      <c r="Z708" s="1067"/>
    </row>
    <row r="709" spans="1:26" s="1066" customFormat="1" ht="12.75">
      <c r="A709" s="1079" t="s">
        <v>341</v>
      </c>
      <c r="B709" s="82">
        <v>18933760</v>
      </c>
      <c r="C709" s="82">
        <v>18933760</v>
      </c>
      <c r="D709" s="82">
        <v>12006075</v>
      </c>
      <c r="E709" s="384">
        <v>63.410938978839916</v>
      </c>
      <c r="F709" s="82">
        <v>2943710</v>
      </c>
      <c r="Z709" s="1067"/>
    </row>
    <row r="710" spans="1:26" s="1066" customFormat="1" ht="12.75">
      <c r="A710" s="1088" t="s">
        <v>799</v>
      </c>
      <c r="B710" s="82">
        <v>14711258</v>
      </c>
      <c r="C710" s="82">
        <v>14711258</v>
      </c>
      <c r="D710" s="82">
        <v>9523156</v>
      </c>
      <c r="E710" s="384">
        <v>64.73379774863577</v>
      </c>
      <c r="F710" s="82">
        <v>2464336</v>
      </c>
      <c r="Z710" s="1067"/>
    </row>
    <row r="711" spans="1:26" s="1066" customFormat="1" ht="12.75">
      <c r="A711" s="1088" t="s">
        <v>418</v>
      </c>
      <c r="B711" s="82">
        <v>4222502</v>
      </c>
      <c r="C711" s="82">
        <v>4222502</v>
      </c>
      <c r="D711" s="82">
        <v>2482919</v>
      </c>
      <c r="E711" s="384">
        <v>58.802079904284234</v>
      </c>
      <c r="F711" s="82">
        <v>479374</v>
      </c>
      <c r="Z711" s="1067"/>
    </row>
    <row r="712" spans="1:26" s="1066" customFormat="1" ht="12.75">
      <c r="A712" s="1089" t="s">
        <v>427</v>
      </c>
      <c r="B712" s="82">
        <v>774592</v>
      </c>
      <c r="C712" s="82">
        <v>774592</v>
      </c>
      <c r="D712" s="82">
        <v>576045</v>
      </c>
      <c r="E712" s="384">
        <v>74.36753800710567</v>
      </c>
      <c r="F712" s="82">
        <v>109050</v>
      </c>
      <c r="Z712" s="1067"/>
    </row>
    <row r="713" spans="1:26" s="1066" customFormat="1" ht="12.75">
      <c r="A713" s="1089" t="s">
        <v>429</v>
      </c>
      <c r="B713" s="82">
        <v>949719</v>
      </c>
      <c r="C713" s="82">
        <v>949719</v>
      </c>
      <c r="D713" s="82">
        <v>894401</v>
      </c>
      <c r="E713" s="384">
        <v>94.17532975543293</v>
      </c>
      <c r="F713" s="82">
        <v>117903</v>
      </c>
      <c r="Z713" s="1067"/>
    </row>
    <row r="714" spans="1:26" s="1114" customFormat="1" ht="12.75" hidden="1">
      <c r="A714" s="1100" t="s">
        <v>439</v>
      </c>
      <c r="B714" s="1101">
        <v>0</v>
      </c>
      <c r="C714" s="1101">
        <v>0</v>
      </c>
      <c r="D714" s="1101">
        <v>0</v>
      </c>
      <c r="E714" s="1090" t="e">
        <v>#DIV/0!</v>
      </c>
      <c r="F714" s="82">
        <v>0</v>
      </c>
      <c r="Z714" s="1115"/>
    </row>
    <row r="715" spans="1:26" s="1066" customFormat="1" ht="12.75">
      <c r="A715" s="1079" t="s">
        <v>325</v>
      </c>
      <c r="B715" s="82">
        <v>4288081</v>
      </c>
      <c r="C715" s="82">
        <v>4288081</v>
      </c>
      <c r="D715" s="82">
        <v>2868489</v>
      </c>
      <c r="E715" s="384">
        <v>66.89446864459883</v>
      </c>
      <c r="F715" s="82">
        <v>1062184</v>
      </c>
      <c r="Z715" s="1067"/>
    </row>
    <row r="716" spans="1:26" s="1066" customFormat="1" ht="12.75">
      <c r="A716" s="1088" t="s">
        <v>66</v>
      </c>
      <c r="B716" s="82">
        <v>4288081</v>
      </c>
      <c r="C716" s="82">
        <v>4288081</v>
      </c>
      <c r="D716" s="82">
        <v>2868489</v>
      </c>
      <c r="E716" s="384">
        <v>66.89446864459883</v>
      </c>
      <c r="F716" s="82">
        <v>1062184</v>
      </c>
      <c r="Z716" s="1067"/>
    </row>
    <row r="717" spans="1:26" s="1066" customFormat="1" ht="12.75">
      <c r="A717" s="324" t="s">
        <v>708</v>
      </c>
      <c r="B717" s="82"/>
      <c r="C717" s="82"/>
      <c r="D717" s="82"/>
      <c r="E717" s="384"/>
      <c r="F717" s="82"/>
      <c r="Z717" s="1067"/>
    </row>
    <row r="718" spans="1:26" s="1097" customFormat="1" ht="12.75">
      <c r="A718" s="1077" t="s">
        <v>665</v>
      </c>
      <c r="B718" s="82">
        <v>8148956</v>
      </c>
      <c r="C718" s="82">
        <v>8148956</v>
      </c>
      <c r="D718" s="82">
        <v>6545661</v>
      </c>
      <c r="E718" s="384">
        <v>80.32514839937778</v>
      </c>
      <c r="F718" s="82">
        <v>332533</v>
      </c>
      <c r="G718" s="1066"/>
      <c r="H718" s="1066"/>
      <c r="I718" s="1066"/>
      <c r="J718" s="1066"/>
      <c r="K718" s="1066"/>
      <c r="L718" s="1066"/>
      <c r="M718" s="1066"/>
      <c r="N718" s="1066"/>
      <c r="O718" s="1066"/>
      <c r="P718" s="1066"/>
      <c r="Q718" s="1066"/>
      <c r="R718" s="1066"/>
      <c r="S718" s="1066"/>
      <c r="T718" s="1066"/>
      <c r="U718" s="1066"/>
      <c r="V718" s="1066"/>
      <c r="W718" s="1066"/>
      <c r="X718" s="1066"/>
      <c r="Y718" s="1066"/>
      <c r="Z718" s="1067"/>
    </row>
    <row r="719" spans="1:26" s="1097" customFormat="1" ht="12.75">
      <c r="A719" s="1079" t="s">
        <v>666</v>
      </c>
      <c r="B719" s="82">
        <v>1143444</v>
      </c>
      <c r="C719" s="82">
        <v>1143444</v>
      </c>
      <c r="D719" s="82">
        <v>1143444</v>
      </c>
      <c r="E719" s="384">
        <v>100</v>
      </c>
      <c r="F719" s="82">
        <v>46433</v>
      </c>
      <c r="G719" s="1066"/>
      <c r="H719" s="1066"/>
      <c r="I719" s="1066"/>
      <c r="J719" s="1066"/>
      <c r="K719" s="1066"/>
      <c r="L719" s="1066"/>
      <c r="M719" s="1066"/>
      <c r="N719" s="1066"/>
      <c r="O719" s="1066"/>
      <c r="P719" s="1066"/>
      <c r="Q719" s="1066"/>
      <c r="R719" s="1066"/>
      <c r="S719" s="1066"/>
      <c r="T719" s="1066"/>
      <c r="U719" s="1066"/>
      <c r="V719" s="1066"/>
      <c r="W719" s="1066"/>
      <c r="X719" s="1066"/>
      <c r="Y719" s="1066"/>
      <c r="Z719" s="1067"/>
    </row>
    <row r="720" spans="1:26" s="1097" customFormat="1" ht="12.75">
      <c r="A720" s="1078" t="s">
        <v>810</v>
      </c>
      <c r="B720" s="187">
        <v>5000</v>
      </c>
      <c r="C720" s="187">
        <v>5000</v>
      </c>
      <c r="D720" s="187">
        <v>6725</v>
      </c>
      <c r="E720" s="384">
        <v>134.5</v>
      </c>
      <c r="F720" s="82">
        <v>0</v>
      </c>
      <c r="G720" s="1066"/>
      <c r="H720" s="1066"/>
      <c r="I720" s="1066"/>
      <c r="J720" s="1066"/>
      <c r="K720" s="1066"/>
      <c r="L720" s="1066"/>
      <c r="M720" s="1066"/>
      <c r="N720" s="1066"/>
      <c r="O720" s="1066"/>
      <c r="P720" s="1066"/>
      <c r="Q720" s="1066"/>
      <c r="R720" s="1066"/>
      <c r="S720" s="1066"/>
      <c r="T720" s="1066"/>
      <c r="U720" s="1066"/>
      <c r="V720" s="1066"/>
      <c r="W720" s="1066"/>
      <c r="X720" s="1066"/>
      <c r="Y720" s="1066"/>
      <c r="Z720" s="1067"/>
    </row>
    <row r="721" spans="1:26" s="1097" customFormat="1" ht="12.75">
      <c r="A721" s="1079" t="s">
        <v>811</v>
      </c>
      <c r="B721" s="82">
        <v>7000512</v>
      </c>
      <c r="C721" s="82">
        <v>7000512</v>
      </c>
      <c r="D721" s="82">
        <v>5395492</v>
      </c>
      <c r="E721" s="384">
        <v>77.07281981660769</v>
      </c>
      <c r="F721" s="82">
        <v>286100</v>
      </c>
      <c r="G721" s="1066"/>
      <c r="H721" s="1066"/>
      <c r="I721" s="1066"/>
      <c r="J721" s="1066"/>
      <c r="K721" s="1066"/>
      <c r="L721" s="1066"/>
      <c r="M721" s="1066"/>
      <c r="N721" s="1066"/>
      <c r="O721" s="1066"/>
      <c r="P721" s="1066"/>
      <c r="Q721" s="1066"/>
      <c r="R721" s="1066"/>
      <c r="S721" s="1066"/>
      <c r="T721" s="1066"/>
      <c r="U721" s="1066"/>
      <c r="V721" s="1066"/>
      <c r="W721" s="1066"/>
      <c r="X721" s="1066"/>
      <c r="Y721" s="1066"/>
      <c r="Z721" s="1067"/>
    </row>
    <row r="722" spans="1:26" s="1097" customFormat="1" ht="12.75">
      <c r="A722" s="1091" t="s">
        <v>314</v>
      </c>
      <c r="B722" s="82">
        <v>8180128</v>
      </c>
      <c r="C722" s="82">
        <v>8180128</v>
      </c>
      <c r="D722" s="82">
        <v>6128401</v>
      </c>
      <c r="E722" s="384">
        <v>74.91815531492905</v>
      </c>
      <c r="F722" s="82">
        <v>974066</v>
      </c>
      <c r="G722" s="1066"/>
      <c r="H722" s="1066"/>
      <c r="I722" s="1066"/>
      <c r="J722" s="1066"/>
      <c r="K722" s="1066"/>
      <c r="L722" s="1066"/>
      <c r="M722" s="1066"/>
      <c r="N722" s="1066"/>
      <c r="O722" s="1066"/>
      <c r="P722" s="1066"/>
      <c r="Q722" s="1066"/>
      <c r="R722" s="1066"/>
      <c r="S722" s="1066"/>
      <c r="T722" s="1066"/>
      <c r="U722" s="1066"/>
      <c r="V722" s="1066"/>
      <c r="W722" s="1066"/>
      <c r="X722" s="1066"/>
      <c r="Y722" s="1066"/>
      <c r="Z722" s="1067"/>
    </row>
    <row r="723" spans="1:26" s="321" customFormat="1" ht="12.75">
      <c r="A723" s="1079" t="s">
        <v>341</v>
      </c>
      <c r="B723" s="82">
        <v>8142779</v>
      </c>
      <c r="C723" s="82">
        <v>8142779</v>
      </c>
      <c r="D723" s="82">
        <v>6095451</v>
      </c>
      <c r="E723" s="384">
        <v>74.85713415530496</v>
      </c>
      <c r="F723" s="82">
        <v>957300</v>
      </c>
      <c r="G723" s="1066"/>
      <c r="H723" s="1066"/>
      <c r="I723" s="1066"/>
      <c r="J723" s="1066"/>
      <c r="K723" s="1066"/>
      <c r="L723" s="1066"/>
      <c r="M723" s="1066"/>
      <c r="N723" s="1066"/>
      <c r="O723" s="1066"/>
      <c r="P723" s="1066"/>
      <c r="Q723" s="1066"/>
      <c r="R723" s="1066"/>
      <c r="S723" s="1066"/>
      <c r="T723" s="1066"/>
      <c r="U723" s="1066"/>
      <c r="V723" s="1066"/>
      <c r="W723" s="1066"/>
      <c r="X723" s="1066"/>
      <c r="Y723" s="1066"/>
      <c r="Z723" s="1067"/>
    </row>
    <row r="724" spans="1:26" s="321" customFormat="1" ht="12.75">
      <c r="A724" s="1088" t="s">
        <v>799</v>
      </c>
      <c r="B724" s="82">
        <v>1163679</v>
      </c>
      <c r="C724" s="82">
        <v>1163679</v>
      </c>
      <c r="D724" s="82">
        <v>996976</v>
      </c>
      <c r="E724" s="384">
        <v>85.67448583329251</v>
      </c>
      <c r="F724" s="82">
        <v>230045</v>
      </c>
      <c r="G724" s="1066"/>
      <c r="H724" s="1066"/>
      <c r="I724" s="1066"/>
      <c r="J724" s="1066"/>
      <c r="K724" s="1066"/>
      <c r="L724" s="1066"/>
      <c r="M724" s="1066"/>
      <c r="N724" s="1066"/>
      <c r="O724" s="1066"/>
      <c r="P724" s="1066"/>
      <c r="Q724" s="1066"/>
      <c r="R724" s="1066"/>
      <c r="S724" s="1066"/>
      <c r="T724" s="1066"/>
      <c r="U724" s="1066"/>
      <c r="V724" s="1066"/>
      <c r="W724" s="1066"/>
      <c r="X724" s="1066"/>
      <c r="Y724" s="1066"/>
      <c r="Z724" s="1067"/>
    </row>
    <row r="725" spans="1:26" s="1066" customFormat="1" ht="12.75">
      <c r="A725" s="1091" t="s">
        <v>729</v>
      </c>
      <c r="B725" s="187">
        <v>6979100</v>
      </c>
      <c r="C725" s="187">
        <v>6979100</v>
      </c>
      <c r="D725" s="187">
        <v>5098475</v>
      </c>
      <c r="E725" s="384">
        <v>73.0534739436317</v>
      </c>
      <c r="F725" s="82">
        <v>727255</v>
      </c>
      <c r="Z725" s="1067"/>
    </row>
    <row r="726" spans="1:26" s="1066" customFormat="1" ht="12.75">
      <c r="A726" s="1089" t="s">
        <v>427</v>
      </c>
      <c r="B726" s="187">
        <v>6764200</v>
      </c>
      <c r="C726" s="187">
        <v>6764200</v>
      </c>
      <c r="D726" s="187">
        <v>4919499</v>
      </c>
      <c r="E726" s="384">
        <v>72.72846752017978</v>
      </c>
      <c r="F726" s="82">
        <v>709647</v>
      </c>
      <c r="Z726" s="1067"/>
    </row>
    <row r="727" spans="1:26" s="1066" customFormat="1" ht="12.75">
      <c r="A727" s="1089" t="s">
        <v>429</v>
      </c>
      <c r="B727" s="82">
        <v>214900</v>
      </c>
      <c r="C727" s="82">
        <v>214900</v>
      </c>
      <c r="D727" s="82">
        <v>178976</v>
      </c>
      <c r="E727" s="384">
        <v>83.28338762214985</v>
      </c>
      <c r="F727" s="82">
        <v>17608</v>
      </c>
      <c r="Z727" s="1067"/>
    </row>
    <row r="728" spans="1:26" s="1066" customFormat="1" ht="12.75">
      <c r="A728" s="1079" t="s">
        <v>325</v>
      </c>
      <c r="B728" s="187">
        <v>37349</v>
      </c>
      <c r="C728" s="187">
        <v>37349</v>
      </c>
      <c r="D728" s="187">
        <v>32950</v>
      </c>
      <c r="E728" s="384">
        <v>88.22190687836354</v>
      </c>
      <c r="F728" s="82">
        <v>16766</v>
      </c>
      <c r="Z728" s="1067"/>
    </row>
    <row r="729" spans="1:26" s="1097" customFormat="1" ht="12.75">
      <c r="A729" s="1088" t="s">
        <v>66</v>
      </c>
      <c r="B729" s="82">
        <v>37349</v>
      </c>
      <c r="C729" s="82">
        <v>37349</v>
      </c>
      <c r="D729" s="82">
        <v>32950</v>
      </c>
      <c r="E729" s="384">
        <v>88.22190687836354</v>
      </c>
      <c r="F729" s="82">
        <v>16766</v>
      </c>
      <c r="G729" s="1066"/>
      <c r="H729" s="1066"/>
      <c r="I729" s="1066"/>
      <c r="J729" s="1066"/>
      <c r="K729" s="1066"/>
      <c r="L729" s="1066"/>
      <c r="M729" s="1066"/>
      <c r="N729" s="1066"/>
      <c r="O729" s="1066"/>
      <c r="P729" s="1066"/>
      <c r="Q729" s="1066"/>
      <c r="R729" s="1066"/>
      <c r="S729" s="1066"/>
      <c r="T729" s="1066"/>
      <c r="U729" s="1066"/>
      <c r="V729" s="1066"/>
      <c r="W729" s="1066"/>
      <c r="X729" s="1066"/>
      <c r="Y729" s="1066"/>
      <c r="Z729" s="1067"/>
    </row>
    <row r="730" spans="1:26" s="1113" customFormat="1" ht="12.75">
      <c r="A730" s="1077" t="s">
        <v>329</v>
      </c>
      <c r="B730" s="82">
        <v>-31172</v>
      </c>
      <c r="C730" s="82">
        <v>-31172</v>
      </c>
      <c r="D730" s="82">
        <v>417260</v>
      </c>
      <c r="E730" s="384" t="s">
        <v>1643</v>
      </c>
      <c r="F730" s="82">
        <v>-641533</v>
      </c>
      <c r="G730" s="1066"/>
      <c r="H730" s="1066"/>
      <c r="I730" s="1066"/>
      <c r="J730" s="1066"/>
      <c r="K730" s="1066"/>
      <c r="L730" s="1066"/>
      <c r="M730" s="1066"/>
      <c r="N730" s="1066"/>
      <c r="O730" s="1066"/>
      <c r="P730" s="1066"/>
      <c r="Q730" s="1066"/>
      <c r="R730" s="1066"/>
      <c r="S730" s="1066"/>
      <c r="T730" s="1066"/>
      <c r="U730" s="1066"/>
      <c r="V730" s="1066"/>
      <c r="W730" s="1066"/>
      <c r="X730" s="1066"/>
      <c r="Y730" s="1066"/>
      <c r="Z730" s="1067"/>
    </row>
    <row r="731" spans="1:26" s="1113" customFormat="1" ht="25.5">
      <c r="A731" s="394" t="s">
        <v>361</v>
      </c>
      <c r="B731" s="82">
        <v>31172</v>
      </c>
      <c r="C731" s="82">
        <v>31172</v>
      </c>
      <c r="D731" s="82" t="s">
        <v>1643</v>
      </c>
      <c r="E731" s="384" t="s">
        <v>1643</v>
      </c>
      <c r="F731" s="82" t="s">
        <v>1643</v>
      </c>
      <c r="G731" s="1066"/>
      <c r="H731" s="1066"/>
      <c r="I731" s="1066"/>
      <c r="J731" s="1066"/>
      <c r="K731" s="1066"/>
      <c r="L731" s="1066"/>
      <c r="M731" s="1066"/>
      <c r="N731" s="1066"/>
      <c r="O731" s="1066"/>
      <c r="P731" s="1066"/>
      <c r="Q731" s="1066"/>
      <c r="R731" s="1066"/>
      <c r="S731" s="1066"/>
      <c r="T731" s="1066"/>
      <c r="U731" s="1066"/>
      <c r="V731" s="1066"/>
      <c r="W731" s="1066"/>
      <c r="X731" s="1066"/>
      <c r="Y731" s="1066"/>
      <c r="Z731" s="1067"/>
    </row>
    <row r="732" spans="1:26" s="1113" customFormat="1" ht="25.5">
      <c r="A732" s="322" t="s">
        <v>720</v>
      </c>
      <c r="B732" s="82"/>
      <c r="C732" s="82"/>
      <c r="D732" s="82"/>
      <c r="E732" s="384"/>
      <c r="F732" s="82"/>
      <c r="G732" s="1066"/>
      <c r="H732" s="1066"/>
      <c r="I732" s="1066"/>
      <c r="J732" s="1066"/>
      <c r="K732" s="1066"/>
      <c r="L732" s="1066"/>
      <c r="M732" s="1066"/>
      <c r="N732" s="1066"/>
      <c r="O732" s="1066"/>
      <c r="P732" s="1066"/>
      <c r="Q732" s="1066"/>
      <c r="R732" s="1066"/>
      <c r="S732" s="1066"/>
      <c r="T732" s="1066"/>
      <c r="U732" s="1066"/>
      <c r="V732" s="1066"/>
      <c r="W732" s="1066"/>
      <c r="X732" s="1066"/>
      <c r="Y732" s="1066"/>
      <c r="Z732" s="1067"/>
    </row>
    <row r="733" spans="1:26" s="1113" customFormat="1" ht="12.75">
      <c r="A733" s="1077" t="s">
        <v>665</v>
      </c>
      <c r="B733" s="82">
        <v>3472420</v>
      </c>
      <c r="C733" s="82">
        <v>3472420</v>
      </c>
      <c r="D733" s="82">
        <v>3472420</v>
      </c>
      <c r="E733" s="384">
        <v>100</v>
      </c>
      <c r="F733" s="82">
        <v>407596</v>
      </c>
      <c r="G733" s="1066"/>
      <c r="H733" s="1066"/>
      <c r="I733" s="1066"/>
      <c r="J733" s="1066"/>
      <c r="K733" s="1066"/>
      <c r="L733" s="1066"/>
      <c r="M733" s="1066"/>
      <c r="N733" s="1066"/>
      <c r="O733" s="1066"/>
      <c r="P733" s="1066"/>
      <c r="Q733" s="1066"/>
      <c r="R733" s="1066"/>
      <c r="S733" s="1066"/>
      <c r="T733" s="1066"/>
      <c r="U733" s="1066"/>
      <c r="V733" s="1066"/>
      <c r="W733" s="1066"/>
      <c r="X733" s="1066"/>
      <c r="Y733" s="1066"/>
      <c r="Z733" s="1067"/>
    </row>
    <row r="734" spans="1:26" s="1113" customFormat="1" ht="12.75">
      <c r="A734" s="1078" t="s">
        <v>666</v>
      </c>
      <c r="B734" s="82">
        <v>3472420</v>
      </c>
      <c r="C734" s="82">
        <v>3472420</v>
      </c>
      <c r="D734" s="82">
        <v>3472420</v>
      </c>
      <c r="E734" s="384">
        <v>100</v>
      </c>
      <c r="F734" s="82">
        <v>407596</v>
      </c>
      <c r="G734" s="1066"/>
      <c r="H734" s="1066"/>
      <c r="I734" s="1066"/>
      <c r="J734" s="1066"/>
      <c r="K734" s="1066"/>
      <c r="L734" s="1066"/>
      <c r="M734" s="1066"/>
      <c r="N734" s="1066"/>
      <c r="O734" s="1066"/>
      <c r="P734" s="1066"/>
      <c r="Q734" s="1066"/>
      <c r="R734" s="1066"/>
      <c r="S734" s="1066"/>
      <c r="T734" s="1066"/>
      <c r="U734" s="1066"/>
      <c r="V734" s="1066"/>
      <c r="W734" s="1066"/>
      <c r="X734" s="1066"/>
      <c r="Y734" s="1066"/>
      <c r="Z734" s="1067"/>
    </row>
    <row r="735" spans="1:26" s="1113" customFormat="1" ht="12.75">
      <c r="A735" s="1077" t="s">
        <v>314</v>
      </c>
      <c r="B735" s="82">
        <v>3472420</v>
      </c>
      <c r="C735" s="82">
        <v>3472420</v>
      </c>
      <c r="D735" s="82">
        <v>3472393</v>
      </c>
      <c r="E735" s="384">
        <v>99.99922244428957</v>
      </c>
      <c r="F735" s="82">
        <v>3055133</v>
      </c>
      <c r="G735" s="1066"/>
      <c r="H735" s="1066"/>
      <c r="I735" s="1066"/>
      <c r="J735" s="1066"/>
      <c r="K735" s="1066"/>
      <c r="L735" s="1066"/>
      <c r="M735" s="1066"/>
      <c r="N735" s="1066"/>
      <c r="O735" s="1066"/>
      <c r="P735" s="1066"/>
      <c r="Q735" s="1066"/>
      <c r="R735" s="1066"/>
      <c r="S735" s="1066"/>
      <c r="T735" s="1066"/>
      <c r="U735" s="1066"/>
      <c r="V735" s="1066"/>
      <c r="W735" s="1066"/>
      <c r="X735" s="1066"/>
      <c r="Y735" s="1066"/>
      <c r="Z735" s="1067"/>
    </row>
    <row r="736" spans="1:26" s="1113" customFormat="1" ht="12.75">
      <c r="A736" s="1078" t="s">
        <v>325</v>
      </c>
      <c r="B736" s="82">
        <v>3472420</v>
      </c>
      <c r="C736" s="82">
        <v>3472420</v>
      </c>
      <c r="D736" s="82">
        <v>3472393</v>
      </c>
      <c r="E736" s="384">
        <v>99.99922244428957</v>
      </c>
      <c r="F736" s="82">
        <v>3055133</v>
      </c>
      <c r="G736" s="1066"/>
      <c r="H736" s="1066"/>
      <c r="I736" s="1066"/>
      <c r="J736" s="1066"/>
      <c r="K736" s="1066"/>
      <c r="L736" s="1066"/>
      <c r="M736" s="1066"/>
      <c r="N736" s="1066"/>
      <c r="O736" s="1066"/>
      <c r="P736" s="1066"/>
      <c r="Q736" s="1066"/>
      <c r="R736" s="1066"/>
      <c r="S736" s="1066"/>
      <c r="T736" s="1066"/>
      <c r="U736" s="1066"/>
      <c r="V736" s="1066"/>
      <c r="W736" s="1066"/>
      <c r="X736" s="1066"/>
      <c r="Y736" s="1066"/>
      <c r="Z736" s="1067"/>
    </row>
    <row r="737" spans="1:26" s="1113" customFormat="1" ht="12.75">
      <c r="A737" s="1080" t="s">
        <v>70</v>
      </c>
      <c r="B737" s="82">
        <v>3472420</v>
      </c>
      <c r="C737" s="82">
        <v>3472420</v>
      </c>
      <c r="D737" s="82">
        <v>3472393</v>
      </c>
      <c r="E737" s="384">
        <v>99.99922244428957</v>
      </c>
      <c r="F737" s="82">
        <v>3055133</v>
      </c>
      <c r="G737" s="1066"/>
      <c r="H737" s="1066"/>
      <c r="I737" s="1066"/>
      <c r="J737" s="1066"/>
      <c r="K737" s="1066"/>
      <c r="L737" s="1066"/>
      <c r="M737" s="1066"/>
      <c r="N737" s="1066"/>
      <c r="O737" s="1066"/>
      <c r="P737" s="1066"/>
      <c r="Q737" s="1066"/>
      <c r="R737" s="1066"/>
      <c r="S737" s="1066"/>
      <c r="T737" s="1066"/>
      <c r="U737" s="1066"/>
      <c r="V737" s="1066"/>
      <c r="W737" s="1066"/>
      <c r="X737" s="1066"/>
      <c r="Y737" s="1066"/>
      <c r="Z737" s="1067"/>
    </row>
    <row r="738" spans="1:26" s="1113" customFormat="1" ht="12.75">
      <c r="A738" s="247" t="s">
        <v>713</v>
      </c>
      <c r="B738" s="82"/>
      <c r="C738" s="82"/>
      <c r="D738" s="82"/>
      <c r="E738" s="384"/>
      <c r="F738" s="82"/>
      <c r="G738" s="1066"/>
      <c r="H738" s="1066"/>
      <c r="I738" s="1066"/>
      <c r="J738" s="1066"/>
      <c r="K738" s="1066"/>
      <c r="L738" s="1066"/>
      <c r="M738" s="1066"/>
      <c r="N738" s="1066"/>
      <c r="O738" s="1066"/>
      <c r="P738" s="1066"/>
      <c r="Q738" s="1066"/>
      <c r="R738" s="1066"/>
      <c r="S738" s="1066"/>
      <c r="T738" s="1066"/>
      <c r="U738" s="1066"/>
      <c r="V738" s="1066"/>
      <c r="W738" s="1066"/>
      <c r="X738" s="1066"/>
      <c r="Y738" s="1066"/>
      <c r="Z738" s="1067"/>
    </row>
    <row r="739" spans="1:26" s="1113" customFormat="1" ht="12.75">
      <c r="A739" s="1077" t="s">
        <v>665</v>
      </c>
      <c r="B739" s="82">
        <v>4386689</v>
      </c>
      <c r="C739" s="82">
        <v>740873</v>
      </c>
      <c r="D739" s="82">
        <v>740873</v>
      </c>
      <c r="E739" s="384">
        <v>16.88911614203788</v>
      </c>
      <c r="F739" s="82">
        <v>55539</v>
      </c>
      <c r="G739" s="1066"/>
      <c r="H739" s="1066"/>
      <c r="I739" s="1066"/>
      <c r="J739" s="1066"/>
      <c r="K739" s="1066"/>
      <c r="L739" s="1066"/>
      <c r="M739" s="1066"/>
      <c r="N739" s="1066"/>
      <c r="O739" s="1066"/>
      <c r="P739" s="1066"/>
      <c r="Q739" s="1066"/>
      <c r="R739" s="1066"/>
      <c r="S739" s="1066"/>
      <c r="T739" s="1066"/>
      <c r="U739" s="1066"/>
      <c r="V739" s="1066"/>
      <c r="W739" s="1066"/>
      <c r="X739" s="1066"/>
      <c r="Y739" s="1066"/>
      <c r="Z739" s="1067"/>
    </row>
    <row r="740" spans="1:26" s="1113" customFormat="1" ht="12.75">
      <c r="A740" s="1078" t="s">
        <v>666</v>
      </c>
      <c r="B740" s="82">
        <v>4382089</v>
      </c>
      <c r="C740" s="82">
        <v>740873</v>
      </c>
      <c r="D740" s="82">
        <v>740873</v>
      </c>
      <c r="E740" s="384">
        <v>16.906845114282252</v>
      </c>
      <c r="F740" s="82">
        <v>55539</v>
      </c>
      <c r="G740" s="1066"/>
      <c r="H740" s="1066"/>
      <c r="I740" s="1066"/>
      <c r="J740" s="1066"/>
      <c r="K740" s="1066"/>
      <c r="L740" s="1066"/>
      <c r="M740" s="1066"/>
      <c r="N740" s="1066"/>
      <c r="O740" s="1066"/>
      <c r="P740" s="1066"/>
      <c r="Q740" s="1066"/>
      <c r="R740" s="1066"/>
      <c r="S740" s="1066"/>
      <c r="T740" s="1066"/>
      <c r="U740" s="1066"/>
      <c r="V740" s="1066"/>
      <c r="W740" s="1066"/>
      <c r="X740" s="1066"/>
      <c r="Y740" s="1066"/>
      <c r="Z740" s="1067"/>
    </row>
    <row r="741" spans="1:26" s="1113" customFormat="1" ht="12.75">
      <c r="A741" s="1078" t="s">
        <v>810</v>
      </c>
      <c r="B741" s="187">
        <v>4600</v>
      </c>
      <c r="C741" s="187">
        <v>0</v>
      </c>
      <c r="D741" s="187">
        <v>0</v>
      </c>
      <c r="E741" s="384">
        <v>0</v>
      </c>
      <c r="F741" s="82">
        <v>0</v>
      </c>
      <c r="G741" s="1066"/>
      <c r="H741" s="1066"/>
      <c r="I741" s="1066"/>
      <c r="J741" s="1066"/>
      <c r="K741" s="1066"/>
      <c r="L741" s="1066"/>
      <c r="M741" s="1066"/>
      <c r="N741" s="1066"/>
      <c r="O741" s="1066"/>
      <c r="P741" s="1066"/>
      <c r="Q741" s="1066"/>
      <c r="R741" s="1066"/>
      <c r="S741" s="1066"/>
      <c r="T741" s="1066"/>
      <c r="U741" s="1066"/>
      <c r="V741" s="1066"/>
      <c r="W741" s="1066"/>
      <c r="X741" s="1066"/>
      <c r="Y741" s="1066"/>
      <c r="Z741" s="1067"/>
    </row>
    <row r="742" spans="1:26" s="1113" customFormat="1" ht="12.75">
      <c r="A742" s="1077" t="s">
        <v>314</v>
      </c>
      <c r="B742" s="82">
        <v>7404282</v>
      </c>
      <c r="C742" s="82">
        <v>740873</v>
      </c>
      <c r="D742" s="82">
        <v>740536</v>
      </c>
      <c r="E742" s="384">
        <v>10.001455914293917</v>
      </c>
      <c r="F742" s="82">
        <v>137210</v>
      </c>
      <c r="G742" s="1066"/>
      <c r="H742" s="1066"/>
      <c r="I742" s="1066"/>
      <c r="J742" s="1066"/>
      <c r="K742" s="1066"/>
      <c r="L742" s="1066"/>
      <c r="M742" s="1066"/>
      <c r="N742" s="1066"/>
      <c r="O742" s="1066"/>
      <c r="P742" s="1066"/>
      <c r="Q742" s="1066"/>
      <c r="R742" s="1066"/>
      <c r="S742" s="1066"/>
      <c r="T742" s="1066"/>
      <c r="U742" s="1066"/>
      <c r="V742" s="1066"/>
      <c r="W742" s="1066"/>
      <c r="X742" s="1066"/>
      <c r="Y742" s="1066"/>
      <c r="Z742" s="1067"/>
    </row>
    <row r="743" spans="1:26" s="1113" customFormat="1" ht="12.75">
      <c r="A743" s="1079" t="s">
        <v>341</v>
      </c>
      <c r="B743" s="82">
        <v>7399682</v>
      </c>
      <c r="C743" s="82">
        <v>740873</v>
      </c>
      <c r="D743" s="82">
        <v>740536</v>
      </c>
      <c r="E743" s="384">
        <v>10.007673302717603</v>
      </c>
      <c r="F743" s="82">
        <v>137210</v>
      </c>
      <c r="G743" s="1066"/>
      <c r="H743" s="1066"/>
      <c r="I743" s="1066"/>
      <c r="J743" s="1066"/>
      <c r="K743" s="1066"/>
      <c r="L743" s="1066"/>
      <c r="M743" s="1066"/>
      <c r="N743" s="1066"/>
      <c r="O743" s="1066"/>
      <c r="P743" s="1066"/>
      <c r="Q743" s="1066"/>
      <c r="R743" s="1066"/>
      <c r="S743" s="1066"/>
      <c r="T743" s="1066"/>
      <c r="U743" s="1066"/>
      <c r="V743" s="1066"/>
      <c r="W743" s="1066"/>
      <c r="X743" s="1066"/>
      <c r="Y743" s="1066"/>
      <c r="Z743" s="1067"/>
    </row>
    <row r="744" spans="1:26" s="1113" customFormat="1" ht="12.75">
      <c r="A744" s="1088" t="s">
        <v>799</v>
      </c>
      <c r="B744" s="82">
        <v>4252004</v>
      </c>
      <c r="C744" s="82">
        <v>637345</v>
      </c>
      <c r="D744" s="82">
        <v>637008</v>
      </c>
      <c r="E744" s="384">
        <v>14.981359377836897</v>
      </c>
      <c r="F744" s="82">
        <v>116119</v>
      </c>
      <c r="G744" s="1066"/>
      <c r="H744" s="1066"/>
      <c r="I744" s="1066"/>
      <c r="J744" s="1066"/>
      <c r="K744" s="1066"/>
      <c r="L744" s="1066"/>
      <c r="M744" s="1066"/>
      <c r="N744" s="1066"/>
      <c r="O744" s="1066"/>
      <c r="P744" s="1066"/>
      <c r="Q744" s="1066"/>
      <c r="R744" s="1066"/>
      <c r="S744" s="1066"/>
      <c r="T744" s="1066"/>
      <c r="U744" s="1066"/>
      <c r="V744" s="1066"/>
      <c r="W744" s="1066"/>
      <c r="X744" s="1066"/>
      <c r="Y744" s="1066"/>
      <c r="Z744" s="1067"/>
    </row>
    <row r="745" spans="1:26" s="1113" customFormat="1" ht="12.75">
      <c r="A745" s="1088" t="s">
        <v>318</v>
      </c>
      <c r="B745" s="82">
        <v>1552226</v>
      </c>
      <c r="C745" s="82">
        <v>0</v>
      </c>
      <c r="D745" s="82">
        <v>0</v>
      </c>
      <c r="E745" s="384">
        <v>0</v>
      </c>
      <c r="F745" s="82">
        <v>0</v>
      </c>
      <c r="G745" s="1066"/>
      <c r="H745" s="1066"/>
      <c r="I745" s="1066"/>
      <c r="J745" s="1066"/>
      <c r="K745" s="1066"/>
      <c r="L745" s="1066"/>
      <c r="M745" s="1066"/>
      <c r="N745" s="1066"/>
      <c r="O745" s="1066"/>
      <c r="P745" s="1066"/>
      <c r="Q745" s="1066"/>
      <c r="R745" s="1066"/>
      <c r="S745" s="1066"/>
      <c r="T745" s="1066"/>
      <c r="U745" s="1066"/>
      <c r="V745" s="1066"/>
      <c r="W745" s="1066"/>
      <c r="X745" s="1066"/>
      <c r="Y745" s="1066"/>
      <c r="Z745" s="1067"/>
    </row>
    <row r="746" spans="1:26" s="1113" customFormat="1" ht="12.75">
      <c r="A746" s="1088" t="s">
        <v>418</v>
      </c>
      <c r="B746" s="82">
        <v>1595452</v>
      </c>
      <c r="C746" s="82">
        <v>103528</v>
      </c>
      <c r="D746" s="82">
        <v>103528</v>
      </c>
      <c r="E746" s="384">
        <v>6.488944825666958</v>
      </c>
      <c r="F746" s="82">
        <v>21091</v>
      </c>
      <c r="G746" s="1066"/>
      <c r="H746" s="1066"/>
      <c r="I746" s="1066"/>
      <c r="J746" s="1066"/>
      <c r="K746" s="1066"/>
      <c r="L746" s="1066"/>
      <c r="M746" s="1066"/>
      <c r="N746" s="1066"/>
      <c r="O746" s="1066"/>
      <c r="P746" s="1066"/>
      <c r="Q746" s="1066"/>
      <c r="R746" s="1066"/>
      <c r="S746" s="1066"/>
      <c r="T746" s="1066"/>
      <c r="U746" s="1066"/>
      <c r="V746" s="1066"/>
      <c r="W746" s="1066"/>
      <c r="X746" s="1066"/>
      <c r="Y746" s="1066"/>
      <c r="Z746" s="1067"/>
    </row>
    <row r="747" spans="1:26" s="1113" customFormat="1" ht="12.75">
      <c r="A747" s="1089" t="s">
        <v>701</v>
      </c>
      <c r="B747" s="82">
        <v>1553522</v>
      </c>
      <c r="C747" s="82">
        <v>61598</v>
      </c>
      <c r="D747" s="82">
        <v>61598</v>
      </c>
      <c r="E747" s="384">
        <v>3.9650548881831087</v>
      </c>
      <c r="F747" s="82">
        <v>11317</v>
      </c>
      <c r="G747" s="1066"/>
      <c r="H747" s="1066"/>
      <c r="I747" s="1066"/>
      <c r="J747" s="1066"/>
      <c r="K747" s="1066"/>
      <c r="L747" s="1066"/>
      <c r="M747" s="1066"/>
      <c r="N747" s="1066"/>
      <c r="O747" s="1066"/>
      <c r="P747" s="1066"/>
      <c r="Q747" s="1066"/>
      <c r="R747" s="1066"/>
      <c r="S747" s="1066"/>
      <c r="T747" s="1066"/>
      <c r="U747" s="1066"/>
      <c r="V747" s="1066"/>
      <c r="W747" s="1066"/>
      <c r="X747" s="1066"/>
      <c r="Y747" s="1066"/>
      <c r="Z747" s="1067"/>
    </row>
    <row r="748" spans="1:26" s="1113" customFormat="1" ht="12.75">
      <c r="A748" s="1089" t="s">
        <v>706</v>
      </c>
      <c r="B748" s="82">
        <v>41930</v>
      </c>
      <c r="C748" s="82">
        <v>41930</v>
      </c>
      <c r="D748" s="82">
        <v>41930</v>
      </c>
      <c r="E748" s="384">
        <v>100</v>
      </c>
      <c r="F748" s="82">
        <v>9774</v>
      </c>
      <c r="G748" s="1066"/>
      <c r="H748" s="1066"/>
      <c r="I748" s="1066"/>
      <c r="J748" s="1066"/>
      <c r="K748" s="1066"/>
      <c r="L748" s="1066"/>
      <c r="M748" s="1066"/>
      <c r="N748" s="1066"/>
      <c r="O748" s="1066"/>
      <c r="P748" s="1066"/>
      <c r="Q748" s="1066"/>
      <c r="R748" s="1066"/>
      <c r="S748" s="1066"/>
      <c r="T748" s="1066"/>
      <c r="U748" s="1066"/>
      <c r="V748" s="1066"/>
      <c r="W748" s="1066"/>
      <c r="X748" s="1066"/>
      <c r="Y748" s="1066"/>
      <c r="Z748" s="1067"/>
    </row>
    <row r="749" spans="1:26" s="1113" customFormat="1" ht="12.75">
      <c r="A749" s="1079" t="s">
        <v>325</v>
      </c>
      <c r="B749" s="82">
        <v>4600</v>
      </c>
      <c r="C749" s="82">
        <v>0</v>
      </c>
      <c r="D749" s="82">
        <v>0</v>
      </c>
      <c r="E749" s="384">
        <v>0</v>
      </c>
      <c r="F749" s="82">
        <v>0</v>
      </c>
      <c r="G749" s="1066"/>
      <c r="H749" s="1066"/>
      <c r="I749" s="1066"/>
      <c r="J749" s="1066"/>
      <c r="K749" s="1066"/>
      <c r="L749" s="1066"/>
      <c r="M749" s="1066"/>
      <c r="N749" s="1066"/>
      <c r="O749" s="1066"/>
      <c r="P749" s="1066"/>
      <c r="Q749" s="1066"/>
      <c r="R749" s="1066"/>
      <c r="S749" s="1066"/>
      <c r="T749" s="1066"/>
      <c r="U749" s="1066"/>
      <c r="V749" s="1066"/>
      <c r="W749" s="1066"/>
      <c r="X749" s="1066"/>
      <c r="Y749" s="1066"/>
      <c r="Z749" s="1067"/>
    </row>
    <row r="750" spans="1:26" s="1113" customFormat="1" ht="12.75">
      <c r="A750" s="1079" t="s">
        <v>66</v>
      </c>
      <c r="B750" s="82">
        <v>4600</v>
      </c>
      <c r="C750" s="82">
        <v>0</v>
      </c>
      <c r="D750" s="82">
        <v>0</v>
      </c>
      <c r="E750" s="384">
        <v>0</v>
      </c>
      <c r="F750" s="82">
        <v>0</v>
      </c>
      <c r="G750" s="1066"/>
      <c r="H750" s="1066"/>
      <c r="I750" s="1066"/>
      <c r="J750" s="1066"/>
      <c r="K750" s="1066"/>
      <c r="L750" s="1066"/>
      <c r="M750" s="1066"/>
      <c r="N750" s="1066"/>
      <c r="O750" s="1066"/>
      <c r="P750" s="1066"/>
      <c r="Q750" s="1066"/>
      <c r="R750" s="1066"/>
      <c r="S750" s="1066"/>
      <c r="T750" s="1066"/>
      <c r="U750" s="1066"/>
      <c r="V750" s="1066"/>
      <c r="W750" s="1066"/>
      <c r="X750" s="1066"/>
      <c r="Y750" s="1066"/>
      <c r="Z750" s="1067"/>
    </row>
    <row r="751" spans="1:26" s="1113" customFormat="1" ht="12.75">
      <c r="A751" s="1091" t="s">
        <v>351</v>
      </c>
      <c r="B751" s="82">
        <v>-3017593</v>
      </c>
      <c r="C751" s="82">
        <v>-3017593</v>
      </c>
      <c r="D751" s="82">
        <v>-2124021</v>
      </c>
      <c r="E751" s="384">
        <v>70.38792176413453</v>
      </c>
      <c r="F751" s="82">
        <v>0</v>
      </c>
      <c r="G751" s="1066"/>
      <c r="H751" s="1066"/>
      <c r="I751" s="1066"/>
      <c r="J751" s="1066"/>
      <c r="K751" s="1066"/>
      <c r="L751" s="1066"/>
      <c r="M751" s="1066"/>
      <c r="N751" s="1066"/>
      <c r="O751" s="1066"/>
      <c r="P751" s="1066"/>
      <c r="Q751" s="1066"/>
      <c r="R751" s="1066"/>
      <c r="S751" s="1066"/>
      <c r="T751" s="1066"/>
      <c r="U751" s="1066"/>
      <c r="V751" s="1066"/>
      <c r="W751" s="1066"/>
      <c r="X751" s="1066"/>
      <c r="Y751" s="1066"/>
      <c r="Z751" s="1067"/>
    </row>
    <row r="752" spans="1:26" s="1113" customFormat="1" ht="12.75">
      <c r="A752" s="1091" t="s">
        <v>357</v>
      </c>
      <c r="B752" s="82">
        <v>3017593</v>
      </c>
      <c r="C752" s="82">
        <v>3017593</v>
      </c>
      <c r="D752" s="82">
        <v>2124021</v>
      </c>
      <c r="E752" s="384">
        <v>70.38792176413453</v>
      </c>
      <c r="F752" s="82">
        <v>0</v>
      </c>
      <c r="G752" s="1066"/>
      <c r="H752" s="1066"/>
      <c r="I752" s="1066"/>
      <c r="J752" s="1066"/>
      <c r="K752" s="1066"/>
      <c r="L752" s="1066"/>
      <c r="M752" s="1066"/>
      <c r="N752" s="1066"/>
      <c r="O752" s="1066"/>
      <c r="P752" s="1066"/>
      <c r="Q752" s="1066"/>
      <c r="R752" s="1066"/>
      <c r="S752" s="1066"/>
      <c r="T752" s="1066"/>
      <c r="U752" s="1066"/>
      <c r="V752" s="1066"/>
      <c r="W752" s="1066"/>
      <c r="X752" s="1066"/>
      <c r="Y752" s="1066"/>
      <c r="Z752" s="1067"/>
    </row>
    <row r="753" spans="1:20" s="1084" customFormat="1" ht="12.75">
      <c r="A753" s="324" t="s">
        <v>730</v>
      </c>
      <c r="B753" s="41"/>
      <c r="C753" s="41"/>
      <c r="D753" s="41"/>
      <c r="E753" s="384"/>
      <c r="F753" s="82"/>
      <c r="G753" s="1083"/>
      <c r="H753" s="1083"/>
      <c r="I753" s="1083"/>
      <c r="J753" s="1083"/>
      <c r="K753" s="1083"/>
      <c r="L753" s="1083"/>
      <c r="M753" s="1083"/>
      <c r="N753" s="1083"/>
      <c r="O753" s="1083"/>
      <c r="P753" s="1083"/>
      <c r="Q753" s="1083"/>
      <c r="R753" s="1083"/>
      <c r="S753" s="1083"/>
      <c r="T753" s="1083"/>
    </row>
    <row r="754" spans="1:20" s="1084" customFormat="1" ht="12.75">
      <c r="A754" s="324" t="s">
        <v>718</v>
      </c>
      <c r="B754" s="82"/>
      <c r="C754" s="82"/>
      <c r="D754" s="82"/>
      <c r="E754" s="384"/>
      <c r="F754" s="82"/>
      <c r="G754" s="1083"/>
      <c r="H754" s="1083"/>
      <c r="I754" s="1083"/>
      <c r="J754" s="1083"/>
      <c r="K754" s="1083"/>
      <c r="L754" s="1083"/>
      <c r="M754" s="1083"/>
      <c r="N754" s="1083"/>
      <c r="O754" s="1083"/>
      <c r="P754" s="1083"/>
      <c r="Q754" s="1083"/>
      <c r="R754" s="1083"/>
      <c r="S754" s="1083"/>
      <c r="T754" s="1083"/>
    </row>
    <row r="755" spans="1:20" s="1092" customFormat="1" ht="12.75">
      <c r="A755" s="1077" t="s">
        <v>665</v>
      </c>
      <c r="B755" s="187">
        <v>1408207</v>
      </c>
      <c r="C755" s="187">
        <v>1408207</v>
      </c>
      <c r="D755" s="187">
        <v>1297210</v>
      </c>
      <c r="E755" s="384">
        <v>92.11784915143866</v>
      </c>
      <c r="F755" s="82">
        <v>0</v>
      </c>
      <c r="G755" s="1083"/>
      <c r="H755" s="1083"/>
      <c r="I755" s="1083"/>
      <c r="J755" s="1083"/>
      <c r="K755" s="1083"/>
      <c r="L755" s="1083"/>
      <c r="M755" s="1083"/>
      <c r="N755" s="1083"/>
      <c r="O755" s="1083"/>
      <c r="P755" s="1083"/>
      <c r="Q755" s="1083"/>
      <c r="R755" s="1083"/>
      <c r="S755" s="1083"/>
      <c r="T755" s="1083"/>
    </row>
    <row r="756" spans="1:20" s="1092" customFormat="1" ht="12.75">
      <c r="A756" s="1078" t="s">
        <v>666</v>
      </c>
      <c r="B756" s="187">
        <v>251889</v>
      </c>
      <c r="C756" s="187">
        <v>251889</v>
      </c>
      <c r="D756" s="187">
        <v>251889</v>
      </c>
      <c r="E756" s="384">
        <v>100</v>
      </c>
      <c r="F756" s="82">
        <v>0</v>
      </c>
      <c r="G756" s="1083"/>
      <c r="H756" s="1083"/>
      <c r="I756" s="1083"/>
      <c r="J756" s="1083"/>
      <c r="K756" s="1083"/>
      <c r="L756" s="1083"/>
      <c r="M756" s="1083"/>
      <c r="N756" s="1083"/>
      <c r="O756" s="1083"/>
      <c r="P756" s="1083"/>
      <c r="Q756" s="1083"/>
      <c r="R756" s="1083"/>
      <c r="S756" s="1083"/>
      <c r="T756" s="1083"/>
    </row>
    <row r="757" spans="1:20" s="1085" customFormat="1" ht="12.75">
      <c r="A757" s="1078" t="s">
        <v>810</v>
      </c>
      <c r="B757" s="187">
        <v>3081</v>
      </c>
      <c r="C757" s="187">
        <v>3081</v>
      </c>
      <c r="D757" s="187">
        <v>3081</v>
      </c>
      <c r="E757" s="384">
        <v>100</v>
      </c>
      <c r="F757" s="82">
        <v>0</v>
      </c>
      <c r="G757" s="772"/>
      <c r="H757" s="772"/>
      <c r="I757" s="772"/>
      <c r="J757" s="772"/>
      <c r="K757" s="772"/>
      <c r="L757" s="772"/>
      <c r="M757" s="772"/>
      <c r="N757" s="772"/>
      <c r="O757" s="772"/>
      <c r="P757" s="772"/>
      <c r="Q757" s="772"/>
      <c r="R757" s="772"/>
      <c r="S757" s="772"/>
      <c r="T757" s="772"/>
    </row>
    <row r="758" spans="1:20" s="1092" customFormat="1" ht="12.75">
      <c r="A758" s="1078" t="s">
        <v>811</v>
      </c>
      <c r="B758" s="187">
        <v>1153237</v>
      </c>
      <c r="C758" s="187">
        <v>1153237</v>
      </c>
      <c r="D758" s="187">
        <v>1042240</v>
      </c>
      <c r="E758" s="384">
        <v>90.37517873602738</v>
      </c>
      <c r="F758" s="82">
        <v>0</v>
      </c>
      <c r="G758" s="1083"/>
      <c r="H758" s="1083"/>
      <c r="I758" s="1083"/>
      <c r="J758" s="1083"/>
      <c r="K758" s="1083"/>
      <c r="L758" s="1083"/>
      <c r="M758" s="1083"/>
      <c r="N758" s="1083"/>
      <c r="O758" s="1083"/>
      <c r="P758" s="1083"/>
      <c r="Q758" s="1083"/>
      <c r="R758" s="1083"/>
      <c r="S758" s="1083"/>
      <c r="T758" s="1083"/>
    </row>
    <row r="759" spans="1:20" s="1092" customFormat="1" ht="12.75">
      <c r="A759" s="1077" t="s">
        <v>314</v>
      </c>
      <c r="B759" s="187">
        <v>1408207</v>
      </c>
      <c r="C759" s="187">
        <v>1408207</v>
      </c>
      <c r="D759" s="187">
        <v>1279353</v>
      </c>
      <c r="E759" s="384">
        <v>90.84978273790713</v>
      </c>
      <c r="F759" s="82">
        <v>13221</v>
      </c>
      <c r="G759" s="1083"/>
      <c r="H759" s="1083"/>
      <c r="I759" s="1083"/>
      <c r="J759" s="1083"/>
      <c r="K759" s="1083"/>
      <c r="L759" s="1083"/>
      <c r="M759" s="1083"/>
      <c r="N759" s="1083"/>
      <c r="O759" s="1083"/>
      <c r="P759" s="1083"/>
      <c r="Q759" s="1083"/>
      <c r="R759" s="1083"/>
      <c r="S759" s="1083"/>
      <c r="T759" s="1083"/>
    </row>
    <row r="760" spans="1:20" s="1093" customFormat="1" ht="12.75">
      <c r="A760" s="1079" t="s">
        <v>341</v>
      </c>
      <c r="B760" s="187">
        <v>317839</v>
      </c>
      <c r="C760" s="187">
        <v>317839</v>
      </c>
      <c r="D760" s="187">
        <v>308950</v>
      </c>
      <c r="E760" s="384">
        <v>97.20330104235163</v>
      </c>
      <c r="F760" s="82">
        <v>0</v>
      </c>
      <c r="G760" s="1083"/>
      <c r="H760" s="1083"/>
      <c r="I760" s="1083"/>
      <c r="J760" s="1083"/>
      <c r="K760" s="1083"/>
      <c r="L760" s="1083"/>
      <c r="M760" s="1083"/>
      <c r="N760" s="1083"/>
      <c r="O760" s="1083"/>
      <c r="P760" s="1083"/>
      <c r="Q760" s="1083"/>
      <c r="R760" s="1083"/>
      <c r="S760" s="1083"/>
      <c r="T760" s="1083"/>
    </row>
    <row r="761" spans="1:20" s="1093" customFormat="1" ht="12.75">
      <c r="A761" s="1080" t="s">
        <v>799</v>
      </c>
      <c r="B761" s="187">
        <v>317839</v>
      </c>
      <c r="C761" s="187">
        <v>317839</v>
      </c>
      <c r="D761" s="187">
        <v>308950</v>
      </c>
      <c r="E761" s="384">
        <v>97.20330104235163</v>
      </c>
      <c r="F761" s="82">
        <v>0</v>
      </c>
      <c r="G761" s="1083"/>
      <c r="H761" s="1083"/>
      <c r="I761" s="1083"/>
      <c r="J761" s="1083"/>
      <c r="K761" s="1083"/>
      <c r="L761" s="1083"/>
      <c r="M761" s="1083"/>
      <c r="N761" s="1083"/>
      <c r="O761" s="1083"/>
      <c r="P761" s="1083"/>
      <c r="Q761" s="1083"/>
      <c r="R761" s="1083"/>
      <c r="S761" s="1083"/>
      <c r="T761" s="1083"/>
    </row>
    <row r="762" spans="1:20" s="1084" customFormat="1" ht="12.75">
      <c r="A762" s="1078" t="s">
        <v>325</v>
      </c>
      <c r="B762" s="187">
        <v>1090368</v>
      </c>
      <c r="C762" s="187">
        <v>1090368</v>
      </c>
      <c r="D762" s="187">
        <v>970403</v>
      </c>
      <c r="E762" s="384">
        <v>88.99775121793742</v>
      </c>
      <c r="F762" s="82">
        <v>13221</v>
      </c>
      <c r="G762" s="1083"/>
      <c r="H762" s="1083"/>
      <c r="I762" s="1083"/>
      <c r="J762" s="1083"/>
      <c r="K762" s="1083"/>
      <c r="L762" s="1083"/>
      <c r="M762" s="1083"/>
      <c r="N762" s="1083"/>
      <c r="O762" s="1083"/>
      <c r="P762" s="1083"/>
      <c r="Q762" s="1083"/>
      <c r="R762" s="1083"/>
      <c r="S762" s="1083"/>
      <c r="T762" s="1083"/>
    </row>
    <row r="763" spans="1:20" s="1084" customFormat="1" ht="12.75">
      <c r="A763" s="1077" t="s">
        <v>673</v>
      </c>
      <c r="B763" s="187">
        <v>1059966</v>
      </c>
      <c r="C763" s="187">
        <v>1059966</v>
      </c>
      <c r="D763" s="187">
        <v>957182</v>
      </c>
      <c r="E763" s="384">
        <v>90.30308519329864</v>
      </c>
      <c r="F763" s="82">
        <v>0</v>
      </c>
      <c r="G763" s="1083"/>
      <c r="H763" s="1083"/>
      <c r="I763" s="1083"/>
      <c r="J763" s="1083"/>
      <c r="K763" s="1083"/>
      <c r="L763" s="1083"/>
      <c r="M763" s="1083"/>
      <c r="N763" s="1083"/>
      <c r="O763" s="1083"/>
      <c r="P763" s="1083"/>
      <c r="Q763" s="1083"/>
      <c r="R763" s="1083"/>
      <c r="S763" s="1083"/>
      <c r="T763" s="1083"/>
    </row>
    <row r="764" spans="1:20" s="1084" customFormat="1" ht="12.75">
      <c r="A764" s="1080" t="s">
        <v>674</v>
      </c>
      <c r="B764" s="187">
        <v>30402</v>
      </c>
      <c r="C764" s="187">
        <v>30402</v>
      </c>
      <c r="D764" s="187">
        <v>13221</v>
      </c>
      <c r="E764" s="384">
        <v>43.48727057430432</v>
      </c>
      <c r="F764" s="82">
        <v>13221</v>
      </c>
      <c r="G764" s="1083"/>
      <c r="H764" s="1083"/>
      <c r="I764" s="1083"/>
      <c r="J764" s="1083"/>
      <c r="K764" s="1083"/>
      <c r="L764" s="1083"/>
      <c r="M764" s="1083"/>
      <c r="N764" s="1083"/>
      <c r="O764" s="1083"/>
      <c r="P764" s="1083"/>
      <c r="Q764" s="1083"/>
      <c r="R764" s="1083"/>
      <c r="S764" s="1083"/>
      <c r="T764" s="1083"/>
    </row>
    <row r="765" spans="1:20" s="1082" customFormat="1" ht="12.75">
      <c r="A765" s="247" t="s">
        <v>687</v>
      </c>
      <c r="B765" s="82"/>
      <c r="C765" s="82"/>
      <c r="D765" s="82"/>
      <c r="E765" s="384"/>
      <c r="F765" s="82"/>
      <c r="G765" s="772"/>
      <c r="H765" s="772"/>
      <c r="I765" s="772"/>
      <c r="J765" s="772"/>
      <c r="K765" s="772"/>
      <c r="L765" s="772"/>
      <c r="M765" s="772"/>
      <c r="N765" s="772"/>
      <c r="O765" s="772"/>
      <c r="P765" s="772"/>
      <c r="Q765" s="772"/>
      <c r="R765" s="772"/>
      <c r="S765" s="772"/>
      <c r="T765" s="772"/>
    </row>
    <row r="766" spans="1:20" s="1082" customFormat="1" ht="12.75">
      <c r="A766" s="1077" t="s">
        <v>665</v>
      </c>
      <c r="B766" s="82">
        <v>954725</v>
      </c>
      <c r="C766" s="82">
        <v>954725</v>
      </c>
      <c r="D766" s="82">
        <v>892315</v>
      </c>
      <c r="E766" s="384">
        <v>93.46303909502737</v>
      </c>
      <c r="F766" s="82">
        <v>61692</v>
      </c>
      <c r="G766" s="772"/>
      <c r="H766" s="772"/>
      <c r="I766" s="772"/>
      <c r="J766" s="772"/>
      <c r="K766" s="772"/>
      <c r="L766" s="772"/>
      <c r="M766" s="772"/>
      <c r="N766" s="772"/>
      <c r="O766" s="772"/>
      <c r="P766" s="772"/>
      <c r="Q766" s="772"/>
      <c r="R766" s="772"/>
      <c r="S766" s="772"/>
      <c r="T766" s="772"/>
    </row>
    <row r="767" spans="1:20" s="1082" customFormat="1" ht="12.75">
      <c r="A767" s="1078" t="s">
        <v>666</v>
      </c>
      <c r="B767" s="82">
        <v>69393</v>
      </c>
      <c r="C767" s="82">
        <v>69393</v>
      </c>
      <c r="D767" s="82">
        <v>69393</v>
      </c>
      <c r="E767" s="384">
        <v>100</v>
      </c>
      <c r="F767" s="82">
        <v>0</v>
      </c>
      <c r="G767" s="772"/>
      <c r="H767" s="772"/>
      <c r="I767" s="772"/>
      <c r="J767" s="772"/>
      <c r="K767" s="772"/>
      <c r="L767" s="772"/>
      <c r="M767" s="772"/>
      <c r="N767" s="772"/>
      <c r="O767" s="772"/>
      <c r="P767" s="772"/>
      <c r="Q767" s="772"/>
      <c r="R767" s="772"/>
      <c r="S767" s="772"/>
      <c r="T767" s="772"/>
    </row>
    <row r="768" spans="1:20" s="1082" customFormat="1" ht="12.75">
      <c r="A768" s="1078" t="s">
        <v>811</v>
      </c>
      <c r="B768" s="82">
        <v>885332</v>
      </c>
      <c r="C768" s="82">
        <v>885332</v>
      </c>
      <c r="D768" s="82">
        <v>822922</v>
      </c>
      <c r="E768" s="384">
        <v>92.95066709437816</v>
      </c>
      <c r="F768" s="82">
        <v>61692</v>
      </c>
      <c r="G768" s="772"/>
      <c r="H768" s="772"/>
      <c r="I768" s="772"/>
      <c r="J768" s="772"/>
      <c r="K768" s="772"/>
      <c r="L768" s="772"/>
      <c r="M768" s="772"/>
      <c r="N768" s="772"/>
      <c r="O768" s="772"/>
      <c r="P768" s="772"/>
      <c r="Q768" s="772"/>
      <c r="R768" s="772"/>
      <c r="S768" s="772"/>
      <c r="T768" s="772"/>
    </row>
    <row r="769" spans="1:20" s="1082" customFormat="1" ht="12.75">
      <c r="A769" s="1077" t="s">
        <v>339</v>
      </c>
      <c r="B769" s="82">
        <v>954725</v>
      </c>
      <c r="C769" s="82">
        <v>954725</v>
      </c>
      <c r="D769" s="82">
        <v>891219</v>
      </c>
      <c r="E769" s="384">
        <v>93.34824164026291</v>
      </c>
      <c r="F769" s="82">
        <v>89905</v>
      </c>
      <c r="G769" s="772"/>
      <c r="H769" s="772"/>
      <c r="I769" s="772"/>
      <c r="J769" s="772"/>
      <c r="K769" s="772"/>
      <c r="L769" s="772"/>
      <c r="M769" s="772"/>
      <c r="N769" s="772"/>
      <c r="O769" s="772"/>
      <c r="P769" s="772"/>
      <c r="Q769" s="772"/>
      <c r="R769" s="772"/>
      <c r="S769" s="772"/>
      <c r="T769" s="772"/>
    </row>
    <row r="770" spans="1:20" s="1082" customFormat="1" ht="12.75">
      <c r="A770" s="1079" t="s">
        <v>341</v>
      </c>
      <c r="B770" s="82">
        <v>890123</v>
      </c>
      <c r="C770" s="82">
        <v>890123</v>
      </c>
      <c r="D770" s="82">
        <v>830427</v>
      </c>
      <c r="E770" s="384">
        <v>93.29351112149669</v>
      </c>
      <c r="F770" s="82">
        <v>72744</v>
      </c>
      <c r="G770" s="772"/>
      <c r="H770" s="772"/>
      <c r="I770" s="772"/>
      <c r="J770" s="772"/>
      <c r="K770" s="772"/>
      <c r="L770" s="772"/>
      <c r="M770" s="772"/>
      <c r="N770" s="772"/>
      <c r="O770" s="772"/>
      <c r="P770" s="772"/>
      <c r="Q770" s="772"/>
      <c r="R770" s="772"/>
      <c r="S770" s="772"/>
      <c r="T770" s="772"/>
    </row>
    <row r="771" spans="1:20" s="1082" customFormat="1" ht="12.75">
      <c r="A771" s="1088" t="s">
        <v>799</v>
      </c>
      <c r="B771" s="82">
        <v>890123</v>
      </c>
      <c r="C771" s="82">
        <v>890123</v>
      </c>
      <c r="D771" s="82">
        <v>830427</v>
      </c>
      <c r="E771" s="384">
        <v>93.29351112149669</v>
      </c>
      <c r="F771" s="82">
        <v>72744</v>
      </c>
      <c r="G771" s="772"/>
      <c r="H771" s="772"/>
      <c r="I771" s="772"/>
      <c r="J771" s="772"/>
      <c r="K771" s="772"/>
      <c r="L771" s="772"/>
      <c r="M771" s="772"/>
      <c r="N771" s="772"/>
      <c r="O771" s="772"/>
      <c r="P771" s="772"/>
      <c r="Q771" s="772"/>
      <c r="R771" s="772"/>
      <c r="S771" s="772"/>
      <c r="T771" s="772"/>
    </row>
    <row r="772" spans="1:20" s="1082" customFormat="1" ht="12.75">
      <c r="A772" s="1078" t="s">
        <v>325</v>
      </c>
      <c r="B772" s="82">
        <v>64602</v>
      </c>
      <c r="C772" s="82">
        <v>64602</v>
      </c>
      <c r="D772" s="82">
        <v>60792</v>
      </c>
      <c r="E772" s="384">
        <v>94.10234977245287</v>
      </c>
      <c r="F772" s="82">
        <v>17161</v>
      </c>
      <c r="G772" s="772"/>
      <c r="H772" s="772"/>
      <c r="I772" s="772"/>
      <c r="J772" s="772"/>
      <c r="K772" s="772"/>
      <c r="L772" s="772"/>
      <c r="M772" s="772"/>
      <c r="N772" s="772"/>
      <c r="O772" s="772"/>
      <c r="P772" s="772"/>
      <c r="Q772" s="772"/>
      <c r="R772" s="772"/>
      <c r="S772" s="772"/>
      <c r="T772" s="772"/>
    </row>
    <row r="773" spans="1:20" s="1082" customFormat="1" ht="12.75">
      <c r="A773" s="1077" t="s">
        <v>673</v>
      </c>
      <c r="B773" s="82">
        <v>64602</v>
      </c>
      <c r="C773" s="82">
        <v>64602</v>
      </c>
      <c r="D773" s="82">
        <v>60792</v>
      </c>
      <c r="E773" s="384">
        <v>94.10234977245287</v>
      </c>
      <c r="F773" s="82">
        <v>17161</v>
      </c>
      <c r="G773" s="772"/>
      <c r="H773" s="772"/>
      <c r="I773" s="772"/>
      <c r="J773" s="772"/>
      <c r="K773" s="772"/>
      <c r="L773" s="772"/>
      <c r="M773" s="772"/>
      <c r="N773" s="772"/>
      <c r="O773" s="772"/>
      <c r="P773" s="772"/>
      <c r="Q773" s="772"/>
      <c r="R773" s="772"/>
      <c r="S773" s="772"/>
      <c r="T773" s="772"/>
    </row>
    <row r="774" spans="1:20" s="1082" customFormat="1" ht="12.75">
      <c r="A774" s="1080" t="s">
        <v>674</v>
      </c>
      <c r="B774" s="187">
        <v>0</v>
      </c>
      <c r="C774" s="187">
        <v>0</v>
      </c>
      <c r="D774" s="187">
        <v>0</v>
      </c>
      <c r="E774" s="384">
        <v>0</v>
      </c>
      <c r="F774" s="82">
        <v>0</v>
      </c>
      <c r="G774" s="772"/>
      <c r="H774" s="772"/>
      <c r="I774" s="772"/>
      <c r="J774" s="772"/>
      <c r="K774" s="772"/>
      <c r="L774" s="772"/>
      <c r="M774" s="772"/>
      <c r="N774" s="772"/>
      <c r="O774" s="772"/>
      <c r="P774" s="772"/>
      <c r="Q774" s="772"/>
      <c r="R774" s="772"/>
      <c r="S774" s="772"/>
      <c r="T774" s="772"/>
    </row>
    <row r="775" spans="1:20" s="1082" customFormat="1" ht="12.75">
      <c r="A775" s="324" t="s">
        <v>688</v>
      </c>
      <c r="B775" s="187"/>
      <c r="C775" s="187"/>
      <c r="D775" s="187"/>
      <c r="E775" s="384"/>
      <c r="F775" s="187"/>
      <c r="G775" s="772"/>
      <c r="H775" s="772"/>
      <c r="I775" s="772"/>
      <c r="J775" s="772"/>
      <c r="K775" s="772"/>
      <c r="L775" s="772"/>
      <c r="M775" s="772"/>
      <c r="N775" s="772"/>
      <c r="O775" s="772"/>
      <c r="P775" s="772"/>
      <c r="Q775" s="772"/>
      <c r="R775" s="772"/>
      <c r="S775" s="772"/>
      <c r="T775" s="772"/>
    </row>
    <row r="776" spans="1:20" s="1085" customFormat="1" ht="12.75">
      <c r="A776" s="1077" t="s">
        <v>665</v>
      </c>
      <c r="B776" s="82">
        <v>2681795</v>
      </c>
      <c r="C776" s="82">
        <v>2681795</v>
      </c>
      <c r="D776" s="82">
        <v>2266253</v>
      </c>
      <c r="E776" s="384">
        <v>84.50507962017977</v>
      </c>
      <c r="F776" s="82">
        <v>0</v>
      </c>
      <c r="G776" s="772"/>
      <c r="H776" s="772"/>
      <c r="I776" s="772"/>
      <c r="J776" s="772"/>
      <c r="K776" s="772"/>
      <c r="L776" s="772"/>
      <c r="M776" s="772"/>
      <c r="N776" s="772"/>
      <c r="O776" s="772"/>
      <c r="P776" s="772"/>
      <c r="Q776" s="772"/>
      <c r="R776" s="772"/>
      <c r="S776" s="772"/>
      <c r="T776" s="772"/>
    </row>
    <row r="777" spans="1:20" s="1085" customFormat="1" ht="12.75">
      <c r="A777" s="1078" t="s">
        <v>666</v>
      </c>
      <c r="B777" s="82">
        <v>410402</v>
      </c>
      <c r="C777" s="82">
        <v>410402</v>
      </c>
      <c r="D777" s="82">
        <v>410402</v>
      </c>
      <c r="E777" s="384">
        <v>100</v>
      </c>
      <c r="F777" s="82">
        <v>0</v>
      </c>
      <c r="G777" s="772"/>
      <c r="H777" s="772"/>
      <c r="I777" s="772"/>
      <c r="J777" s="772"/>
      <c r="K777" s="772"/>
      <c r="L777" s="772"/>
      <c r="M777" s="772"/>
      <c r="N777" s="772"/>
      <c r="O777" s="772"/>
      <c r="P777" s="772"/>
      <c r="Q777" s="772"/>
      <c r="R777" s="772"/>
      <c r="S777" s="772"/>
      <c r="T777" s="772"/>
    </row>
    <row r="778" spans="1:20" s="1085" customFormat="1" ht="12.75">
      <c r="A778" s="1078" t="s">
        <v>810</v>
      </c>
      <c r="B778" s="187">
        <v>50000</v>
      </c>
      <c r="C778" s="187">
        <v>50000</v>
      </c>
      <c r="D778" s="187">
        <v>17517</v>
      </c>
      <c r="E778" s="384">
        <v>35.034</v>
      </c>
      <c r="F778" s="82">
        <v>0</v>
      </c>
      <c r="G778" s="772"/>
      <c r="H778" s="772"/>
      <c r="I778" s="772"/>
      <c r="J778" s="772"/>
      <c r="K778" s="772"/>
      <c r="L778" s="772"/>
      <c r="M778" s="772"/>
      <c r="N778" s="772"/>
      <c r="O778" s="772"/>
      <c r="P778" s="772"/>
      <c r="Q778" s="772"/>
      <c r="R778" s="772"/>
      <c r="S778" s="772"/>
      <c r="T778" s="772"/>
    </row>
    <row r="779" spans="1:20" s="1085" customFormat="1" ht="12.75">
      <c r="A779" s="228" t="s">
        <v>731</v>
      </c>
      <c r="B779" s="82">
        <v>2221393</v>
      </c>
      <c r="C779" s="82">
        <v>2221393</v>
      </c>
      <c r="D779" s="82">
        <v>1838334</v>
      </c>
      <c r="E779" s="384">
        <v>82.7559103679538</v>
      </c>
      <c r="F779" s="82">
        <v>0</v>
      </c>
      <c r="G779" s="772"/>
      <c r="H779" s="772"/>
      <c r="I779" s="772"/>
      <c r="J779" s="772"/>
      <c r="K779" s="772"/>
      <c r="L779" s="772"/>
      <c r="M779" s="772"/>
      <c r="N779" s="772"/>
      <c r="O779" s="772"/>
      <c r="P779" s="772"/>
      <c r="Q779" s="772"/>
      <c r="R779" s="772"/>
      <c r="S779" s="772"/>
      <c r="T779" s="772"/>
    </row>
    <row r="780" spans="1:20" s="1085" customFormat="1" ht="12.75">
      <c r="A780" s="228" t="s">
        <v>669</v>
      </c>
      <c r="B780" s="82">
        <v>2955242</v>
      </c>
      <c r="C780" s="82">
        <v>2955242</v>
      </c>
      <c r="D780" s="82">
        <v>2445753</v>
      </c>
      <c r="E780" s="384">
        <v>82.75982136149933</v>
      </c>
      <c r="F780" s="82">
        <v>0</v>
      </c>
      <c r="G780" s="772"/>
      <c r="H780" s="772"/>
      <c r="I780" s="772"/>
      <c r="J780" s="772"/>
      <c r="K780" s="772"/>
      <c r="L780" s="772"/>
      <c r="M780" s="772"/>
      <c r="N780" s="772"/>
      <c r="O780" s="772"/>
      <c r="P780" s="772"/>
      <c r="Q780" s="772"/>
      <c r="R780" s="772"/>
      <c r="S780" s="772"/>
      <c r="T780" s="772"/>
    </row>
    <row r="781" spans="1:20" s="1086" customFormat="1" ht="12.75">
      <c r="A781" s="1079" t="s">
        <v>341</v>
      </c>
      <c r="B781" s="82">
        <v>2955242</v>
      </c>
      <c r="C781" s="82">
        <v>2955242</v>
      </c>
      <c r="D781" s="82">
        <v>2429635</v>
      </c>
      <c r="E781" s="384">
        <v>82.2144176348333</v>
      </c>
      <c r="F781" s="82">
        <v>0</v>
      </c>
      <c r="G781" s="772"/>
      <c r="H781" s="772"/>
      <c r="I781" s="772"/>
      <c r="J781" s="772"/>
      <c r="K781" s="772"/>
      <c r="L781" s="772"/>
      <c r="M781" s="772"/>
      <c r="N781" s="772"/>
      <c r="O781" s="772"/>
      <c r="P781" s="772"/>
      <c r="Q781" s="772"/>
      <c r="R781" s="772"/>
      <c r="S781" s="772"/>
      <c r="T781" s="772"/>
    </row>
    <row r="782" spans="1:20" s="1082" customFormat="1" ht="12.75">
      <c r="A782" s="1080" t="s">
        <v>418</v>
      </c>
      <c r="B782" s="82">
        <v>2955242</v>
      </c>
      <c r="C782" s="82">
        <v>2955242</v>
      </c>
      <c r="D782" s="82">
        <v>2429635</v>
      </c>
      <c r="E782" s="384">
        <v>82.2144176348333</v>
      </c>
      <c r="F782" s="82">
        <v>0</v>
      </c>
      <c r="G782" s="772"/>
      <c r="H782" s="772"/>
      <c r="I782" s="772"/>
      <c r="J782" s="772"/>
      <c r="K782" s="772"/>
      <c r="L782" s="772"/>
      <c r="M782" s="772"/>
      <c r="N782" s="772"/>
      <c r="O782" s="772"/>
      <c r="P782" s="772"/>
      <c r="Q782" s="772"/>
      <c r="R782" s="772"/>
      <c r="S782" s="772"/>
      <c r="T782" s="772"/>
    </row>
    <row r="783" spans="1:20" s="1082" customFormat="1" ht="12.75" hidden="1">
      <c r="A783" s="1108" t="s">
        <v>439</v>
      </c>
      <c r="B783" s="407">
        <v>0</v>
      </c>
      <c r="C783" s="407">
        <v>6251700</v>
      </c>
      <c r="D783" s="407">
        <v>2148499</v>
      </c>
      <c r="E783" s="1090" t="e">
        <v>#DIV/0!</v>
      </c>
      <c r="F783" s="82">
        <v>0</v>
      </c>
      <c r="G783" s="772"/>
      <c r="H783" s="772"/>
      <c r="I783" s="772"/>
      <c r="J783" s="772"/>
      <c r="K783" s="772"/>
      <c r="L783" s="772"/>
      <c r="M783" s="772"/>
      <c r="N783" s="772"/>
      <c r="O783" s="772"/>
      <c r="P783" s="772"/>
      <c r="Q783" s="772"/>
      <c r="R783" s="772"/>
      <c r="S783" s="772"/>
      <c r="T783" s="772"/>
    </row>
    <row r="784" spans="1:20" s="1082" customFormat="1" ht="12.75">
      <c r="A784" s="1077" t="s">
        <v>329</v>
      </c>
      <c r="B784" s="82">
        <v>-273447</v>
      </c>
      <c r="C784" s="82">
        <v>-273447</v>
      </c>
      <c r="D784" s="82">
        <v>-179500</v>
      </c>
      <c r="E784" s="243" t="s">
        <v>1643</v>
      </c>
      <c r="F784" s="82">
        <v>0</v>
      </c>
      <c r="G784" s="772"/>
      <c r="H784" s="772"/>
      <c r="I784" s="772"/>
      <c r="J784" s="772"/>
      <c r="K784" s="772"/>
      <c r="L784" s="772"/>
      <c r="M784" s="772"/>
      <c r="N784" s="772"/>
      <c r="O784" s="772"/>
      <c r="P784" s="772"/>
      <c r="Q784" s="772"/>
      <c r="R784" s="772"/>
      <c r="S784" s="772"/>
      <c r="T784" s="772"/>
    </row>
    <row r="785" spans="1:20" s="1082" customFormat="1" ht="38.25">
      <c r="A785" s="394" t="s">
        <v>676</v>
      </c>
      <c r="B785" s="82">
        <v>273447</v>
      </c>
      <c r="C785" s="82">
        <v>273447</v>
      </c>
      <c r="D785" s="297" t="s">
        <v>1643</v>
      </c>
      <c r="E785" s="243" t="s">
        <v>1643</v>
      </c>
      <c r="F785" s="297" t="s">
        <v>1643</v>
      </c>
      <c r="G785" s="772"/>
      <c r="H785" s="772"/>
      <c r="I785" s="772"/>
      <c r="J785" s="772"/>
      <c r="K785" s="772"/>
      <c r="L785" s="772"/>
      <c r="M785" s="772"/>
      <c r="N785" s="772"/>
      <c r="O785" s="772"/>
      <c r="P785" s="772"/>
      <c r="Q785" s="772"/>
      <c r="R785" s="772"/>
      <c r="S785" s="772"/>
      <c r="T785" s="772"/>
    </row>
    <row r="786" spans="1:20" s="1084" customFormat="1" ht="12.75">
      <c r="A786" s="247" t="s">
        <v>695</v>
      </c>
      <c r="B786" s="82"/>
      <c r="C786" s="82"/>
      <c r="D786" s="82"/>
      <c r="E786" s="384"/>
      <c r="F786" s="82"/>
      <c r="G786" s="1083"/>
      <c r="H786" s="1083"/>
      <c r="I786" s="1083"/>
      <c r="J786" s="1083"/>
      <c r="K786" s="1083"/>
      <c r="L786" s="1083"/>
      <c r="M786" s="1083"/>
      <c r="N786" s="1083"/>
      <c r="O786" s="1083"/>
      <c r="P786" s="1083"/>
      <c r="Q786" s="1083"/>
      <c r="R786" s="1083"/>
      <c r="S786" s="1083"/>
      <c r="T786" s="1083"/>
    </row>
    <row r="787" spans="1:20" s="1084" customFormat="1" ht="12.75">
      <c r="A787" s="1077" t="s">
        <v>665</v>
      </c>
      <c r="B787" s="82">
        <v>1131165</v>
      </c>
      <c r="C787" s="187">
        <v>1131165</v>
      </c>
      <c r="D787" s="187">
        <v>1131165</v>
      </c>
      <c r="E787" s="384">
        <v>100</v>
      </c>
      <c r="F787" s="82">
        <v>66232</v>
      </c>
      <c r="G787" s="1083"/>
      <c r="H787" s="1083"/>
      <c r="I787" s="1083"/>
      <c r="J787" s="1083"/>
      <c r="K787" s="1083"/>
      <c r="L787" s="1083"/>
      <c r="M787" s="1083"/>
      <c r="N787" s="1083"/>
      <c r="O787" s="1083"/>
      <c r="P787" s="1083"/>
      <c r="Q787" s="1083"/>
      <c r="R787" s="1083"/>
      <c r="S787" s="1083"/>
      <c r="T787" s="1083"/>
    </row>
    <row r="788" spans="1:20" s="1084" customFormat="1" ht="12.75">
      <c r="A788" s="1078" t="s">
        <v>666</v>
      </c>
      <c r="B788" s="82">
        <v>1131165</v>
      </c>
      <c r="C788" s="82">
        <v>1131165</v>
      </c>
      <c r="D788" s="82">
        <v>1131165</v>
      </c>
      <c r="E788" s="384">
        <v>100</v>
      </c>
      <c r="F788" s="82">
        <v>67303</v>
      </c>
      <c r="G788" s="1083"/>
      <c r="H788" s="1083"/>
      <c r="I788" s="1083"/>
      <c r="J788" s="1083"/>
      <c r="K788" s="1083"/>
      <c r="L788" s="1083"/>
      <c r="M788" s="1083"/>
      <c r="N788" s="1083"/>
      <c r="O788" s="1083"/>
      <c r="P788" s="1083"/>
      <c r="Q788" s="1083"/>
      <c r="R788" s="1083"/>
      <c r="S788" s="1083"/>
      <c r="T788" s="1083"/>
    </row>
    <row r="789" spans="1:20" s="1084" customFormat="1" ht="12.75" hidden="1">
      <c r="A789" s="1087" t="s">
        <v>810</v>
      </c>
      <c r="B789" s="407"/>
      <c r="C789" s="407">
        <v>0</v>
      </c>
      <c r="D789" s="407">
        <v>0</v>
      </c>
      <c r="E789" s="1090">
        <v>0</v>
      </c>
      <c r="F789" s="82">
        <v>-1071</v>
      </c>
      <c r="G789" s="1083"/>
      <c r="H789" s="1083"/>
      <c r="I789" s="1083"/>
      <c r="J789" s="1083"/>
      <c r="K789" s="1083"/>
      <c r="L789" s="1083"/>
      <c r="M789" s="1083"/>
      <c r="N789" s="1083"/>
      <c r="O789" s="1083"/>
      <c r="P789" s="1083"/>
      <c r="Q789" s="1083"/>
      <c r="R789" s="1083"/>
      <c r="S789" s="1083"/>
      <c r="T789" s="1083"/>
    </row>
    <row r="790" spans="1:20" s="1084" customFormat="1" ht="12.75">
      <c r="A790" s="1077" t="s">
        <v>314</v>
      </c>
      <c r="B790" s="82">
        <v>1131165</v>
      </c>
      <c r="C790" s="82">
        <v>1131165</v>
      </c>
      <c r="D790" s="82">
        <v>1074115</v>
      </c>
      <c r="E790" s="384">
        <v>94.95652712026981</v>
      </c>
      <c r="F790" s="82">
        <v>444074</v>
      </c>
      <c r="G790" s="1083"/>
      <c r="H790" s="1083"/>
      <c r="I790" s="1083"/>
      <c r="J790" s="1083"/>
      <c r="K790" s="1083"/>
      <c r="L790" s="1083"/>
      <c r="M790" s="1083"/>
      <c r="N790" s="1083"/>
      <c r="O790" s="1083"/>
      <c r="P790" s="1083"/>
      <c r="Q790" s="1083"/>
      <c r="R790" s="1083"/>
      <c r="S790" s="1083"/>
      <c r="T790" s="1083"/>
    </row>
    <row r="791" spans="1:20" s="1084" customFormat="1" ht="12.75">
      <c r="A791" s="1078" t="s">
        <v>341</v>
      </c>
      <c r="B791" s="82">
        <v>484791</v>
      </c>
      <c r="C791" s="82">
        <v>484791</v>
      </c>
      <c r="D791" s="82">
        <v>427854</v>
      </c>
      <c r="E791" s="384">
        <v>88.25535127508554</v>
      </c>
      <c r="F791" s="82">
        <v>119917</v>
      </c>
      <c r="G791" s="1083"/>
      <c r="H791" s="1083"/>
      <c r="I791" s="1083"/>
      <c r="J791" s="1083"/>
      <c r="K791" s="1083"/>
      <c r="L791" s="1083"/>
      <c r="M791" s="1083"/>
      <c r="N791" s="1083"/>
      <c r="O791" s="1083"/>
      <c r="P791" s="1083"/>
      <c r="Q791" s="1083"/>
      <c r="R791" s="1083"/>
      <c r="S791" s="1083"/>
      <c r="T791" s="1083"/>
    </row>
    <row r="792" spans="1:20" s="1084" customFormat="1" ht="12.75">
      <c r="A792" s="1080" t="s">
        <v>799</v>
      </c>
      <c r="B792" s="82">
        <v>484791</v>
      </c>
      <c r="C792" s="82">
        <v>484791</v>
      </c>
      <c r="D792" s="82">
        <v>427854</v>
      </c>
      <c r="E792" s="384">
        <v>88.25535127508554</v>
      </c>
      <c r="F792" s="82">
        <v>119917</v>
      </c>
      <c r="G792" s="1083"/>
      <c r="H792" s="1083"/>
      <c r="I792" s="1083"/>
      <c r="J792" s="1083"/>
      <c r="K792" s="1083"/>
      <c r="L792" s="1083"/>
      <c r="M792" s="1083"/>
      <c r="N792" s="1083"/>
      <c r="O792" s="1083"/>
      <c r="P792" s="1083"/>
      <c r="Q792" s="1083"/>
      <c r="R792" s="1083"/>
      <c r="S792" s="1083"/>
      <c r="T792" s="1083"/>
    </row>
    <row r="793" spans="1:20" s="1084" customFormat="1" ht="12.75">
      <c r="A793" s="1078" t="s">
        <v>325</v>
      </c>
      <c r="B793" s="82">
        <v>646374</v>
      </c>
      <c r="C793" s="82">
        <v>646374</v>
      </c>
      <c r="D793" s="82">
        <v>646261</v>
      </c>
      <c r="E793" s="384">
        <v>99.98251786117635</v>
      </c>
      <c r="F793" s="82">
        <v>324157</v>
      </c>
      <c r="G793" s="1083"/>
      <c r="H793" s="1083"/>
      <c r="I793" s="1083"/>
      <c r="J793" s="1083"/>
      <c r="K793" s="1083"/>
      <c r="L793" s="1083"/>
      <c r="M793" s="1083"/>
      <c r="N793" s="1083"/>
      <c r="O793" s="1083"/>
      <c r="P793" s="1083"/>
      <c r="Q793" s="1083"/>
      <c r="R793" s="1083"/>
      <c r="S793" s="1083"/>
      <c r="T793" s="1083"/>
    </row>
    <row r="794" spans="1:20" s="1084" customFormat="1" ht="12.75">
      <c r="A794" s="1080" t="s">
        <v>66</v>
      </c>
      <c r="B794" s="82">
        <v>646374</v>
      </c>
      <c r="C794" s="82">
        <v>646374</v>
      </c>
      <c r="D794" s="82">
        <v>646261</v>
      </c>
      <c r="E794" s="384">
        <v>99.98251786117635</v>
      </c>
      <c r="F794" s="82">
        <v>324157</v>
      </c>
      <c r="G794" s="1083"/>
      <c r="H794" s="1083"/>
      <c r="I794" s="1083"/>
      <c r="J794" s="1083"/>
      <c r="K794" s="1083"/>
      <c r="L794" s="1083"/>
      <c r="M794" s="1083"/>
      <c r="N794" s="1083"/>
      <c r="O794" s="1083"/>
      <c r="P794" s="1083"/>
      <c r="Q794" s="1083"/>
      <c r="R794" s="1083"/>
      <c r="S794" s="1083"/>
      <c r="T794" s="1083"/>
    </row>
    <row r="795" spans="1:20" s="1084" customFormat="1" ht="12.75">
      <c r="A795" s="247" t="s">
        <v>698</v>
      </c>
      <c r="B795" s="82"/>
      <c r="C795" s="82"/>
      <c r="D795" s="82"/>
      <c r="E795" s="384"/>
      <c r="F795" s="82"/>
      <c r="G795" s="1083"/>
      <c r="H795" s="1083"/>
      <c r="I795" s="1083"/>
      <c r="J795" s="1083"/>
      <c r="K795" s="1083"/>
      <c r="L795" s="1083"/>
      <c r="M795" s="1083"/>
      <c r="N795" s="1083"/>
      <c r="O795" s="1083"/>
      <c r="P795" s="1083"/>
      <c r="Q795" s="1083"/>
      <c r="R795" s="1083"/>
      <c r="S795" s="1083"/>
      <c r="T795" s="1083"/>
    </row>
    <row r="796" spans="1:20" s="1084" customFormat="1" ht="12.75">
      <c r="A796" s="1077" t="s">
        <v>665</v>
      </c>
      <c r="B796" s="82">
        <v>994636</v>
      </c>
      <c r="C796" s="82">
        <v>994636</v>
      </c>
      <c r="D796" s="82">
        <v>994636</v>
      </c>
      <c r="E796" s="384">
        <v>100</v>
      </c>
      <c r="F796" s="82">
        <v>107479</v>
      </c>
      <c r="G796" s="1083"/>
      <c r="H796" s="1083"/>
      <c r="I796" s="1083"/>
      <c r="J796" s="1083"/>
      <c r="K796" s="1083"/>
      <c r="L796" s="1083"/>
      <c r="M796" s="1083"/>
      <c r="N796" s="1083"/>
      <c r="O796" s="1083"/>
      <c r="P796" s="1083"/>
      <c r="Q796" s="1083"/>
      <c r="R796" s="1083"/>
      <c r="S796" s="1083"/>
      <c r="T796" s="1083"/>
    </row>
    <row r="797" spans="1:20" s="1084" customFormat="1" ht="12.75">
      <c r="A797" s="1078" t="s">
        <v>666</v>
      </c>
      <c r="B797" s="82">
        <v>994636</v>
      </c>
      <c r="C797" s="82">
        <v>994636</v>
      </c>
      <c r="D797" s="82">
        <v>994636</v>
      </c>
      <c r="E797" s="384">
        <v>100</v>
      </c>
      <c r="F797" s="82">
        <v>107479</v>
      </c>
      <c r="G797" s="1083"/>
      <c r="H797" s="1083"/>
      <c r="I797" s="1083"/>
      <c r="J797" s="1083"/>
      <c r="K797" s="1083"/>
      <c r="L797" s="1083"/>
      <c r="M797" s="1083"/>
      <c r="N797" s="1083"/>
      <c r="O797" s="1083"/>
      <c r="P797" s="1083"/>
      <c r="Q797" s="1083"/>
      <c r="R797" s="1083"/>
      <c r="S797" s="1083"/>
      <c r="T797" s="1083"/>
    </row>
    <row r="798" spans="1:20" s="1084" customFormat="1" ht="12.75" hidden="1">
      <c r="A798" s="1087" t="s">
        <v>810</v>
      </c>
      <c r="B798" s="407"/>
      <c r="C798" s="407">
        <v>0</v>
      </c>
      <c r="D798" s="407">
        <v>0</v>
      </c>
      <c r="E798" s="1090">
        <v>0</v>
      </c>
      <c r="F798" s="82">
        <v>0</v>
      </c>
      <c r="G798" s="1083"/>
      <c r="H798" s="1083"/>
      <c r="I798" s="1083"/>
      <c r="J798" s="1083"/>
      <c r="K798" s="1083"/>
      <c r="L798" s="1083"/>
      <c r="M798" s="1083"/>
      <c r="N798" s="1083"/>
      <c r="O798" s="1083"/>
      <c r="P798" s="1083"/>
      <c r="Q798" s="1083"/>
      <c r="R798" s="1083"/>
      <c r="S798" s="1083"/>
      <c r="T798" s="1083"/>
    </row>
    <row r="799" spans="1:20" s="1084" customFormat="1" ht="12.75">
      <c r="A799" s="1077" t="s">
        <v>314</v>
      </c>
      <c r="B799" s="82">
        <v>994636</v>
      </c>
      <c r="C799" s="82">
        <v>994636</v>
      </c>
      <c r="D799" s="82">
        <v>994636</v>
      </c>
      <c r="E799" s="384">
        <v>100</v>
      </c>
      <c r="F799" s="82">
        <v>325918</v>
      </c>
      <c r="G799" s="1083"/>
      <c r="H799" s="1083"/>
      <c r="I799" s="1083"/>
      <c r="J799" s="1083"/>
      <c r="K799" s="1083"/>
      <c r="L799" s="1083"/>
      <c r="M799" s="1083"/>
      <c r="N799" s="1083"/>
      <c r="O799" s="1083"/>
      <c r="P799" s="1083"/>
      <c r="Q799" s="1083"/>
      <c r="R799" s="1083"/>
      <c r="S799" s="1083"/>
      <c r="T799" s="1083"/>
    </row>
    <row r="800" spans="1:20" s="1084" customFormat="1" ht="12.75">
      <c r="A800" s="1079" t="s">
        <v>341</v>
      </c>
      <c r="B800" s="82">
        <v>819561</v>
      </c>
      <c r="C800" s="82">
        <v>819561</v>
      </c>
      <c r="D800" s="82">
        <v>819561</v>
      </c>
      <c r="E800" s="384">
        <v>100</v>
      </c>
      <c r="F800" s="82">
        <v>252455</v>
      </c>
      <c r="G800" s="1083"/>
      <c r="H800" s="1083"/>
      <c r="I800" s="1083"/>
      <c r="J800" s="1083"/>
      <c r="K800" s="1083"/>
      <c r="L800" s="1083"/>
      <c r="M800" s="1083"/>
      <c r="N800" s="1083"/>
      <c r="O800" s="1083"/>
      <c r="P800" s="1083"/>
      <c r="Q800" s="1083"/>
      <c r="R800" s="1083"/>
      <c r="S800" s="1083"/>
      <c r="T800" s="1083"/>
    </row>
    <row r="801" spans="1:20" s="1084" customFormat="1" ht="12.75">
      <c r="A801" s="1080" t="s">
        <v>799</v>
      </c>
      <c r="B801" s="82">
        <v>683820</v>
      </c>
      <c r="C801" s="82">
        <v>683820</v>
      </c>
      <c r="D801" s="82">
        <v>683820</v>
      </c>
      <c r="E801" s="384">
        <v>100</v>
      </c>
      <c r="F801" s="82">
        <v>231685</v>
      </c>
      <c r="G801" s="1083"/>
      <c r="H801" s="1083"/>
      <c r="I801" s="1083"/>
      <c r="J801" s="1083"/>
      <c r="K801" s="1083"/>
      <c r="L801" s="1083"/>
      <c r="M801" s="1083"/>
      <c r="N801" s="1083"/>
      <c r="O801" s="1083"/>
      <c r="P801" s="1083"/>
      <c r="Q801" s="1083"/>
      <c r="R801" s="1083"/>
      <c r="S801" s="1083"/>
      <c r="T801" s="1083"/>
    </row>
    <row r="802" spans="1:20" s="1084" customFormat="1" ht="12.75">
      <c r="A802" s="1080" t="s">
        <v>418</v>
      </c>
      <c r="B802" s="82">
        <v>135741</v>
      </c>
      <c r="C802" s="82">
        <v>135741</v>
      </c>
      <c r="D802" s="82">
        <v>135741</v>
      </c>
      <c r="E802" s="384">
        <v>100</v>
      </c>
      <c r="F802" s="82">
        <v>20770</v>
      </c>
      <c r="G802" s="1083"/>
      <c r="H802" s="1083"/>
      <c r="I802" s="1083"/>
      <c r="J802" s="1083"/>
      <c r="K802" s="1083"/>
      <c r="L802" s="1083"/>
      <c r="M802" s="1083"/>
      <c r="N802" s="1083"/>
      <c r="O802" s="1083"/>
      <c r="P802" s="1083"/>
      <c r="Q802" s="1083"/>
      <c r="R802" s="1083"/>
      <c r="S802" s="1083"/>
      <c r="T802" s="1083"/>
    </row>
    <row r="803" spans="1:20" s="1084" customFormat="1" ht="12.75">
      <c r="A803" s="1081" t="s">
        <v>429</v>
      </c>
      <c r="B803" s="82">
        <v>135741</v>
      </c>
      <c r="C803" s="82">
        <v>135741</v>
      </c>
      <c r="D803" s="82">
        <v>135741</v>
      </c>
      <c r="E803" s="384">
        <v>100</v>
      </c>
      <c r="F803" s="82">
        <v>20770</v>
      </c>
      <c r="G803" s="1083"/>
      <c r="H803" s="1083"/>
      <c r="I803" s="1083"/>
      <c r="J803" s="1083"/>
      <c r="K803" s="1083"/>
      <c r="L803" s="1083"/>
      <c r="M803" s="1083"/>
      <c r="N803" s="1083"/>
      <c r="O803" s="1083"/>
      <c r="P803" s="1083"/>
      <c r="Q803" s="1083"/>
      <c r="R803" s="1083"/>
      <c r="S803" s="1083"/>
      <c r="T803" s="1083"/>
    </row>
    <row r="804" spans="1:20" s="1084" customFormat="1" ht="12.75">
      <c r="A804" s="1080" t="s">
        <v>325</v>
      </c>
      <c r="B804" s="82">
        <v>175075</v>
      </c>
      <c r="C804" s="82">
        <v>175075</v>
      </c>
      <c r="D804" s="82">
        <v>175075</v>
      </c>
      <c r="E804" s="384">
        <v>100</v>
      </c>
      <c r="F804" s="82">
        <v>73463</v>
      </c>
      <c r="G804" s="1083"/>
      <c r="H804" s="1083"/>
      <c r="I804" s="1083"/>
      <c r="J804" s="1083"/>
      <c r="K804" s="1083"/>
      <c r="L804" s="1083"/>
      <c r="M804" s="1083"/>
      <c r="N804" s="1083"/>
      <c r="O804" s="1083"/>
      <c r="P804" s="1083"/>
      <c r="Q804" s="1083"/>
      <c r="R804" s="1083"/>
      <c r="S804" s="1083"/>
      <c r="T804" s="1083"/>
    </row>
    <row r="805" spans="1:20" s="1084" customFormat="1" ht="12.75">
      <c r="A805" s="1081" t="s">
        <v>66</v>
      </c>
      <c r="B805" s="82">
        <v>175075</v>
      </c>
      <c r="C805" s="82">
        <v>175075</v>
      </c>
      <c r="D805" s="82">
        <v>175075</v>
      </c>
      <c r="E805" s="384">
        <v>100</v>
      </c>
      <c r="F805" s="82">
        <v>73463</v>
      </c>
      <c r="G805" s="1083"/>
      <c r="H805" s="1083"/>
      <c r="I805" s="1083"/>
      <c r="J805" s="1083"/>
      <c r="K805" s="1083"/>
      <c r="L805" s="1083"/>
      <c r="M805" s="1083"/>
      <c r="N805" s="1083"/>
      <c r="O805" s="1083"/>
      <c r="P805" s="1083"/>
      <c r="Q805" s="1083"/>
      <c r="R805" s="1083"/>
      <c r="S805" s="1083"/>
      <c r="T805" s="1083"/>
    </row>
    <row r="806" spans="1:26" s="1097" customFormat="1" ht="25.5" customHeight="1">
      <c r="A806" s="322" t="s">
        <v>700</v>
      </c>
      <c r="B806" s="82"/>
      <c r="C806" s="82"/>
      <c r="D806" s="82"/>
      <c r="E806" s="384"/>
      <c r="F806" s="82"/>
      <c r="G806" s="1066"/>
      <c r="H806" s="1066"/>
      <c r="I806" s="1066"/>
      <c r="J806" s="1066"/>
      <c r="K806" s="1066"/>
      <c r="L806" s="1066"/>
      <c r="M806" s="1066"/>
      <c r="N806" s="1066"/>
      <c r="O806" s="1066"/>
      <c r="P806" s="1066"/>
      <c r="Q806" s="1066"/>
      <c r="R806" s="1066"/>
      <c r="S806" s="1066"/>
      <c r="T806" s="1066"/>
      <c r="U806" s="1066"/>
      <c r="V806" s="1066"/>
      <c r="W806" s="1066"/>
      <c r="X806" s="1066"/>
      <c r="Y806" s="1066"/>
      <c r="Z806" s="1067"/>
    </row>
    <row r="807" spans="1:26" s="1097" customFormat="1" ht="12.75" customHeight="1">
      <c r="A807" s="1077" t="s">
        <v>665</v>
      </c>
      <c r="B807" s="82">
        <v>28007012</v>
      </c>
      <c r="C807" s="82">
        <v>28007012</v>
      </c>
      <c r="D807" s="187">
        <v>28007012</v>
      </c>
      <c r="E807" s="384">
        <v>100</v>
      </c>
      <c r="F807" s="82">
        <v>-368263</v>
      </c>
      <c r="G807" s="1066"/>
      <c r="H807" s="1066"/>
      <c r="I807" s="1066"/>
      <c r="J807" s="1066"/>
      <c r="K807" s="1066"/>
      <c r="L807" s="1066"/>
      <c r="M807" s="1066"/>
      <c r="N807" s="1066"/>
      <c r="O807" s="1066"/>
      <c r="P807" s="1066"/>
      <c r="Q807" s="1066"/>
      <c r="R807" s="1066"/>
      <c r="S807" s="1066"/>
      <c r="T807" s="1066"/>
      <c r="U807" s="1066"/>
      <c r="V807" s="1066"/>
      <c r="W807" s="1066"/>
      <c r="X807" s="1066"/>
      <c r="Y807" s="1066"/>
      <c r="Z807" s="1067"/>
    </row>
    <row r="808" spans="1:26" s="1097" customFormat="1" ht="12.75" customHeight="1">
      <c r="A808" s="1079" t="s">
        <v>666</v>
      </c>
      <c r="B808" s="82">
        <v>28007012</v>
      </c>
      <c r="C808" s="187">
        <v>28007012</v>
      </c>
      <c r="D808" s="187">
        <v>28007012</v>
      </c>
      <c r="E808" s="384">
        <v>100</v>
      </c>
      <c r="F808" s="82">
        <v>-368263</v>
      </c>
      <c r="G808" s="1066"/>
      <c r="H808" s="1066"/>
      <c r="I808" s="1066"/>
      <c r="J808" s="1066"/>
      <c r="K808" s="1066"/>
      <c r="L808" s="1066"/>
      <c r="M808" s="1066"/>
      <c r="N808" s="1066"/>
      <c r="O808" s="1066"/>
      <c r="P808" s="1066"/>
      <c r="Q808" s="1066"/>
      <c r="R808" s="1066"/>
      <c r="S808" s="1066"/>
      <c r="T808" s="1066"/>
      <c r="U808" s="1066"/>
      <c r="V808" s="1066"/>
      <c r="W808" s="1066"/>
      <c r="X808" s="1066"/>
      <c r="Y808" s="1066"/>
      <c r="Z808" s="1067"/>
    </row>
    <row r="809" spans="1:26" s="1097" customFormat="1" ht="12.75" customHeight="1" hidden="1">
      <c r="A809" s="1087" t="s">
        <v>810</v>
      </c>
      <c r="B809" s="407">
        <v>0</v>
      </c>
      <c r="C809" s="407">
        <v>0</v>
      </c>
      <c r="D809" s="407">
        <v>0</v>
      </c>
      <c r="E809" s="384" t="e">
        <v>#DIV/0!</v>
      </c>
      <c r="F809" s="82">
        <v>0</v>
      </c>
      <c r="G809" s="1066"/>
      <c r="H809" s="1066"/>
      <c r="I809" s="1066"/>
      <c r="J809" s="1066"/>
      <c r="K809" s="1066"/>
      <c r="L809" s="1066"/>
      <c r="M809" s="1066"/>
      <c r="N809" s="1066"/>
      <c r="O809" s="1066"/>
      <c r="P809" s="1066"/>
      <c r="Q809" s="1066"/>
      <c r="R809" s="1066"/>
      <c r="S809" s="1066"/>
      <c r="T809" s="1066"/>
      <c r="U809" s="1066"/>
      <c r="V809" s="1066"/>
      <c r="W809" s="1066"/>
      <c r="X809" s="1066"/>
      <c r="Y809" s="1066"/>
      <c r="Z809" s="1067"/>
    </row>
    <row r="810" spans="1:26" s="321" customFormat="1" ht="12.75" customHeight="1">
      <c r="A810" s="1091" t="s">
        <v>314</v>
      </c>
      <c r="B810" s="82">
        <v>28007012</v>
      </c>
      <c r="C810" s="82">
        <v>28007012</v>
      </c>
      <c r="D810" s="82">
        <v>27214713</v>
      </c>
      <c r="E810" s="384">
        <v>97.17106915939479</v>
      </c>
      <c r="F810" s="82">
        <v>7302129</v>
      </c>
      <c r="G810" s="1066"/>
      <c r="H810" s="1066"/>
      <c r="I810" s="1066"/>
      <c r="J810" s="1066"/>
      <c r="K810" s="1066"/>
      <c r="L810" s="1066"/>
      <c r="M810" s="1066"/>
      <c r="N810" s="1066"/>
      <c r="O810" s="1066"/>
      <c r="P810" s="1066"/>
      <c r="Q810" s="1066"/>
      <c r="R810" s="1066"/>
      <c r="S810" s="1066"/>
      <c r="T810" s="1066"/>
      <c r="U810" s="1066"/>
      <c r="V810" s="1066"/>
      <c r="W810" s="1066"/>
      <c r="X810" s="1066"/>
      <c r="Y810" s="1066"/>
      <c r="Z810" s="1067"/>
    </row>
    <row r="811" spans="1:26" s="987" customFormat="1" ht="12.75" customHeight="1">
      <c r="A811" s="1079" t="s">
        <v>341</v>
      </c>
      <c r="B811" s="82">
        <v>22495326</v>
      </c>
      <c r="C811" s="82">
        <v>22495326</v>
      </c>
      <c r="D811" s="187">
        <v>22111134</v>
      </c>
      <c r="E811" s="384">
        <v>98.29212521747851</v>
      </c>
      <c r="F811" s="82">
        <v>5020917</v>
      </c>
      <c r="Z811" s="160"/>
    </row>
    <row r="812" spans="1:26" s="987" customFormat="1" ht="12.75" customHeight="1">
      <c r="A812" s="1088" t="s">
        <v>799</v>
      </c>
      <c r="B812" s="82">
        <v>1303657</v>
      </c>
      <c r="C812" s="82">
        <v>1303657</v>
      </c>
      <c r="D812" s="82">
        <v>923240</v>
      </c>
      <c r="E812" s="384">
        <v>70.81924156430718</v>
      </c>
      <c r="F812" s="82">
        <v>166711</v>
      </c>
      <c r="Z812" s="160"/>
    </row>
    <row r="813" spans="1:26" s="1066" customFormat="1" ht="12.75" customHeight="1">
      <c r="A813" s="1088" t="s">
        <v>418</v>
      </c>
      <c r="B813" s="82">
        <v>21191669</v>
      </c>
      <c r="C813" s="82">
        <v>21191669</v>
      </c>
      <c r="D813" s="187">
        <v>21187894</v>
      </c>
      <c r="E813" s="384">
        <v>99.9821863959842</v>
      </c>
      <c r="F813" s="82">
        <v>4854206</v>
      </c>
      <c r="Z813" s="1067"/>
    </row>
    <row r="814" spans="1:26" s="1066" customFormat="1" ht="12.75" customHeight="1">
      <c r="A814" s="1089" t="s">
        <v>701</v>
      </c>
      <c r="B814" s="82">
        <v>21191669</v>
      </c>
      <c r="C814" s="82">
        <v>21191669</v>
      </c>
      <c r="D814" s="82">
        <v>21187894</v>
      </c>
      <c r="E814" s="384">
        <v>99.9821863959842</v>
      </c>
      <c r="F814" s="82">
        <v>4854206</v>
      </c>
      <c r="Z814" s="1067"/>
    </row>
    <row r="815" spans="1:26" s="1066" customFormat="1" ht="12.75" customHeight="1">
      <c r="A815" s="1079" t="s">
        <v>325</v>
      </c>
      <c r="B815" s="82">
        <v>5511686</v>
      </c>
      <c r="C815" s="82">
        <v>5511686</v>
      </c>
      <c r="D815" s="82">
        <v>5103579</v>
      </c>
      <c r="E815" s="384">
        <v>92.59560504716706</v>
      </c>
      <c r="F815" s="82">
        <v>2281212</v>
      </c>
      <c r="Z815" s="1067"/>
    </row>
    <row r="816" spans="1:26" s="1066" customFormat="1" ht="12.75" customHeight="1">
      <c r="A816" s="1088" t="s">
        <v>66</v>
      </c>
      <c r="B816" s="82">
        <v>5511686</v>
      </c>
      <c r="C816" s="82">
        <v>5511686</v>
      </c>
      <c r="D816" s="82">
        <v>5103579</v>
      </c>
      <c r="E816" s="384">
        <v>92.59560504716706</v>
      </c>
      <c r="F816" s="82">
        <v>2281212</v>
      </c>
      <c r="Z816" s="1067"/>
    </row>
    <row r="817" spans="1:26" s="987" customFormat="1" ht="12.75">
      <c r="A817" s="322" t="s">
        <v>703</v>
      </c>
      <c r="B817" s="82"/>
      <c r="C817" s="82"/>
      <c r="D817" s="82" t="s">
        <v>297</v>
      </c>
      <c r="E817" s="384"/>
      <c r="F817" s="82"/>
      <c r="Z817" s="160"/>
    </row>
    <row r="818" spans="1:26" s="987" customFormat="1" ht="12.75">
      <c r="A818" s="1077" t="s">
        <v>665</v>
      </c>
      <c r="B818" s="187">
        <v>6700340</v>
      </c>
      <c r="C818" s="187">
        <v>6700340</v>
      </c>
      <c r="D818" s="187">
        <v>6700340</v>
      </c>
      <c r="E818" s="384">
        <v>100</v>
      </c>
      <c r="F818" s="82">
        <v>1123859</v>
      </c>
      <c r="Z818" s="160"/>
    </row>
    <row r="819" spans="1:25" s="160" customFormat="1" ht="12.75">
      <c r="A819" s="1079" t="s">
        <v>666</v>
      </c>
      <c r="B819" s="187">
        <v>6700340</v>
      </c>
      <c r="C819" s="187">
        <v>6700340</v>
      </c>
      <c r="D819" s="187">
        <v>6700340</v>
      </c>
      <c r="E819" s="384">
        <v>100</v>
      </c>
      <c r="F819" s="82">
        <v>1123859</v>
      </c>
      <c r="G819" s="987"/>
      <c r="H819" s="987"/>
      <c r="I819" s="987"/>
      <c r="J819" s="987"/>
      <c r="K819" s="987"/>
      <c r="L819" s="987"/>
      <c r="M819" s="987"/>
      <c r="N819" s="987"/>
      <c r="O819" s="987"/>
      <c r="P819" s="987"/>
      <c r="Q819" s="987"/>
      <c r="R819" s="987"/>
      <c r="S819" s="987"/>
      <c r="T819" s="987"/>
      <c r="U819" s="987"/>
      <c r="V819" s="987"/>
      <c r="W819" s="987"/>
      <c r="X819" s="987"/>
      <c r="Y819" s="987"/>
    </row>
    <row r="820" spans="1:26" s="1066" customFormat="1" ht="12.75">
      <c r="A820" s="1091" t="s">
        <v>314</v>
      </c>
      <c r="B820" s="187">
        <v>6700340</v>
      </c>
      <c r="C820" s="187">
        <v>6700340</v>
      </c>
      <c r="D820" s="187">
        <v>6699041</v>
      </c>
      <c r="E820" s="384">
        <v>99.98061292412027</v>
      </c>
      <c r="F820" s="82">
        <v>1377212</v>
      </c>
      <c r="Z820" s="1067"/>
    </row>
    <row r="821" spans="1:26" s="1097" customFormat="1" ht="12.75">
      <c r="A821" s="1079" t="s">
        <v>341</v>
      </c>
      <c r="B821" s="82">
        <v>6700340</v>
      </c>
      <c r="C821" s="82">
        <v>6700340</v>
      </c>
      <c r="D821" s="82">
        <v>6699041</v>
      </c>
      <c r="E821" s="384">
        <v>99.98061292412027</v>
      </c>
      <c r="F821" s="82">
        <v>1377212</v>
      </c>
      <c r="G821" s="1066"/>
      <c r="H821" s="1066"/>
      <c r="I821" s="1066"/>
      <c r="J821" s="1066"/>
      <c r="K821" s="1066"/>
      <c r="L821" s="1066"/>
      <c r="M821" s="1066"/>
      <c r="N821" s="1066"/>
      <c r="O821" s="1066"/>
      <c r="P821" s="1066"/>
      <c r="Q821" s="1066"/>
      <c r="R821" s="1066"/>
      <c r="S821" s="1066"/>
      <c r="T821" s="1066"/>
      <c r="U821" s="1066"/>
      <c r="V821" s="1066"/>
      <c r="W821" s="1066"/>
      <c r="X821" s="1066"/>
      <c r="Y821" s="1066"/>
      <c r="Z821" s="1067"/>
    </row>
    <row r="822" spans="1:26" s="1097" customFormat="1" ht="12.75">
      <c r="A822" s="1088" t="s">
        <v>418</v>
      </c>
      <c r="B822" s="82">
        <v>6700340</v>
      </c>
      <c r="C822" s="82">
        <v>6700340</v>
      </c>
      <c r="D822" s="82">
        <v>6699041</v>
      </c>
      <c r="E822" s="384">
        <v>99.98061292412027</v>
      </c>
      <c r="F822" s="82">
        <v>1377212</v>
      </c>
      <c r="G822" s="1066"/>
      <c r="H822" s="1066"/>
      <c r="I822" s="1066"/>
      <c r="J822" s="1066"/>
      <c r="K822" s="1066"/>
      <c r="L822" s="1066"/>
      <c r="M822" s="1066"/>
      <c r="N822" s="1066"/>
      <c r="O822" s="1066"/>
      <c r="P822" s="1066"/>
      <c r="Q822" s="1066"/>
      <c r="R822" s="1066"/>
      <c r="S822" s="1066"/>
      <c r="T822" s="1066"/>
      <c r="U822" s="1066"/>
      <c r="V822" s="1066"/>
      <c r="W822" s="1066"/>
      <c r="X822" s="1066"/>
      <c r="Y822" s="1066"/>
      <c r="Z822" s="1067"/>
    </row>
    <row r="823" spans="1:26" s="1097" customFormat="1" ht="12.75">
      <c r="A823" s="1089" t="s">
        <v>701</v>
      </c>
      <c r="B823" s="82">
        <v>6700340</v>
      </c>
      <c r="C823" s="82">
        <v>6700340</v>
      </c>
      <c r="D823" s="82">
        <v>6699041</v>
      </c>
      <c r="E823" s="384">
        <v>99.98061292412027</v>
      </c>
      <c r="F823" s="82">
        <v>1377212</v>
      </c>
      <c r="G823" s="1066"/>
      <c r="H823" s="1066"/>
      <c r="I823" s="1066"/>
      <c r="J823" s="1066"/>
      <c r="K823" s="1066"/>
      <c r="L823" s="1066"/>
      <c r="M823" s="1066"/>
      <c r="N823" s="1066"/>
      <c r="O823" s="1066"/>
      <c r="P823" s="1066"/>
      <c r="Q823" s="1066"/>
      <c r="R823" s="1066"/>
      <c r="S823" s="1066"/>
      <c r="T823" s="1066"/>
      <c r="U823" s="1066"/>
      <c r="V823" s="1066"/>
      <c r="W823" s="1066"/>
      <c r="X823" s="1066"/>
      <c r="Y823" s="1066"/>
      <c r="Z823" s="1067"/>
    </row>
    <row r="824" spans="1:26" s="321" customFormat="1" ht="25.5">
      <c r="A824" s="322" t="s">
        <v>704</v>
      </c>
      <c r="B824" s="82"/>
      <c r="C824" s="82"/>
      <c r="D824" s="82"/>
      <c r="E824" s="384"/>
      <c r="F824" s="82"/>
      <c r="G824" s="1066"/>
      <c r="H824" s="1066"/>
      <c r="I824" s="1066"/>
      <c r="J824" s="1066"/>
      <c r="K824" s="1066"/>
      <c r="L824" s="1066"/>
      <c r="M824" s="1066"/>
      <c r="N824" s="1066"/>
      <c r="O824" s="1066"/>
      <c r="P824" s="1066"/>
      <c r="Q824" s="1066"/>
      <c r="R824" s="1066"/>
      <c r="S824" s="1066"/>
      <c r="T824" s="1066"/>
      <c r="U824" s="1066"/>
      <c r="V824" s="1066"/>
      <c r="W824" s="1066"/>
      <c r="X824" s="1066"/>
      <c r="Y824" s="1066"/>
      <c r="Z824" s="1067"/>
    </row>
    <row r="825" spans="1:25" s="160" customFormat="1" ht="12.75">
      <c r="A825" s="1077" t="s">
        <v>665</v>
      </c>
      <c r="B825" s="187">
        <v>121623786</v>
      </c>
      <c r="C825" s="187">
        <v>121623786</v>
      </c>
      <c r="D825" s="187">
        <v>121623786</v>
      </c>
      <c r="E825" s="384">
        <v>100</v>
      </c>
      <c r="F825" s="82">
        <v>663093</v>
      </c>
      <c r="G825" s="987"/>
      <c r="H825" s="987"/>
      <c r="I825" s="987"/>
      <c r="J825" s="987"/>
      <c r="K825" s="987"/>
      <c r="L825" s="987"/>
      <c r="M825" s="987"/>
      <c r="N825" s="987"/>
      <c r="O825" s="987"/>
      <c r="P825" s="987"/>
      <c r="Q825" s="987"/>
      <c r="R825" s="987"/>
      <c r="S825" s="987"/>
      <c r="T825" s="987"/>
      <c r="U825" s="987"/>
      <c r="V825" s="987"/>
      <c r="W825" s="987"/>
      <c r="X825" s="987"/>
      <c r="Y825" s="987"/>
    </row>
    <row r="826" spans="1:26" s="1066" customFormat="1" ht="12.75">
      <c r="A826" s="1079" t="s">
        <v>666</v>
      </c>
      <c r="B826" s="82">
        <v>121623786</v>
      </c>
      <c r="C826" s="82">
        <v>121623786</v>
      </c>
      <c r="D826" s="82">
        <v>121623786</v>
      </c>
      <c r="E826" s="384">
        <v>100</v>
      </c>
      <c r="F826" s="82">
        <v>663093</v>
      </c>
      <c r="Z826" s="1067"/>
    </row>
    <row r="827" spans="1:26" s="1066" customFormat="1" ht="12.75" hidden="1">
      <c r="A827" s="1087" t="s">
        <v>810</v>
      </c>
      <c r="B827" s="407">
        <v>0</v>
      </c>
      <c r="C827" s="407">
        <v>0</v>
      </c>
      <c r="D827" s="407">
        <v>0</v>
      </c>
      <c r="E827" s="1090">
        <v>0</v>
      </c>
      <c r="F827" s="82">
        <v>0</v>
      </c>
      <c r="Z827" s="1067"/>
    </row>
    <row r="828" spans="1:26" s="1097" customFormat="1" ht="12.75">
      <c r="A828" s="1091" t="s">
        <v>314</v>
      </c>
      <c r="B828" s="82">
        <v>121623786</v>
      </c>
      <c r="C828" s="82">
        <v>121623786</v>
      </c>
      <c r="D828" s="82">
        <v>121569299</v>
      </c>
      <c r="E828" s="384">
        <v>99.95520037503191</v>
      </c>
      <c r="F828" s="82">
        <v>9121603</v>
      </c>
      <c r="G828" s="1066"/>
      <c r="H828" s="1066"/>
      <c r="I828" s="1066"/>
      <c r="J828" s="1066"/>
      <c r="K828" s="1066"/>
      <c r="L828" s="1066"/>
      <c r="M828" s="1066"/>
      <c r="N828" s="1066"/>
      <c r="O828" s="1066"/>
      <c r="P828" s="1066"/>
      <c r="Q828" s="1066"/>
      <c r="R828" s="1066"/>
      <c r="S828" s="1066"/>
      <c r="T828" s="1066"/>
      <c r="U828" s="1066"/>
      <c r="V828" s="1066"/>
      <c r="W828" s="1066"/>
      <c r="X828" s="1066"/>
      <c r="Y828" s="1066"/>
      <c r="Z828" s="1067"/>
    </row>
    <row r="829" spans="1:26" s="1097" customFormat="1" ht="12.75">
      <c r="A829" s="1079" t="s">
        <v>341</v>
      </c>
      <c r="B829" s="82">
        <v>121620975</v>
      </c>
      <c r="C829" s="82">
        <v>121620975</v>
      </c>
      <c r="D829" s="82">
        <v>121566499</v>
      </c>
      <c r="E829" s="384">
        <v>99.95520838408012</v>
      </c>
      <c r="F829" s="82">
        <v>9118803</v>
      </c>
      <c r="G829" s="1066"/>
      <c r="H829" s="1066"/>
      <c r="I829" s="1066"/>
      <c r="J829" s="1066"/>
      <c r="K829" s="1066"/>
      <c r="L829" s="1066"/>
      <c r="M829" s="1066"/>
      <c r="N829" s="1066"/>
      <c r="O829" s="1066"/>
      <c r="P829" s="1066"/>
      <c r="Q829" s="1066"/>
      <c r="R829" s="1066"/>
      <c r="S829" s="1066"/>
      <c r="T829" s="1066"/>
      <c r="U829" s="1066"/>
      <c r="V829" s="1066"/>
      <c r="W829" s="1066"/>
      <c r="X829" s="1066"/>
      <c r="Y829" s="1066"/>
      <c r="Z829" s="1067"/>
    </row>
    <row r="830" spans="1:26" s="1097" customFormat="1" ht="12.75">
      <c r="A830" s="1088" t="s">
        <v>799</v>
      </c>
      <c r="B830" s="82">
        <v>1370355</v>
      </c>
      <c r="C830" s="82">
        <v>1370355</v>
      </c>
      <c r="D830" s="82">
        <v>1317888</v>
      </c>
      <c r="E830" s="384">
        <v>96.17128408332147</v>
      </c>
      <c r="F830" s="82">
        <v>258319</v>
      </c>
      <c r="G830" s="1066"/>
      <c r="H830" s="1066"/>
      <c r="I830" s="1066"/>
      <c r="J830" s="1066"/>
      <c r="K830" s="1066"/>
      <c r="L830" s="1066"/>
      <c r="M830" s="1066"/>
      <c r="N830" s="1066"/>
      <c r="O830" s="1066"/>
      <c r="P830" s="1066"/>
      <c r="Q830" s="1066"/>
      <c r="R830" s="1066"/>
      <c r="S830" s="1066"/>
      <c r="T830" s="1066"/>
      <c r="U830" s="1066"/>
      <c r="V830" s="1066"/>
      <c r="W830" s="1066"/>
      <c r="X830" s="1066"/>
      <c r="Y830" s="1066"/>
      <c r="Z830" s="1067"/>
    </row>
    <row r="831" spans="1:26" s="1097" customFormat="1" ht="12.75">
      <c r="A831" s="1088" t="s">
        <v>418</v>
      </c>
      <c r="B831" s="82">
        <v>120250620</v>
      </c>
      <c r="C831" s="82">
        <v>120250620</v>
      </c>
      <c r="D831" s="82">
        <v>120248611</v>
      </c>
      <c r="E831" s="384">
        <v>99.9983293225432</v>
      </c>
      <c r="F831" s="82">
        <v>8860484</v>
      </c>
      <c r="G831" s="1066"/>
      <c r="H831" s="1066"/>
      <c r="I831" s="1066"/>
      <c r="J831" s="1066"/>
      <c r="K831" s="1066"/>
      <c r="L831" s="1066"/>
      <c r="M831" s="1066"/>
      <c r="N831" s="1066"/>
      <c r="O831" s="1066"/>
      <c r="P831" s="1066"/>
      <c r="Q831" s="1066"/>
      <c r="R831" s="1066"/>
      <c r="S831" s="1066"/>
      <c r="T831" s="1066"/>
      <c r="U831" s="1066"/>
      <c r="V831" s="1066"/>
      <c r="W831" s="1066"/>
      <c r="X831" s="1066"/>
      <c r="Y831" s="1066"/>
      <c r="Z831" s="1067"/>
    </row>
    <row r="832" spans="1:26" s="1113" customFormat="1" ht="12.75">
      <c r="A832" s="1089" t="s">
        <v>701</v>
      </c>
      <c r="B832" s="82">
        <v>120250620</v>
      </c>
      <c r="C832" s="82">
        <v>120250620</v>
      </c>
      <c r="D832" s="82">
        <v>120248611</v>
      </c>
      <c r="E832" s="384">
        <v>99.9983293225432</v>
      </c>
      <c r="F832" s="82">
        <v>8860484</v>
      </c>
      <c r="G832" s="1066"/>
      <c r="H832" s="1066"/>
      <c r="I832" s="1066"/>
      <c r="J832" s="1066"/>
      <c r="K832" s="1066"/>
      <c r="L832" s="1066"/>
      <c r="M832" s="1066"/>
      <c r="N832" s="1066"/>
      <c r="O832" s="1066"/>
      <c r="P832" s="1066"/>
      <c r="Q832" s="1066"/>
      <c r="R832" s="1066"/>
      <c r="S832" s="1066"/>
      <c r="T832" s="1066"/>
      <c r="U832" s="1066"/>
      <c r="V832" s="1066"/>
      <c r="W832" s="1066"/>
      <c r="X832" s="1066"/>
      <c r="Y832" s="1066"/>
      <c r="Z832" s="1067"/>
    </row>
    <row r="833" spans="1:26" s="1113" customFormat="1" ht="12.75">
      <c r="A833" s="1079" t="s">
        <v>325</v>
      </c>
      <c r="B833" s="82">
        <v>2811</v>
      </c>
      <c r="C833" s="82">
        <v>2811</v>
      </c>
      <c r="D833" s="82">
        <v>2800</v>
      </c>
      <c r="E833" s="384">
        <v>99.60868018498755</v>
      </c>
      <c r="F833" s="82">
        <v>2800</v>
      </c>
      <c r="G833" s="1066"/>
      <c r="H833" s="1066"/>
      <c r="I833" s="1066"/>
      <c r="J833" s="1066"/>
      <c r="K833" s="1066"/>
      <c r="L833" s="1066"/>
      <c r="M833" s="1066"/>
      <c r="N833" s="1066"/>
      <c r="O833" s="1066"/>
      <c r="P833" s="1066"/>
      <c r="Q833" s="1066"/>
      <c r="R833" s="1066"/>
      <c r="S833" s="1066"/>
      <c r="T833" s="1066"/>
      <c r="U833" s="1066"/>
      <c r="V833" s="1066"/>
      <c r="W833" s="1066"/>
      <c r="X833" s="1066"/>
      <c r="Y833" s="1066"/>
      <c r="Z833" s="1067"/>
    </row>
    <row r="834" spans="1:26" s="1113" customFormat="1" ht="12.75">
      <c r="A834" s="1088" t="s">
        <v>66</v>
      </c>
      <c r="B834" s="82">
        <v>2811</v>
      </c>
      <c r="C834" s="82">
        <v>2811</v>
      </c>
      <c r="D834" s="82">
        <v>2800</v>
      </c>
      <c r="E834" s="384">
        <v>99.60868018498755</v>
      </c>
      <c r="F834" s="82">
        <v>2800</v>
      </c>
      <c r="G834" s="1066"/>
      <c r="H834" s="1066"/>
      <c r="I834" s="1066"/>
      <c r="J834" s="1066"/>
      <c r="K834" s="1066"/>
      <c r="L834" s="1066"/>
      <c r="M834" s="1066"/>
      <c r="N834" s="1066"/>
      <c r="O834" s="1066"/>
      <c r="P834" s="1066"/>
      <c r="Q834" s="1066"/>
      <c r="R834" s="1066"/>
      <c r="S834" s="1066"/>
      <c r="T834" s="1066"/>
      <c r="U834" s="1066"/>
      <c r="V834" s="1066"/>
      <c r="W834" s="1066"/>
      <c r="X834" s="1066"/>
      <c r="Y834" s="1066"/>
      <c r="Z834" s="1067"/>
    </row>
    <row r="835" spans="1:20" s="1082" customFormat="1" ht="25.5">
      <c r="A835" s="322" t="s">
        <v>720</v>
      </c>
      <c r="B835" s="82"/>
      <c r="C835" s="82"/>
      <c r="D835" s="82"/>
      <c r="E835" s="384"/>
      <c r="F835" s="82"/>
      <c r="G835" s="772"/>
      <c r="H835" s="772"/>
      <c r="I835" s="772"/>
      <c r="J835" s="772"/>
      <c r="K835" s="772"/>
      <c r="L835" s="772"/>
      <c r="M835" s="772"/>
      <c r="N835" s="772"/>
      <c r="O835" s="772"/>
      <c r="P835" s="772"/>
      <c r="Q835" s="772"/>
      <c r="R835" s="772"/>
      <c r="S835" s="772"/>
      <c r="T835" s="772"/>
    </row>
    <row r="836" spans="1:20" s="1085" customFormat="1" ht="12.75">
      <c r="A836" s="1077" t="s">
        <v>665</v>
      </c>
      <c r="B836" s="82">
        <v>3244504</v>
      </c>
      <c r="C836" s="82">
        <v>3244504</v>
      </c>
      <c r="D836" s="82">
        <v>3169504</v>
      </c>
      <c r="E836" s="384">
        <v>97.68839859651891</v>
      </c>
      <c r="F836" s="82">
        <v>417852</v>
      </c>
      <c r="G836" s="772"/>
      <c r="H836" s="772"/>
      <c r="I836" s="772"/>
      <c r="J836" s="772"/>
      <c r="K836" s="772"/>
      <c r="L836" s="772"/>
      <c r="M836" s="772"/>
      <c r="N836" s="772"/>
      <c r="O836" s="772"/>
      <c r="P836" s="772"/>
      <c r="Q836" s="772"/>
      <c r="R836" s="772"/>
      <c r="S836" s="772"/>
      <c r="T836" s="772"/>
    </row>
    <row r="837" spans="1:20" s="1085" customFormat="1" ht="12.75">
      <c r="A837" s="1078" t="s">
        <v>666</v>
      </c>
      <c r="B837" s="82">
        <v>3169504</v>
      </c>
      <c r="C837" s="82">
        <v>3169504</v>
      </c>
      <c r="D837" s="82">
        <v>3169504</v>
      </c>
      <c r="E837" s="384">
        <v>100</v>
      </c>
      <c r="F837" s="82">
        <v>417852</v>
      </c>
      <c r="G837" s="772"/>
      <c r="H837" s="772"/>
      <c r="I837" s="772"/>
      <c r="J837" s="772"/>
      <c r="K837" s="772"/>
      <c r="L837" s="772"/>
      <c r="M837" s="772"/>
      <c r="N837" s="772"/>
      <c r="O837" s="772"/>
      <c r="P837" s="772"/>
      <c r="Q837" s="772"/>
      <c r="R837" s="772"/>
      <c r="S837" s="772"/>
      <c r="T837" s="772"/>
    </row>
    <row r="838" spans="1:20" s="1085" customFormat="1" ht="12.75">
      <c r="A838" s="1078" t="s">
        <v>810</v>
      </c>
      <c r="B838" s="187">
        <v>75000</v>
      </c>
      <c r="C838" s="187">
        <v>75000</v>
      </c>
      <c r="D838" s="187">
        <v>0</v>
      </c>
      <c r="E838" s="384">
        <v>0</v>
      </c>
      <c r="F838" s="82">
        <v>0</v>
      </c>
      <c r="G838" s="772"/>
      <c r="H838" s="772"/>
      <c r="I838" s="772"/>
      <c r="J838" s="772"/>
      <c r="K838" s="772"/>
      <c r="L838" s="772"/>
      <c r="M838" s="772"/>
      <c r="N838" s="772"/>
      <c r="O838" s="772"/>
      <c r="P838" s="772"/>
      <c r="Q838" s="772"/>
      <c r="R838" s="772"/>
      <c r="S838" s="772"/>
      <c r="T838" s="772"/>
    </row>
    <row r="839" spans="1:20" s="1085" customFormat="1" ht="12.75">
      <c r="A839" s="1077" t="s">
        <v>314</v>
      </c>
      <c r="B839" s="82">
        <v>3244504</v>
      </c>
      <c r="C839" s="82">
        <v>3244504</v>
      </c>
      <c r="D839" s="82">
        <v>3169504</v>
      </c>
      <c r="E839" s="384">
        <v>97.68839859651891</v>
      </c>
      <c r="F839" s="82">
        <v>1409557</v>
      </c>
      <c r="G839" s="772"/>
      <c r="H839" s="772"/>
      <c r="I839" s="772"/>
      <c r="J839" s="772"/>
      <c r="K839" s="772"/>
      <c r="L839" s="772"/>
      <c r="M839" s="772"/>
      <c r="N839" s="772"/>
      <c r="O839" s="772"/>
      <c r="P839" s="772"/>
      <c r="Q839" s="772"/>
      <c r="R839" s="772"/>
      <c r="S839" s="772"/>
      <c r="T839" s="772"/>
    </row>
    <row r="840" spans="1:20" s="1082" customFormat="1" ht="12.75">
      <c r="A840" s="1078" t="s">
        <v>325</v>
      </c>
      <c r="B840" s="82">
        <v>3244504</v>
      </c>
      <c r="C840" s="82">
        <v>3244504</v>
      </c>
      <c r="D840" s="82">
        <v>3169504</v>
      </c>
      <c r="E840" s="384">
        <v>97.68839859651891</v>
      </c>
      <c r="F840" s="82">
        <v>1409557</v>
      </c>
      <c r="G840" s="772"/>
      <c r="H840" s="772"/>
      <c r="I840" s="772"/>
      <c r="J840" s="772"/>
      <c r="K840" s="772"/>
      <c r="L840" s="772"/>
      <c r="M840" s="772"/>
      <c r="N840" s="772"/>
      <c r="O840" s="772"/>
      <c r="P840" s="772"/>
      <c r="Q840" s="772"/>
      <c r="R840" s="772"/>
      <c r="S840" s="772"/>
      <c r="T840" s="772"/>
    </row>
    <row r="841" spans="1:20" s="1082" customFormat="1" ht="12.75">
      <c r="A841" s="1080" t="s">
        <v>70</v>
      </c>
      <c r="B841" s="82">
        <v>3244504</v>
      </c>
      <c r="C841" s="82">
        <v>3244504</v>
      </c>
      <c r="D841" s="82">
        <v>3169504</v>
      </c>
      <c r="E841" s="384">
        <v>97.68839859651891</v>
      </c>
      <c r="F841" s="82">
        <v>1409557</v>
      </c>
      <c r="G841" s="772"/>
      <c r="H841" s="772"/>
      <c r="I841" s="772"/>
      <c r="J841" s="772"/>
      <c r="K841" s="772"/>
      <c r="L841" s="772"/>
      <c r="M841" s="772"/>
      <c r="N841" s="772"/>
      <c r="O841" s="772"/>
      <c r="P841" s="772"/>
      <c r="Q841" s="772"/>
      <c r="R841" s="772"/>
      <c r="S841" s="772"/>
      <c r="T841" s="772"/>
    </row>
    <row r="842" spans="1:20" s="1082" customFormat="1" ht="12.75">
      <c r="A842" s="247" t="s">
        <v>713</v>
      </c>
      <c r="B842" s="82"/>
      <c r="C842" s="82"/>
      <c r="D842" s="82"/>
      <c r="E842" s="384"/>
      <c r="F842" s="82"/>
      <c r="G842" s="772"/>
      <c r="H842" s="772"/>
      <c r="I842" s="772"/>
      <c r="J842" s="772"/>
      <c r="K842" s="772"/>
      <c r="L842" s="772"/>
      <c r="M842" s="772"/>
      <c r="N842" s="772"/>
      <c r="O842" s="772"/>
      <c r="P842" s="772"/>
      <c r="Q842" s="772"/>
      <c r="R842" s="772"/>
      <c r="S842" s="772"/>
      <c r="T842" s="772"/>
    </row>
    <row r="843" spans="1:20" s="1082" customFormat="1" ht="12.75">
      <c r="A843" s="1077" t="s">
        <v>665</v>
      </c>
      <c r="B843" s="82">
        <v>560875</v>
      </c>
      <c r="C843" s="82">
        <v>560875</v>
      </c>
      <c r="D843" s="82">
        <v>560875</v>
      </c>
      <c r="E843" s="384">
        <v>100</v>
      </c>
      <c r="F843" s="82">
        <v>357205</v>
      </c>
      <c r="G843" s="772"/>
      <c r="H843" s="772"/>
      <c r="I843" s="772"/>
      <c r="J843" s="772"/>
      <c r="K843" s="772"/>
      <c r="L843" s="772"/>
      <c r="M843" s="772"/>
      <c r="N843" s="772"/>
      <c r="O843" s="772"/>
      <c r="P843" s="772"/>
      <c r="Q843" s="772"/>
      <c r="R843" s="772"/>
      <c r="S843" s="772"/>
      <c r="T843" s="772"/>
    </row>
    <row r="844" spans="1:20" s="1082" customFormat="1" ht="12.75">
      <c r="A844" s="1078" t="s">
        <v>666</v>
      </c>
      <c r="B844" s="82">
        <v>560875</v>
      </c>
      <c r="C844" s="82">
        <v>560875</v>
      </c>
      <c r="D844" s="82">
        <v>560875</v>
      </c>
      <c r="E844" s="384">
        <v>100</v>
      </c>
      <c r="F844" s="82">
        <v>357205</v>
      </c>
      <c r="G844" s="772"/>
      <c r="H844" s="772"/>
      <c r="I844" s="772"/>
      <c r="J844" s="772"/>
      <c r="K844" s="772"/>
      <c r="L844" s="772"/>
      <c r="M844" s="772"/>
      <c r="N844" s="772"/>
      <c r="O844" s="772"/>
      <c r="P844" s="772"/>
      <c r="Q844" s="772"/>
      <c r="R844" s="772"/>
      <c r="S844" s="772"/>
      <c r="T844" s="772"/>
    </row>
    <row r="845" spans="1:20" s="1082" customFormat="1" ht="12.75">
      <c r="A845" s="1077" t="s">
        <v>314</v>
      </c>
      <c r="B845" s="82">
        <v>560875</v>
      </c>
      <c r="C845" s="82">
        <v>560875</v>
      </c>
      <c r="D845" s="82">
        <v>560874</v>
      </c>
      <c r="E845" s="384">
        <v>99.999821707154</v>
      </c>
      <c r="F845" s="82">
        <v>401761</v>
      </c>
      <c r="G845" s="772"/>
      <c r="H845" s="772"/>
      <c r="I845" s="772"/>
      <c r="J845" s="772"/>
      <c r="K845" s="772"/>
      <c r="L845" s="772"/>
      <c r="M845" s="772"/>
      <c r="N845" s="772"/>
      <c r="O845" s="772"/>
      <c r="P845" s="772"/>
      <c r="Q845" s="772"/>
      <c r="R845" s="772"/>
      <c r="S845" s="772"/>
      <c r="T845" s="772"/>
    </row>
    <row r="846" spans="1:20" s="1082" customFormat="1" ht="12.75">
      <c r="A846" s="1079" t="s">
        <v>341</v>
      </c>
      <c r="B846" s="82">
        <v>560875</v>
      </c>
      <c r="C846" s="82">
        <v>560875</v>
      </c>
      <c r="D846" s="82">
        <v>560874</v>
      </c>
      <c r="E846" s="384">
        <v>99.999821707154</v>
      </c>
      <c r="F846" s="82">
        <v>401761</v>
      </c>
      <c r="G846" s="772"/>
      <c r="H846" s="772"/>
      <c r="I846" s="772"/>
      <c r="J846" s="772"/>
      <c r="K846" s="772"/>
      <c r="L846" s="772"/>
      <c r="M846" s="772"/>
      <c r="N846" s="772"/>
      <c r="O846" s="772"/>
      <c r="P846" s="772"/>
      <c r="Q846" s="772"/>
      <c r="R846" s="772"/>
      <c r="S846" s="772"/>
      <c r="T846" s="772"/>
    </row>
    <row r="847" spans="1:20" s="1082" customFormat="1" ht="12.75">
      <c r="A847" s="1080" t="s">
        <v>799</v>
      </c>
      <c r="B847" s="82">
        <v>9276</v>
      </c>
      <c r="C847" s="82">
        <v>9276</v>
      </c>
      <c r="D847" s="82">
        <v>9276</v>
      </c>
      <c r="E847" s="384">
        <v>100</v>
      </c>
      <c r="F847" s="82">
        <v>0</v>
      </c>
      <c r="G847" s="772"/>
      <c r="H847" s="772"/>
      <c r="I847" s="772"/>
      <c r="J847" s="772"/>
      <c r="K847" s="772"/>
      <c r="L847" s="772"/>
      <c r="M847" s="772"/>
      <c r="N847" s="772"/>
      <c r="O847" s="772"/>
      <c r="P847" s="772"/>
      <c r="Q847" s="772"/>
      <c r="R847" s="772"/>
      <c r="S847" s="772"/>
      <c r="T847" s="772"/>
    </row>
    <row r="848" spans="1:20" s="1082" customFormat="1" ht="12.75">
      <c r="A848" s="1078" t="s">
        <v>318</v>
      </c>
      <c r="B848" s="82">
        <v>2089</v>
      </c>
      <c r="C848" s="82">
        <v>2089</v>
      </c>
      <c r="D848" s="82">
        <v>2088</v>
      </c>
      <c r="E848" s="384">
        <v>99.95213020584012</v>
      </c>
      <c r="F848" s="82">
        <v>0</v>
      </c>
      <c r="G848" s="772"/>
      <c r="H848" s="772"/>
      <c r="I848" s="772"/>
      <c r="J848" s="772"/>
      <c r="K848" s="772"/>
      <c r="L848" s="772"/>
      <c r="M848" s="772"/>
      <c r="N848" s="772"/>
      <c r="O848" s="772"/>
      <c r="P848" s="772"/>
      <c r="Q848" s="772"/>
      <c r="R848" s="772"/>
      <c r="S848" s="772"/>
      <c r="T848" s="772"/>
    </row>
    <row r="849" spans="1:20" s="1082" customFormat="1" ht="12.75">
      <c r="A849" s="1080" t="s">
        <v>418</v>
      </c>
      <c r="B849" s="82">
        <v>549510</v>
      </c>
      <c r="C849" s="82">
        <v>549510</v>
      </c>
      <c r="D849" s="82">
        <v>549510</v>
      </c>
      <c r="E849" s="384">
        <v>100</v>
      </c>
      <c r="F849" s="82">
        <v>401761</v>
      </c>
      <c r="G849" s="772"/>
      <c r="H849" s="772"/>
      <c r="I849" s="772"/>
      <c r="J849" s="772"/>
      <c r="K849" s="772"/>
      <c r="L849" s="772"/>
      <c r="M849" s="772"/>
      <c r="N849" s="772"/>
      <c r="O849" s="772"/>
      <c r="P849" s="772"/>
      <c r="Q849" s="772"/>
      <c r="R849" s="772"/>
      <c r="S849" s="772"/>
      <c r="T849" s="772"/>
    </row>
    <row r="850" spans="1:20" s="1082" customFormat="1" ht="12.75">
      <c r="A850" s="1081" t="s">
        <v>706</v>
      </c>
      <c r="B850" s="82">
        <v>549510</v>
      </c>
      <c r="C850" s="82">
        <v>549510</v>
      </c>
      <c r="D850" s="82">
        <v>549510</v>
      </c>
      <c r="E850" s="384">
        <v>100</v>
      </c>
      <c r="F850" s="82">
        <v>401761</v>
      </c>
      <c r="G850" s="772"/>
      <c r="H850" s="772"/>
      <c r="I850" s="772"/>
      <c r="J850" s="772"/>
      <c r="K850" s="772"/>
      <c r="L850" s="772"/>
      <c r="M850" s="772"/>
      <c r="N850" s="772"/>
      <c r="O850" s="772"/>
      <c r="P850" s="772"/>
      <c r="Q850" s="772"/>
      <c r="R850" s="772"/>
      <c r="S850" s="772"/>
      <c r="T850" s="772"/>
    </row>
    <row r="851" spans="1:20" s="1082" customFormat="1" ht="12.75">
      <c r="A851" s="247" t="s">
        <v>715</v>
      </c>
      <c r="B851" s="187"/>
      <c r="C851" s="187"/>
      <c r="D851" s="187"/>
      <c r="E851" s="384"/>
      <c r="F851" s="82"/>
      <c r="G851" s="772"/>
      <c r="H851" s="772"/>
      <c r="I851" s="772"/>
      <c r="J851" s="772"/>
      <c r="K851" s="772"/>
      <c r="L851" s="772"/>
      <c r="M851" s="772"/>
      <c r="N851" s="772"/>
      <c r="O851" s="772"/>
      <c r="P851" s="772"/>
      <c r="Q851" s="772"/>
      <c r="R851" s="772"/>
      <c r="S851" s="772"/>
      <c r="T851" s="772"/>
    </row>
    <row r="852" spans="1:20" s="1082" customFormat="1" ht="12.75">
      <c r="A852" s="1077" t="s">
        <v>665</v>
      </c>
      <c r="B852" s="187">
        <v>3344025</v>
      </c>
      <c r="C852" s="187">
        <v>3344025</v>
      </c>
      <c r="D852" s="187">
        <v>3344025</v>
      </c>
      <c r="E852" s="384">
        <v>100</v>
      </c>
      <c r="F852" s="82">
        <v>0</v>
      </c>
      <c r="G852" s="772"/>
      <c r="H852" s="772"/>
      <c r="I852" s="772"/>
      <c r="J852" s="772"/>
      <c r="K852" s="772"/>
      <c r="L852" s="772"/>
      <c r="M852" s="772"/>
      <c r="N852" s="772"/>
      <c r="O852" s="772"/>
      <c r="P852" s="772"/>
      <c r="Q852" s="772"/>
      <c r="R852" s="772"/>
      <c r="S852" s="772"/>
      <c r="T852" s="772"/>
    </row>
    <row r="853" spans="1:20" s="1082" customFormat="1" ht="12.75">
      <c r="A853" s="394" t="s">
        <v>811</v>
      </c>
      <c r="B853" s="187">
        <v>3344025</v>
      </c>
      <c r="C853" s="187">
        <v>3344025</v>
      </c>
      <c r="D853" s="187">
        <v>3344025</v>
      </c>
      <c r="E853" s="384">
        <v>100</v>
      </c>
      <c r="F853" s="82">
        <v>0</v>
      </c>
      <c r="G853" s="772"/>
      <c r="H853" s="772"/>
      <c r="I853" s="772"/>
      <c r="J853" s="772"/>
      <c r="K853" s="772"/>
      <c r="L853" s="772"/>
      <c r="M853" s="772"/>
      <c r="N853" s="772"/>
      <c r="O853" s="772"/>
      <c r="P853" s="772"/>
      <c r="Q853" s="772"/>
      <c r="R853" s="772"/>
      <c r="S853" s="772"/>
      <c r="T853" s="772"/>
    </row>
    <row r="854" spans="1:20" s="1082" customFormat="1" ht="12.75">
      <c r="A854" s="1077" t="s">
        <v>314</v>
      </c>
      <c r="B854" s="187">
        <v>3344025</v>
      </c>
      <c r="C854" s="187">
        <v>3344025</v>
      </c>
      <c r="D854" s="187">
        <v>2190237</v>
      </c>
      <c r="E854" s="384">
        <v>65.49702828178617</v>
      </c>
      <c r="F854" s="82">
        <v>1316266</v>
      </c>
      <c r="G854" s="772"/>
      <c r="H854" s="772"/>
      <c r="I854" s="772"/>
      <c r="J854" s="772"/>
      <c r="K854" s="772"/>
      <c r="L854" s="772"/>
      <c r="M854" s="772"/>
      <c r="N854" s="772"/>
      <c r="O854" s="772"/>
      <c r="P854" s="772"/>
      <c r="Q854" s="772"/>
      <c r="R854" s="772"/>
      <c r="S854" s="772"/>
      <c r="T854" s="772"/>
    </row>
    <row r="855" spans="1:20" s="1082" customFormat="1" ht="12.75">
      <c r="A855" s="1078" t="s">
        <v>341</v>
      </c>
      <c r="B855" s="187">
        <v>3344025</v>
      </c>
      <c r="C855" s="187">
        <v>3344025</v>
      </c>
      <c r="D855" s="187">
        <v>2190237</v>
      </c>
      <c r="E855" s="384">
        <v>65.49702828178617</v>
      </c>
      <c r="F855" s="82">
        <v>1316266</v>
      </c>
      <c r="G855" s="772"/>
      <c r="H855" s="772"/>
      <c r="I855" s="772"/>
      <c r="J855" s="772"/>
      <c r="K855" s="772"/>
      <c r="L855" s="772"/>
      <c r="M855" s="772"/>
      <c r="N855" s="772"/>
      <c r="O855" s="772"/>
      <c r="P855" s="772"/>
      <c r="Q855" s="772"/>
      <c r="R855" s="772"/>
      <c r="S855" s="772"/>
      <c r="T855" s="772"/>
    </row>
    <row r="856" spans="1:20" s="1082" customFormat="1" ht="12.75">
      <c r="A856" s="1080" t="s">
        <v>799</v>
      </c>
      <c r="B856" s="187">
        <v>1149709</v>
      </c>
      <c r="C856" s="187">
        <v>1149709</v>
      </c>
      <c r="D856" s="187">
        <v>445476</v>
      </c>
      <c r="E856" s="384">
        <v>38.74684811547965</v>
      </c>
      <c r="F856" s="82">
        <v>195792</v>
      </c>
      <c r="G856" s="772"/>
      <c r="H856" s="772"/>
      <c r="I856" s="772"/>
      <c r="J856" s="772"/>
      <c r="K856" s="772"/>
      <c r="L856" s="772"/>
      <c r="M856" s="772"/>
      <c r="N856" s="772"/>
      <c r="O856" s="772"/>
      <c r="P856" s="772"/>
      <c r="Q856" s="772"/>
      <c r="R856" s="772"/>
      <c r="S856" s="772"/>
      <c r="T856" s="772"/>
    </row>
    <row r="857" spans="1:20" s="1082" customFormat="1" ht="12.75">
      <c r="A857" s="1080" t="s">
        <v>418</v>
      </c>
      <c r="B857" s="187">
        <v>2194316</v>
      </c>
      <c r="C857" s="187">
        <v>2194316</v>
      </c>
      <c r="D857" s="187">
        <v>1744761</v>
      </c>
      <c r="E857" s="384">
        <v>79.51275021464548</v>
      </c>
      <c r="F857" s="82">
        <v>1120474</v>
      </c>
      <c r="G857" s="772"/>
      <c r="H857" s="772"/>
      <c r="I857" s="772"/>
      <c r="J857" s="772"/>
      <c r="K857" s="772"/>
      <c r="L857" s="772"/>
      <c r="M857" s="772"/>
      <c r="N857" s="772"/>
      <c r="O857" s="772"/>
      <c r="P857" s="772"/>
      <c r="Q857" s="772"/>
      <c r="R857" s="772"/>
      <c r="S857" s="772"/>
      <c r="T857" s="772"/>
    </row>
    <row r="858" spans="1:20" s="1082" customFormat="1" ht="12.75">
      <c r="A858" s="1081" t="s">
        <v>701</v>
      </c>
      <c r="B858" s="187">
        <v>50000</v>
      </c>
      <c r="C858" s="187">
        <v>50000</v>
      </c>
      <c r="D858" s="187">
        <v>25000</v>
      </c>
      <c r="E858" s="384">
        <v>50</v>
      </c>
      <c r="F858" s="82">
        <v>0</v>
      </c>
      <c r="G858" s="772"/>
      <c r="H858" s="772"/>
      <c r="I858" s="772"/>
      <c r="J858" s="772"/>
      <c r="K858" s="772"/>
      <c r="L858" s="772"/>
      <c r="M858" s="772"/>
      <c r="N858" s="772"/>
      <c r="O858" s="772"/>
      <c r="P858" s="772"/>
      <c r="Q858" s="772"/>
      <c r="R858" s="772"/>
      <c r="S858" s="772"/>
      <c r="T858" s="772"/>
    </row>
    <row r="859" spans="1:20" s="1107" customFormat="1" ht="12.75" hidden="1">
      <c r="A859" s="1109" t="s">
        <v>439</v>
      </c>
      <c r="B859" s="407">
        <v>0</v>
      </c>
      <c r="C859" s="407">
        <v>0</v>
      </c>
      <c r="D859" s="407">
        <v>0</v>
      </c>
      <c r="E859" s="1090" t="e">
        <v>#DIV/0!</v>
      </c>
      <c r="F859" s="1101">
        <v>-112447696</v>
      </c>
      <c r="G859" s="1106"/>
      <c r="H859" s="1106"/>
      <c r="I859" s="1106"/>
      <c r="J859" s="1106"/>
      <c r="K859" s="1106"/>
      <c r="L859" s="1106"/>
      <c r="M859" s="1106"/>
      <c r="N859" s="1106"/>
      <c r="O859" s="1106"/>
      <c r="P859" s="1106"/>
      <c r="Q859" s="1106"/>
      <c r="R859" s="1106"/>
      <c r="S859" s="1106"/>
      <c r="T859" s="1106"/>
    </row>
    <row r="860" spans="1:6" ht="12.75">
      <c r="A860" s="324" t="s">
        <v>732</v>
      </c>
      <c r="B860" s="1118"/>
      <c r="C860" s="1118"/>
      <c r="D860" s="1118"/>
      <c r="E860" s="384"/>
      <c r="F860" s="82"/>
    </row>
    <row r="861" spans="1:20" s="1084" customFormat="1" ht="12.75">
      <c r="A861" s="322" t="s">
        <v>689</v>
      </c>
      <c r="B861" s="41"/>
      <c r="C861" s="41"/>
      <c r="D861" s="41"/>
      <c r="E861" s="384"/>
      <c r="F861" s="82"/>
      <c r="G861" s="1083"/>
      <c r="H861" s="1083"/>
      <c r="I861" s="1083"/>
      <c r="J861" s="1083"/>
      <c r="K861" s="1083"/>
      <c r="L861" s="1083"/>
      <c r="M861" s="1083"/>
      <c r="N861" s="1083"/>
      <c r="O861" s="1083"/>
      <c r="P861" s="1083"/>
      <c r="Q861" s="1083"/>
      <c r="R861" s="1083"/>
      <c r="S861" s="1083"/>
      <c r="T861" s="1083"/>
    </row>
    <row r="862" spans="1:20" s="1092" customFormat="1" ht="12.75">
      <c r="A862" s="1077" t="s">
        <v>665</v>
      </c>
      <c r="B862" s="82">
        <v>88290551</v>
      </c>
      <c r="C862" s="82">
        <v>88290551</v>
      </c>
      <c r="D862" s="187">
        <v>90568385</v>
      </c>
      <c r="E862" s="384">
        <v>102.57992953288965</v>
      </c>
      <c r="F862" s="82">
        <v>5846676</v>
      </c>
      <c r="G862" s="1083"/>
      <c r="H862" s="1083"/>
      <c r="I862" s="1083"/>
      <c r="J862" s="1083"/>
      <c r="K862" s="1083"/>
      <c r="L862" s="1083"/>
      <c r="M862" s="1083"/>
      <c r="N862" s="1083"/>
      <c r="O862" s="1083"/>
      <c r="P862" s="1083"/>
      <c r="Q862" s="1083"/>
      <c r="R862" s="1083"/>
      <c r="S862" s="1083"/>
      <c r="T862" s="1083"/>
    </row>
    <row r="863" spans="1:20" s="1092" customFormat="1" ht="12.75">
      <c r="A863" s="1079" t="s">
        <v>666</v>
      </c>
      <c r="B863" s="82">
        <v>39657388</v>
      </c>
      <c r="C863" s="82">
        <v>39657388</v>
      </c>
      <c r="D863" s="82">
        <v>39657388</v>
      </c>
      <c r="E863" s="384">
        <v>100</v>
      </c>
      <c r="F863" s="82">
        <v>3556185</v>
      </c>
      <c r="G863" s="1083"/>
      <c r="H863" s="1083"/>
      <c r="I863" s="1083"/>
      <c r="J863" s="1083"/>
      <c r="K863" s="1083"/>
      <c r="L863" s="1083"/>
      <c r="M863" s="1083"/>
      <c r="N863" s="1083"/>
      <c r="O863" s="1083"/>
      <c r="P863" s="1083"/>
      <c r="Q863" s="1083"/>
      <c r="R863" s="1083"/>
      <c r="S863" s="1083"/>
      <c r="T863" s="1083"/>
    </row>
    <row r="864" spans="1:20" s="1092" customFormat="1" ht="12.75" hidden="1">
      <c r="A864" s="1087" t="s">
        <v>810</v>
      </c>
      <c r="B864" s="407">
        <v>0</v>
      </c>
      <c r="C864" s="407">
        <v>0</v>
      </c>
      <c r="D864" s="407">
        <v>0</v>
      </c>
      <c r="E864" s="384" t="e">
        <v>#DIV/0!</v>
      </c>
      <c r="F864" s="82">
        <v>0</v>
      </c>
      <c r="G864" s="1083"/>
      <c r="H864" s="1083"/>
      <c r="I864" s="1083"/>
      <c r="J864" s="1083"/>
      <c r="K864" s="1083"/>
      <c r="L864" s="1083"/>
      <c r="M864" s="1083"/>
      <c r="N864" s="1083"/>
      <c r="O864" s="1083"/>
      <c r="P864" s="1083"/>
      <c r="Q864" s="1083"/>
      <c r="R864" s="1083"/>
      <c r="S864" s="1083"/>
      <c r="T864" s="1083"/>
    </row>
    <row r="865" spans="1:20" s="1092" customFormat="1" ht="12.75">
      <c r="A865" s="1079" t="s">
        <v>811</v>
      </c>
      <c r="B865" s="187">
        <v>48633163</v>
      </c>
      <c r="C865" s="187">
        <v>48633163</v>
      </c>
      <c r="D865" s="187">
        <v>50910997</v>
      </c>
      <c r="E865" s="384">
        <v>104.68370523216844</v>
      </c>
      <c r="F865" s="82">
        <v>2290491</v>
      </c>
      <c r="G865" s="1083"/>
      <c r="H865" s="1083"/>
      <c r="I865" s="1083"/>
      <c r="J865" s="1083"/>
      <c r="K865" s="1083"/>
      <c r="L865" s="1083"/>
      <c r="M865" s="1083"/>
      <c r="N865" s="1083"/>
      <c r="O865" s="1083"/>
      <c r="P865" s="1083"/>
      <c r="Q865" s="1083"/>
      <c r="R865" s="1083"/>
      <c r="S865" s="1083"/>
      <c r="T865" s="1083"/>
    </row>
    <row r="866" spans="1:20" s="1092" customFormat="1" ht="12.75">
      <c r="A866" s="1091" t="s">
        <v>314</v>
      </c>
      <c r="B866" s="82">
        <v>95361635</v>
      </c>
      <c r="C866" s="82">
        <v>95361635</v>
      </c>
      <c r="D866" s="82">
        <v>90873717</v>
      </c>
      <c r="E866" s="384">
        <v>95.29379084156851</v>
      </c>
      <c r="F866" s="82">
        <v>15445274</v>
      </c>
      <c r="G866" s="1083"/>
      <c r="H866" s="1083"/>
      <c r="I866" s="1083"/>
      <c r="J866" s="1083"/>
      <c r="K866" s="1083"/>
      <c r="L866" s="1083"/>
      <c r="M866" s="1083"/>
      <c r="N866" s="1083"/>
      <c r="O866" s="1083"/>
      <c r="P866" s="1083"/>
      <c r="Q866" s="1083"/>
      <c r="R866" s="1083"/>
      <c r="S866" s="1083"/>
      <c r="T866" s="1083"/>
    </row>
    <row r="867" spans="1:36" s="1097" customFormat="1" ht="12.75">
      <c r="A867" s="1079" t="s">
        <v>341</v>
      </c>
      <c r="B867" s="187">
        <v>98152</v>
      </c>
      <c r="C867" s="187">
        <v>98152</v>
      </c>
      <c r="D867" s="187">
        <v>85466</v>
      </c>
      <c r="E867" s="384">
        <v>87.0751487488793</v>
      </c>
      <c r="F867" s="82">
        <v>85466</v>
      </c>
      <c r="G867" s="1066"/>
      <c r="H867" s="1066"/>
      <c r="I867" s="1066"/>
      <c r="J867" s="1066"/>
      <c r="K867" s="1066"/>
      <c r="L867" s="1066"/>
      <c r="M867" s="1066"/>
      <c r="N867" s="1066"/>
      <c r="O867" s="1066"/>
      <c r="P867" s="1066"/>
      <c r="Q867" s="1066"/>
      <c r="R867" s="1066"/>
      <c r="S867" s="1066"/>
      <c r="T867" s="1066"/>
      <c r="U867" s="1066"/>
      <c r="V867" s="1066"/>
      <c r="W867" s="1066"/>
      <c r="X867" s="1066"/>
      <c r="Y867" s="1066"/>
      <c r="Z867" s="1067"/>
      <c r="AA867" s="1067"/>
      <c r="AB867" s="1067"/>
      <c r="AC867" s="1067"/>
      <c r="AD867" s="1067"/>
      <c r="AE867" s="1067"/>
      <c r="AF867" s="1067"/>
      <c r="AG867" s="1067"/>
      <c r="AH867" s="1067"/>
      <c r="AI867" s="1067"/>
      <c r="AJ867" s="1067"/>
    </row>
    <row r="868" spans="1:36" s="1097" customFormat="1" ht="12.75">
      <c r="A868" s="1080" t="s">
        <v>799</v>
      </c>
      <c r="B868" s="187">
        <v>12410</v>
      </c>
      <c r="C868" s="187">
        <v>12410</v>
      </c>
      <c r="D868" s="187">
        <v>0</v>
      </c>
      <c r="E868" s="384">
        <v>0</v>
      </c>
      <c r="F868" s="82">
        <v>0</v>
      </c>
      <c r="G868" s="1066"/>
      <c r="H868" s="1066"/>
      <c r="I868" s="1066"/>
      <c r="J868" s="1066"/>
      <c r="K868" s="1066"/>
      <c r="L868" s="1066"/>
      <c r="M868" s="1066"/>
      <c r="N868" s="1066"/>
      <c r="O868" s="1066"/>
      <c r="P868" s="1066"/>
      <c r="Q868" s="1066"/>
      <c r="R868" s="1066"/>
      <c r="S868" s="1066"/>
      <c r="T868" s="1066"/>
      <c r="U868" s="1066"/>
      <c r="V868" s="1066"/>
      <c r="W868" s="1066"/>
      <c r="X868" s="1066"/>
      <c r="Y868" s="1066"/>
      <c r="Z868" s="1067"/>
      <c r="AA868" s="1067"/>
      <c r="AB868" s="1067"/>
      <c r="AC868" s="1067"/>
      <c r="AD868" s="1067"/>
      <c r="AE868" s="1067"/>
      <c r="AF868" s="1067"/>
      <c r="AG868" s="1067"/>
      <c r="AH868" s="1067"/>
      <c r="AI868" s="1067"/>
      <c r="AJ868" s="1067"/>
    </row>
    <row r="869" spans="1:36" s="1097" customFormat="1" ht="12.75">
      <c r="A869" s="1088" t="s">
        <v>418</v>
      </c>
      <c r="B869" s="187">
        <v>85742</v>
      </c>
      <c r="C869" s="187">
        <v>85742</v>
      </c>
      <c r="D869" s="187">
        <v>85466</v>
      </c>
      <c r="E869" s="384">
        <v>99.6781040796809</v>
      </c>
      <c r="F869" s="82">
        <v>85466</v>
      </c>
      <c r="G869" s="1066"/>
      <c r="H869" s="1066"/>
      <c r="I869" s="1066"/>
      <c r="J869" s="1066"/>
      <c r="K869" s="1066"/>
      <c r="L869" s="1066"/>
      <c r="M869" s="1066"/>
      <c r="N869" s="1066"/>
      <c r="O869" s="1066"/>
      <c r="P869" s="1066"/>
      <c r="Q869" s="1066"/>
      <c r="R869" s="1066"/>
      <c r="S869" s="1066"/>
      <c r="T869" s="1066"/>
      <c r="U869" s="1066"/>
      <c r="V869" s="1066"/>
      <c r="W869" s="1066"/>
      <c r="X869" s="1066"/>
      <c r="Y869" s="1066"/>
      <c r="Z869" s="1067"/>
      <c r="AA869" s="1067"/>
      <c r="AB869" s="1067"/>
      <c r="AC869" s="1067"/>
      <c r="AD869" s="1067"/>
      <c r="AE869" s="1067"/>
      <c r="AF869" s="1067"/>
      <c r="AG869" s="1067"/>
      <c r="AH869" s="1067"/>
      <c r="AI869" s="1067"/>
      <c r="AJ869" s="1067"/>
    </row>
    <row r="870" spans="1:36" s="1119" customFormat="1" ht="12.75" hidden="1">
      <c r="A870" s="1100" t="s">
        <v>427</v>
      </c>
      <c r="B870" s="407">
        <v>0</v>
      </c>
      <c r="C870" s="407" t="s">
        <v>733</v>
      </c>
      <c r="D870" s="407">
        <v>0</v>
      </c>
      <c r="E870" s="1090" t="e">
        <v>#DIV/0!</v>
      </c>
      <c r="F870" s="82">
        <v>0</v>
      </c>
      <c r="G870" s="1114"/>
      <c r="H870" s="1114"/>
      <c r="I870" s="1114"/>
      <c r="J870" s="1114"/>
      <c r="K870" s="1114"/>
      <c r="L870" s="1114"/>
      <c r="M870" s="1114"/>
      <c r="N870" s="1114"/>
      <c r="O870" s="1114"/>
      <c r="P870" s="1114"/>
      <c r="Q870" s="1114"/>
      <c r="R870" s="1114"/>
      <c r="S870" s="1114"/>
      <c r="T870" s="1114"/>
      <c r="U870" s="1114"/>
      <c r="V870" s="1114"/>
      <c r="W870" s="1114"/>
      <c r="X870" s="1114"/>
      <c r="Y870" s="1114"/>
      <c r="Z870" s="1115"/>
      <c r="AA870" s="1115"/>
      <c r="AB870" s="1115"/>
      <c r="AC870" s="1115"/>
      <c r="AD870" s="1115"/>
      <c r="AE870" s="1115"/>
      <c r="AF870" s="1115"/>
      <c r="AG870" s="1115"/>
      <c r="AH870" s="1115"/>
      <c r="AI870" s="1115"/>
      <c r="AJ870" s="1115"/>
    </row>
    <row r="871" spans="1:36" s="1113" customFormat="1" ht="12.75" hidden="1">
      <c r="A871" s="1109" t="s">
        <v>439</v>
      </c>
      <c r="B871" s="407">
        <v>0</v>
      </c>
      <c r="C871" s="407">
        <v>0</v>
      </c>
      <c r="D871" s="407">
        <v>0</v>
      </c>
      <c r="E871" s="1090" t="e">
        <v>#DIV/0!</v>
      </c>
      <c r="F871" s="82">
        <v>0</v>
      </c>
      <c r="G871" s="1066"/>
      <c r="H871" s="1066"/>
      <c r="I871" s="1066"/>
      <c r="J871" s="1066"/>
      <c r="K871" s="1066"/>
      <c r="L871" s="1066"/>
      <c r="M871" s="1066"/>
      <c r="N871" s="1066"/>
      <c r="O871" s="1066"/>
      <c r="P871" s="1066"/>
      <c r="Q871" s="1066"/>
      <c r="R871" s="1066"/>
      <c r="S871" s="1066"/>
      <c r="T871" s="1066"/>
      <c r="U871" s="1066"/>
      <c r="V871" s="1066"/>
      <c r="W871" s="1066"/>
      <c r="X871" s="1066"/>
      <c r="Y871" s="1066"/>
      <c r="Z871" s="1067"/>
      <c r="AA871" s="1067"/>
      <c r="AB871" s="1067"/>
      <c r="AC871" s="1067"/>
      <c r="AD871" s="1067"/>
      <c r="AE871" s="1067"/>
      <c r="AF871" s="1067"/>
      <c r="AG871" s="1067"/>
      <c r="AH871" s="1067"/>
      <c r="AI871" s="1067"/>
      <c r="AJ871" s="1067"/>
    </row>
    <row r="872" spans="1:20" s="1084" customFormat="1" ht="12.75">
      <c r="A872" s="1079" t="s">
        <v>325</v>
      </c>
      <c r="B872" s="187">
        <v>95263483</v>
      </c>
      <c r="C872" s="187">
        <v>95263483</v>
      </c>
      <c r="D872" s="187">
        <v>90788251</v>
      </c>
      <c r="E872" s="384">
        <v>95.30225868394923</v>
      </c>
      <c r="F872" s="82">
        <v>15359808</v>
      </c>
      <c r="G872" s="1083"/>
      <c r="H872" s="1083"/>
      <c r="I872" s="1083"/>
      <c r="J872" s="1083"/>
      <c r="K872" s="1083"/>
      <c r="L872" s="1083"/>
      <c r="M872" s="1083"/>
      <c r="N872" s="1083"/>
      <c r="O872" s="1083"/>
      <c r="P872" s="1083"/>
      <c r="Q872" s="1083"/>
      <c r="R872" s="1083"/>
      <c r="S872" s="1083"/>
      <c r="T872" s="1083"/>
    </row>
    <row r="873" spans="1:20" s="1084" customFormat="1" ht="12.75">
      <c r="A873" s="1088" t="s">
        <v>66</v>
      </c>
      <c r="B873" s="187">
        <v>582441</v>
      </c>
      <c r="C873" s="187">
        <v>582441</v>
      </c>
      <c r="D873" s="187">
        <v>261965</v>
      </c>
      <c r="E873" s="384">
        <v>44.97708780803549</v>
      </c>
      <c r="F873" s="82">
        <v>40200</v>
      </c>
      <c r="G873" s="1083"/>
      <c r="H873" s="1083"/>
      <c r="I873" s="1083"/>
      <c r="J873" s="1083"/>
      <c r="K873" s="1083"/>
      <c r="L873" s="1083"/>
      <c r="M873" s="1083"/>
      <c r="N873" s="1083"/>
      <c r="O873" s="1083"/>
      <c r="P873" s="1083"/>
      <c r="Q873" s="1083"/>
      <c r="R873" s="1083"/>
      <c r="S873" s="1083"/>
      <c r="T873" s="1083"/>
    </row>
    <row r="874" spans="1:20" s="1084" customFormat="1" ht="12.75">
      <c r="A874" s="1088" t="s">
        <v>70</v>
      </c>
      <c r="B874" s="187">
        <v>94681042</v>
      </c>
      <c r="C874" s="187">
        <v>94681042</v>
      </c>
      <c r="D874" s="187">
        <v>90526286</v>
      </c>
      <c r="E874" s="384">
        <v>95.61183959086551</v>
      </c>
      <c r="F874" s="82">
        <v>15319608</v>
      </c>
      <c r="G874" s="1083"/>
      <c r="H874" s="1083"/>
      <c r="I874" s="1083"/>
      <c r="J874" s="1083"/>
      <c r="K874" s="1083"/>
      <c r="L874" s="1083"/>
      <c r="M874" s="1083"/>
      <c r="N874" s="1083"/>
      <c r="O874" s="1083"/>
      <c r="P874" s="1083"/>
      <c r="Q874" s="1083"/>
      <c r="R874" s="1083"/>
      <c r="S874" s="1083"/>
      <c r="T874" s="1083"/>
    </row>
    <row r="875" spans="1:20" s="1084" customFormat="1" ht="12.75">
      <c r="A875" s="1091" t="s">
        <v>329</v>
      </c>
      <c r="B875" s="187">
        <v>-7071084</v>
      </c>
      <c r="C875" s="187">
        <v>-7071084</v>
      </c>
      <c r="D875" s="187">
        <v>-305332</v>
      </c>
      <c r="E875" s="384" t="s">
        <v>1643</v>
      </c>
      <c r="F875" s="82">
        <v>-9598598</v>
      </c>
      <c r="G875" s="1083"/>
      <c r="H875" s="1083"/>
      <c r="I875" s="1083"/>
      <c r="J875" s="1083"/>
      <c r="K875" s="1083"/>
      <c r="L875" s="1083"/>
      <c r="M875" s="1083"/>
      <c r="N875" s="1083"/>
      <c r="O875" s="1083"/>
      <c r="P875" s="1083"/>
      <c r="Q875" s="1083"/>
      <c r="R875" s="1083"/>
      <c r="S875" s="1083"/>
      <c r="T875" s="1083"/>
    </row>
    <row r="876" spans="1:20" s="1084" customFormat="1" ht="38.25">
      <c r="A876" s="394" t="s">
        <v>676</v>
      </c>
      <c r="B876" s="187">
        <v>39813</v>
      </c>
      <c r="C876" s="187">
        <v>0</v>
      </c>
      <c r="D876" s="187" t="s">
        <v>1643</v>
      </c>
      <c r="E876" s="384" t="s">
        <v>1643</v>
      </c>
      <c r="F876" s="187" t="s">
        <v>1643</v>
      </c>
      <c r="G876" s="1083"/>
      <c r="H876" s="1083"/>
      <c r="I876" s="1083"/>
      <c r="J876" s="1083"/>
      <c r="K876" s="1083"/>
      <c r="L876" s="1083"/>
      <c r="M876" s="1083"/>
      <c r="N876" s="1083"/>
      <c r="O876" s="1083"/>
      <c r="P876" s="1083"/>
      <c r="Q876" s="1083"/>
      <c r="R876" s="1083"/>
      <c r="S876" s="1083"/>
      <c r="T876" s="1083"/>
    </row>
    <row r="877" spans="1:20" s="1084" customFormat="1" ht="24.75" customHeight="1">
      <c r="A877" s="1120" t="s">
        <v>675</v>
      </c>
      <c r="B877" s="187">
        <v>7071084</v>
      </c>
      <c r="C877" s="187">
        <v>7071084</v>
      </c>
      <c r="D877" s="187" t="s">
        <v>1643</v>
      </c>
      <c r="E877" s="384" t="s">
        <v>1643</v>
      </c>
      <c r="F877" s="82" t="s">
        <v>1643</v>
      </c>
      <c r="G877" s="1083"/>
      <c r="H877" s="1083"/>
      <c r="I877" s="1083"/>
      <c r="J877" s="1083"/>
      <c r="K877" s="1083"/>
      <c r="L877" s="1083"/>
      <c r="M877" s="1083"/>
      <c r="N877" s="1083"/>
      <c r="O877" s="1083"/>
      <c r="P877" s="1083"/>
      <c r="Q877" s="1083"/>
      <c r="R877" s="1083"/>
      <c r="S877" s="1083"/>
      <c r="T877" s="1083"/>
    </row>
    <row r="878" spans="1:20" s="1084" customFormat="1" ht="12.75" customHeight="1">
      <c r="A878" s="1045" t="s">
        <v>692</v>
      </c>
      <c r="B878" s="187"/>
      <c r="C878" s="187"/>
      <c r="D878" s="187"/>
      <c r="E878" s="384"/>
      <c r="F878" s="82"/>
      <c r="G878" s="1083"/>
      <c r="H878" s="1083"/>
      <c r="I878" s="1083"/>
      <c r="J878" s="1083"/>
      <c r="K878" s="1083"/>
      <c r="L878" s="1083"/>
      <c r="M878" s="1083"/>
      <c r="N878" s="1083"/>
      <c r="O878" s="1083"/>
      <c r="P878" s="1083"/>
      <c r="Q878" s="1083"/>
      <c r="R878" s="1083"/>
      <c r="S878" s="1083"/>
      <c r="T878" s="1083"/>
    </row>
    <row r="879" spans="1:20" s="1084" customFormat="1" ht="12.75" customHeight="1">
      <c r="A879" s="802" t="s">
        <v>665</v>
      </c>
      <c r="B879" s="187">
        <v>74435816</v>
      </c>
      <c r="C879" s="187">
        <v>74435816</v>
      </c>
      <c r="D879" s="187">
        <v>76713650</v>
      </c>
      <c r="E879" s="384">
        <v>103.06013169789124</v>
      </c>
      <c r="F879" s="82">
        <v>5833488</v>
      </c>
      <c r="G879" s="1083"/>
      <c r="H879" s="1083"/>
      <c r="I879" s="1083"/>
      <c r="J879" s="1083"/>
      <c r="K879" s="1083"/>
      <c r="L879" s="1083"/>
      <c r="M879" s="1083"/>
      <c r="N879" s="1083"/>
      <c r="O879" s="1083"/>
      <c r="P879" s="1083"/>
      <c r="Q879" s="1083"/>
      <c r="R879" s="1083"/>
      <c r="S879" s="1083"/>
      <c r="T879" s="1083"/>
    </row>
    <row r="880" spans="1:20" s="1084" customFormat="1" ht="12.75" customHeight="1">
      <c r="A880" s="1110" t="s">
        <v>666</v>
      </c>
      <c r="B880" s="187">
        <v>25802653</v>
      </c>
      <c r="C880" s="187">
        <v>25802653</v>
      </c>
      <c r="D880" s="187">
        <v>25802653</v>
      </c>
      <c r="E880" s="384">
        <v>100</v>
      </c>
      <c r="F880" s="82">
        <v>3542997</v>
      </c>
      <c r="G880" s="1083"/>
      <c r="H880" s="1083"/>
      <c r="I880" s="1083"/>
      <c r="J880" s="1083"/>
      <c r="K880" s="1083"/>
      <c r="L880" s="1083"/>
      <c r="M880" s="1083"/>
      <c r="N880" s="1083"/>
      <c r="O880" s="1083"/>
      <c r="P880" s="1083"/>
      <c r="Q880" s="1083"/>
      <c r="R880" s="1083"/>
      <c r="S880" s="1083"/>
      <c r="T880" s="1083"/>
    </row>
    <row r="881" spans="1:20" s="1084" customFormat="1" ht="12.75" customHeight="1">
      <c r="A881" s="1110" t="s">
        <v>811</v>
      </c>
      <c r="B881" s="187">
        <v>48633163</v>
      </c>
      <c r="C881" s="187">
        <v>48633163</v>
      </c>
      <c r="D881" s="187">
        <v>50910997</v>
      </c>
      <c r="E881" s="384">
        <v>104.68370523216844</v>
      </c>
      <c r="F881" s="82">
        <v>2290491</v>
      </c>
      <c r="G881" s="1083"/>
      <c r="H881" s="1083"/>
      <c r="I881" s="1083"/>
      <c r="J881" s="1083"/>
      <c r="K881" s="1083"/>
      <c r="L881" s="1083"/>
      <c r="M881" s="1083"/>
      <c r="N881" s="1083"/>
      <c r="O881" s="1083"/>
      <c r="P881" s="1083"/>
      <c r="Q881" s="1083"/>
      <c r="R881" s="1083"/>
      <c r="S881" s="1083"/>
      <c r="T881" s="1083"/>
    </row>
    <row r="882" spans="1:20" s="1084" customFormat="1" ht="12.75" customHeight="1">
      <c r="A882" s="802" t="s">
        <v>314</v>
      </c>
      <c r="B882" s="187">
        <v>81506900</v>
      </c>
      <c r="C882" s="187">
        <v>81506900</v>
      </c>
      <c r="D882" s="187">
        <v>77134378</v>
      </c>
      <c r="E882" s="384">
        <v>94.6353965124425</v>
      </c>
      <c r="F882" s="82">
        <v>13258453</v>
      </c>
      <c r="G882" s="1083"/>
      <c r="H882" s="1083"/>
      <c r="I882" s="1083"/>
      <c r="J882" s="1083"/>
      <c r="K882" s="1083"/>
      <c r="L882" s="1083"/>
      <c r="M882" s="1083"/>
      <c r="N882" s="1083"/>
      <c r="O882" s="1083"/>
      <c r="P882" s="1083"/>
      <c r="Q882" s="1083"/>
      <c r="R882" s="1083"/>
      <c r="S882" s="1083"/>
      <c r="T882" s="1083"/>
    </row>
    <row r="883" spans="1:20" s="1084" customFormat="1" ht="12.75" customHeight="1">
      <c r="A883" s="1110" t="s">
        <v>341</v>
      </c>
      <c r="B883" s="187">
        <v>98152</v>
      </c>
      <c r="C883" s="187">
        <v>98152</v>
      </c>
      <c r="D883" s="187">
        <v>85466</v>
      </c>
      <c r="E883" s="384">
        <v>87.0751487488793</v>
      </c>
      <c r="F883" s="82">
        <v>85466</v>
      </c>
      <c r="G883" s="1083"/>
      <c r="H883" s="1083"/>
      <c r="I883" s="1083"/>
      <c r="J883" s="1083"/>
      <c r="K883" s="1083"/>
      <c r="L883" s="1083"/>
      <c r="M883" s="1083"/>
      <c r="N883" s="1083"/>
      <c r="O883" s="1083"/>
      <c r="P883" s="1083"/>
      <c r="Q883" s="1083"/>
      <c r="R883" s="1083"/>
      <c r="S883" s="1083"/>
      <c r="T883" s="1083"/>
    </row>
    <row r="884" spans="1:20" s="1084" customFormat="1" ht="12.75" customHeight="1">
      <c r="A884" s="1111" t="s">
        <v>799</v>
      </c>
      <c r="B884" s="187">
        <v>12410</v>
      </c>
      <c r="C884" s="187">
        <v>12410</v>
      </c>
      <c r="D884" s="187">
        <v>0</v>
      </c>
      <c r="E884" s="384">
        <v>0</v>
      </c>
      <c r="F884" s="82">
        <v>0</v>
      </c>
      <c r="G884" s="1083"/>
      <c r="H884" s="1083"/>
      <c r="I884" s="1083"/>
      <c r="J884" s="1083"/>
      <c r="K884" s="1083"/>
      <c r="L884" s="1083"/>
      <c r="M884" s="1083"/>
      <c r="N884" s="1083"/>
      <c r="O884" s="1083"/>
      <c r="P884" s="1083"/>
      <c r="Q884" s="1083"/>
      <c r="R884" s="1083"/>
      <c r="S884" s="1083"/>
      <c r="T884" s="1083"/>
    </row>
    <row r="885" spans="1:20" s="1084" customFormat="1" ht="12.75">
      <c r="A885" s="1111" t="s">
        <v>418</v>
      </c>
      <c r="B885" s="187">
        <v>85742</v>
      </c>
      <c r="C885" s="187">
        <v>85742</v>
      </c>
      <c r="D885" s="187">
        <v>85466</v>
      </c>
      <c r="E885" s="384">
        <v>99.6781040796809</v>
      </c>
      <c r="F885" s="82">
        <v>85466</v>
      </c>
      <c r="G885" s="1083"/>
      <c r="H885" s="1083"/>
      <c r="I885" s="1083"/>
      <c r="J885" s="1083"/>
      <c r="K885" s="1083"/>
      <c r="L885" s="1083"/>
      <c r="M885" s="1083"/>
      <c r="N885" s="1083"/>
      <c r="O885" s="1083"/>
      <c r="P885" s="1083"/>
      <c r="Q885" s="1083"/>
      <c r="R885" s="1083"/>
      <c r="S885" s="1083"/>
      <c r="T885" s="1083"/>
    </row>
    <row r="886" spans="1:20" s="1096" customFormat="1" ht="12.75" hidden="1">
      <c r="A886" s="1112" t="s">
        <v>427</v>
      </c>
      <c r="B886" s="407">
        <v>0</v>
      </c>
      <c r="C886" s="407">
        <v>0</v>
      </c>
      <c r="D886" s="407">
        <v>0</v>
      </c>
      <c r="E886" s="1090" t="e">
        <v>#DIV/0!</v>
      </c>
      <c r="F886" s="82">
        <v>0</v>
      </c>
      <c r="G886" s="1095"/>
      <c r="H886" s="1095"/>
      <c r="I886" s="1095"/>
      <c r="J886" s="1095"/>
      <c r="K886" s="1095"/>
      <c r="L886" s="1095"/>
      <c r="M886" s="1095"/>
      <c r="N886" s="1095"/>
      <c r="O886" s="1095"/>
      <c r="P886" s="1095"/>
      <c r="Q886" s="1095"/>
      <c r="R886" s="1095"/>
      <c r="S886" s="1095"/>
      <c r="T886" s="1095"/>
    </row>
    <row r="887" spans="1:20" s="1096" customFormat="1" ht="12.75" hidden="1">
      <c r="A887" s="1112" t="s">
        <v>439</v>
      </c>
      <c r="B887" s="407">
        <v>0</v>
      </c>
      <c r="C887" s="407">
        <v>85742</v>
      </c>
      <c r="D887" s="407">
        <v>0</v>
      </c>
      <c r="E887" s="1090" t="e">
        <v>#DIV/0!</v>
      </c>
      <c r="F887" s="82">
        <v>0</v>
      </c>
      <c r="G887" s="1095"/>
      <c r="H887" s="1095"/>
      <c r="I887" s="1095"/>
      <c r="J887" s="1095"/>
      <c r="K887" s="1095"/>
      <c r="L887" s="1095"/>
      <c r="M887" s="1095"/>
      <c r="N887" s="1095"/>
      <c r="O887" s="1095"/>
      <c r="P887" s="1095"/>
      <c r="Q887" s="1095"/>
      <c r="R887" s="1095"/>
      <c r="S887" s="1095"/>
      <c r="T887" s="1095"/>
    </row>
    <row r="888" spans="1:20" s="1084" customFormat="1" ht="12.75">
      <c r="A888" s="1110" t="s">
        <v>325</v>
      </c>
      <c r="B888" s="187">
        <v>81408748</v>
      </c>
      <c r="C888" s="187">
        <v>81408748</v>
      </c>
      <c r="D888" s="187">
        <v>77048912</v>
      </c>
      <c r="E888" s="384">
        <v>94.64451166845116</v>
      </c>
      <c r="F888" s="82">
        <v>13172987</v>
      </c>
      <c r="G888" s="1083"/>
      <c r="H888" s="1083"/>
      <c r="I888" s="1083"/>
      <c r="J888" s="1083"/>
      <c r="K888" s="1083"/>
      <c r="L888" s="1083"/>
      <c r="M888" s="1083"/>
      <c r="N888" s="1083"/>
      <c r="O888" s="1083"/>
      <c r="P888" s="1083"/>
      <c r="Q888" s="1083"/>
      <c r="R888" s="1083"/>
      <c r="S888" s="1083"/>
      <c r="T888" s="1083"/>
    </row>
    <row r="889" spans="1:20" s="1084" customFormat="1" ht="12.75" customHeight="1">
      <c r="A889" s="1111" t="s">
        <v>690</v>
      </c>
      <c r="B889" s="187">
        <v>431566</v>
      </c>
      <c r="C889" s="187">
        <v>431566</v>
      </c>
      <c r="D889" s="187">
        <v>221056</v>
      </c>
      <c r="E889" s="384">
        <v>51.221829337806966</v>
      </c>
      <c r="F889" s="82">
        <v>40200</v>
      </c>
      <c r="G889" s="1083"/>
      <c r="H889" s="1083"/>
      <c r="I889" s="1083"/>
      <c r="J889" s="1083"/>
      <c r="K889" s="1083"/>
      <c r="L889" s="1083"/>
      <c r="M889" s="1083"/>
      <c r="N889" s="1083"/>
      <c r="O889" s="1083"/>
      <c r="P889" s="1083"/>
      <c r="Q889" s="1083"/>
      <c r="R889" s="1083"/>
      <c r="S889" s="1083"/>
      <c r="T889" s="1083"/>
    </row>
    <row r="890" spans="1:20" s="1084" customFormat="1" ht="12.75" customHeight="1">
      <c r="A890" s="1111" t="s">
        <v>70</v>
      </c>
      <c r="B890" s="187">
        <v>80977182</v>
      </c>
      <c r="C890" s="187">
        <v>80977182</v>
      </c>
      <c r="D890" s="187">
        <v>76827856</v>
      </c>
      <c r="E890" s="384">
        <v>94.87593183966318</v>
      </c>
      <c r="F890" s="82">
        <v>13132787</v>
      </c>
      <c r="G890" s="1083"/>
      <c r="H890" s="1083"/>
      <c r="I890" s="1083"/>
      <c r="J890" s="1083"/>
      <c r="K890" s="1083"/>
      <c r="L890" s="1083"/>
      <c r="M890" s="1083"/>
      <c r="N890" s="1083"/>
      <c r="O890" s="1083"/>
      <c r="P890" s="1083"/>
      <c r="Q890" s="1083"/>
      <c r="R890" s="1083"/>
      <c r="S890" s="1083"/>
      <c r="T890" s="1083"/>
    </row>
    <row r="891" spans="1:20" s="1084" customFormat="1" ht="12.75" customHeight="1">
      <c r="A891" s="802" t="s">
        <v>329</v>
      </c>
      <c r="B891" s="187">
        <v>-7071084</v>
      </c>
      <c r="C891" s="187">
        <v>-7071084</v>
      </c>
      <c r="D891" s="187">
        <v>-420728</v>
      </c>
      <c r="E891" s="384" t="s">
        <v>1643</v>
      </c>
      <c r="F891" s="82">
        <v>-7424965</v>
      </c>
      <c r="G891" s="1083"/>
      <c r="H891" s="1083"/>
      <c r="I891" s="1083"/>
      <c r="J891" s="1083"/>
      <c r="K891" s="1083"/>
      <c r="L891" s="1083"/>
      <c r="M891" s="1083"/>
      <c r="N891" s="1083"/>
      <c r="O891" s="1083"/>
      <c r="P891" s="1083"/>
      <c r="Q891" s="1083"/>
      <c r="R891" s="1083"/>
      <c r="S891" s="1083"/>
      <c r="T891" s="1083"/>
    </row>
    <row r="892" spans="1:20" s="1084" customFormat="1" ht="38.25">
      <c r="A892" s="408" t="s">
        <v>676</v>
      </c>
      <c r="B892" s="187">
        <v>39813</v>
      </c>
      <c r="C892" s="187">
        <v>0</v>
      </c>
      <c r="D892" s="187" t="s">
        <v>1643</v>
      </c>
      <c r="E892" s="384" t="s">
        <v>1643</v>
      </c>
      <c r="F892" s="82" t="s">
        <v>1643</v>
      </c>
      <c r="G892" s="1083"/>
      <c r="H892" s="1083"/>
      <c r="I892" s="1083"/>
      <c r="J892" s="1083"/>
      <c r="K892" s="1083"/>
      <c r="L892" s="1083"/>
      <c r="M892" s="1083"/>
      <c r="N892" s="1083"/>
      <c r="O892" s="1083"/>
      <c r="P892" s="1083"/>
      <c r="Q892" s="1083"/>
      <c r="R892" s="1083"/>
      <c r="S892" s="1083"/>
      <c r="T892" s="1083"/>
    </row>
    <row r="893" spans="1:20" s="1084" customFormat="1" ht="25.5">
      <c r="A893" s="408" t="s">
        <v>675</v>
      </c>
      <c r="B893" s="187">
        <v>7031271</v>
      </c>
      <c r="C893" s="187">
        <v>7071084</v>
      </c>
      <c r="D893" s="187" t="s">
        <v>1643</v>
      </c>
      <c r="E893" s="384" t="s">
        <v>1643</v>
      </c>
      <c r="F893" s="82" t="s">
        <v>1643</v>
      </c>
      <c r="G893" s="1083"/>
      <c r="H893" s="1083"/>
      <c r="I893" s="1083"/>
      <c r="J893" s="1083"/>
      <c r="K893" s="1083"/>
      <c r="L893" s="1083"/>
      <c r="M893" s="1083"/>
      <c r="N893" s="1083"/>
      <c r="O893" s="1083"/>
      <c r="P893" s="1083"/>
      <c r="Q893" s="1083"/>
      <c r="R893" s="1083"/>
      <c r="S893" s="1083"/>
      <c r="T893" s="1083"/>
    </row>
    <row r="894" spans="1:20" s="1084" customFormat="1" ht="12.75" customHeight="1">
      <c r="A894" s="1045" t="s">
        <v>693</v>
      </c>
      <c r="B894" s="187"/>
      <c r="C894" s="187"/>
      <c r="D894" s="187"/>
      <c r="E894" s="384"/>
      <c r="F894" s="82"/>
      <c r="G894" s="1083"/>
      <c r="H894" s="1083"/>
      <c r="I894" s="1083"/>
      <c r="J894" s="1083"/>
      <c r="K894" s="1083"/>
      <c r="L894" s="1083"/>
      <c r="M894" s="1083"/>
      <c r="N894" s="1083"/>
      <c r="O894" s="1083"/>
      <c r="P894" s="1083"/>
      <c r="Q894" s="1083"/>
      <c r="R894" s="1083"/>
      <c r="S894" s="1083"/>
      <c r="T894" s="1083"/>
    </row>
    <row r="895" spans="1:20" s="1084" customFormat="1" ht="12.75" customHeight="1">
      <c r="A895" s="802" t="s">
        <v>665</v>
      </c>
      <c r="B895" s="187">
        <v>13854735</v>
      </c>
      <c r="C895" s="187">
        <v>13854735</v>
      </c>
      <c r="D895" s="187">
        <v>13854735</v>
      </c>
      <c r="E895" s="384">
        <v>100</v>
      </c>
      <c r="F895" s="82">
        <v>13188</v>
      </c>
      <c r="G895" s="1083"/>
      <c r="H895" s="1083"/>
      <c r="I895" s="1083"/>
      <c r="J895" s="1083"/>
      <c r="K895" s="1083"/>
      <c r="L895" s="1083"/>
      <c r="M895" s="1083"/>
      <c r="N895" s="1083"/>
      <c r="O895" s="1083"/>
      <c r="P895" s="1083"/>
      <c r="Q895" s="1083"/>
      <c r="R895" s="1083"/>
      <c r="S895" s="1083"/>
      <c r="T895" s="1083"/>
    </row>
    <row r="896" spans="1:20" s="1084" customFormat="1" ht="12.75" customHeight="1">
      <c r="A896" s="1110" t="s">
        <v>666</v>
      </c>
      <c r="B896" s="187">
        <v>13854735</v>
      </c>
      <c r="C896" s="187">
        <v>13854735</v>
      </c>
      <c r="D896" s="187">
        <v>13854735</v>
      </c>
      <c r="E896" s="384">
        <v>100</v>
      </c>
      <c r="F896" s="82">
        <v>13188</v>
      </c>
      <c r="G896" s="1083"/>
      <c r="H896" s="1083"/>
      <c r="I896" s="1083"/>
      <c r="J896" s="1083"/>
      <c r="K896" s="1083"/>
      <c r="L896" s="1083"/>
      <c r="M896" s="1083"/>
      <c r="N896" s="1083"/>
      <c r="O896" s="1083"/>
      <c r="P896" s="1083"/>
      <c r="Q896" s="1083"/>
      <c r="R896" s="1083"/>
      <c r="S896" s="1083"/>
      <c r="T896" s="1083"/>
    </row>
    <row r="897" spans="1:20" s="1084" customFormat="1" ht="12.75" customHeight="1">
      <c r="A897" s="802" t="s">
        <v>314</v>
      </c>
      <c r="B897" s="187">
        <v>13854735</v>
      </c>
      <c r="C897" s="187">
        <v>13854735</v>
      </c>
      <c r="D897" s="187">
        <v>13739339</v>
      </c>
      <c r="E897" s="384">
        <v>99.16710063382664</v>
      </c>
      <c r="F897" s="82">
        <v>2186821</v>
      </c>
      <c r="G897" s="1083"/>
      <c r="H897" s="1083"/>
      <c r="I897" s="1083"/>
      <c r="J897" s="1083"/>
      <c r="K897" s="1083"/>
      <c r="L897" s="1083"/>
      <c r="M897" s="1083"/>
      <c r="N897" s="1083"/>
      <c r="O897" s="1083"/>
      <c r="P897" s="1083"/>
      <c r="Q897" s="1083"/>
      <c r="R897" s="1083"/>
      <c r="S897" s="1083"/>
      <c r="T897" s="1083"/>
    </row>
    <row r="898" spans="1:20" s="1084" customFormat="1" ht="12.75" customHeight="1">
      <c r="A898" s="1110" t="s">
        <v>325</v>
      </c>
      <c r="B898" s="187">
        <v>13854735</v>
      </c>
      <c r="C898" s="187">
        <v>13854735</v>
      </c>
      <c r="D898" s="187">
        <v>13739339</v>
      </c>
      <c r="E898" s="384">
        <v>99.16710063382664</v>
      </c>
      <c r="F898" s="82">
        <v>2186821</v>
      </c>
      <c r="G898" s="1083"/>
      <c r="H898" s="1083"/>
      <c r="I898" s="1083"/>
      <c r="J898" s="1083"/>
      <c r="K898" s="1083"/>
      <c r="L898" s="1083"/>
      <c r="M898" s="1083"/>
      <c r="N898" s="1083"/>
      <c r="O898" s="1083"/>
      <c r="P898" s="1083"/>
      <c r="Q898" s="1083"/>
      <c r="R898" s="1083"/>
      <c r="S898" s="1083"/>
      <c r="T898" s="1083"/>
    </row>
    <row r="899" spans="1:20" s="1084" customFormat="1" ht="12.75" customHeight="1">
      <c r="A899" s="1111" t="s">
        <v>66</v>
      </c>
      <c r="B899" s="187">
        <v>150875</v>
      </c>
      <c r="C899" s="187">
        <v>150875</v>
      </c>
      <c r="D899" s="187">
        <v>40909</v>
      </c>
      <c r="E899" s="384">
        <v>27.11449875724938</v>
      </c>
      <c r="F899" s="82">
        <v>0</v>
      </c>
      <c r="G899" s="1083"/>
      <c r="H899" s="1083"/>
      <c r="I899" s="1083"/>
      <c r="J899" s="1083"/>
      <c r="K899" s="1083"/>
      <c r="L899" s="1083"/>
      <c r="M899" s="1083"/>
      <c r="N899" s="1083"/>
      <c r="O899" s="1083"/>
      <c r="P899" s="1083"/>
      <c r="Q899" s="1083"/>
      <c r="R899" s="1083"/>
      <c r="S899" s="1083"/>
      <c r="T899" s="1083"/>
    </row>
    <row r="900" spans="1:20" s="1084" customFormat="1" ht="12.75" customHeight="1">
      <c r="A900" s="1111" t="s">
        <v>70</v>
      </c>
      <c r="B900" s="187">
        <v>13703860</v>
      </c>
      <c r="C900" s="187">
        <v>13703860</v>
      </c>
      <c r="D900" s="187">
        <v>13698430</v>
      </c>
      <c r="E900" s="384">
        <v>99.960376127602</v>
      </c>
      <c r="F900" s="82">
        <v>2186821</v>
      </c>
      <c r="G900" s="1083"/>
      <c r="H900" s="1083"/>
      <c r="I900" s="1083"/>
      <c r="J900" s="1083"/>
      <c r="K900" s="1083"/>
      <c r="L900" s="1083"/>
      <c r="M900" s="1083"/>
      <c r="N900" s="1083"/>
      <c r="O900" s="1083"/>
      <c r="P900" s="1083"/>
      <c r="Q900" s="1083"/>
      <c r="R900" s="1083"/>
      <c r="S900" s="1083"/>
      <c r="T900" s="1083"/>
    </row>
    <row r="901" spans="1:36" s="1099" customFormat="1" ht="12.75">
      <c r="A901" s="322" t="s">
        <v>695</v>
      </c>
      <c r="B901" s="82"/>
      <c r="C901" s="82"/>
      <c r="D901" s="82"/>
      <c r="E901" s="384"/>
      <c r="F901" s="82"/>
      <c r="G901" s="987"/>
      <c r="H901" s="987"/>
      <c r="I901" s="987"/>
      <c r="J901" s="987"/>
      <c r="K901" s="987"/>
      <c r="L901" s="987"/>
      <c r="M901" s="987"/>
      <c r="N901" s="987"/>
      <c r="O901" s="987"/>
      <c r="P901" s="987"/>
      <c r="Q901" s="987"/>
      <c r="R901" s="987"/>
      <c r="S901" s="987"/>
      <c r="T901" s="987"/>
      <c r="U901" s="987"/>
      <c r="V901" s="987"/>
      <c r="W901" s="987"/>
      <c r="X901" s="987"/>
      <c r="Y901" s="987"/>
      <c r="Z901" s="160"/>
      <c r="AA901" s="160"/>
      <c r="AB901" s="160"/>
      <c r="AC901" s="160"/>
      <c r="AD901" s="160"/>
      <c r="AE901" s="160"/>
      <c r="AF901" s="160"/>
      <c r="AG901" s="160"/>
      <c r="AH901" s="160"/>
      <c r="AI901" s="160"/>
      <c r="AJ901" s="160"/>
    </row>
    <row r="902" spans="1:36" s="1066" customFormat="1" ht="12.75">
      <c r="A902" s="1091" t="s">
        <v>665</v>
      </c>
      <c r="B902" s="187">
        <v>13133584</v>
      </c>
      <c r="C902" s="187">
        <v>13040000</v>
      </c>
      <c r="D902" s="187">
        <v>13040000</v>
      </c>
      <c r="E902" s="384">
        <v>99.28744507211435</v>
      </c>
      <c r="F902" s="82">
        <v>140000</v>
      </c>
      <c r="Z902" s="1067"/>
      <c r="AA902" s="1067"/>
      <c r="AB902" s="1067"/>
      <c r="AC902" s="1067"/>
      <c r="AD902" s="1067"/>
      <c r="AE902" s="1067"/>
      <c r="AF902" s="1067"/>
      <c r="AG902" s="1067"/>
      <c r="AH902" s="1067"/>
      <c r="AI902" s="1067"/>
      <c r="AJ902" s="1067"/>
    </row>
    <row r="903" spans="1:36" s="1098" customFormat="1" ht="11.25" customHeight="1">
      <c r="A903" s="1079" t="s">
        <v>666</v>
      </c>
      <c r="B903" s="187">
        <v>13133584</v>
      </c>
      <c r="C903" s="187">
        <v>13040000</v>
      </c>
      <c r="D903" s="187">
        <v>13040000</v>
      </c>
      <c r="E903" s="384">
        <v>99.28744507211435</v>
      </c>
      <c r="F903" s="82">
        <v>140000</v>
      </c>
      <c r="G903" s="987"/>
      <c r="H903" s="987"/>
      <c r="I903" s="987"/>
      <c r="J903" s="987"/>
      <c r="K903" s="987"/>
      <c r="L903" s="987"/>
      <c r="M903" s="987"/>
      <c r="N903" s="987"/>
      <c r="O903" s="987"/>
      <c r="P903" s="987"/>
      <c r="Q903" s="987"/>
      <c r="R903" s="987"/>
      <c r="S903" s="987"/>
      <c r="T903" s="987"/>
      <c r="U903" s="987"/>
      <c r="V903" s="987"/>
      <c r="W903" s="987"/>
      <c r="X903" s="987"/>
      <c r="Y903" s="987"/>
      <c r="Z903" s="160"/>
      <c r="AA903" s="160"/>
      <c r="AB903" s="160"/>
      <c r="AC903" s="160"/>
      <c r="AD903" s="160"/>
      <c r="AE903" s="160"/>
      <c r="AF903" s="160"/>
      <c r="AG903" s="160"/>
      <c r="AH903" s="160"/>
      <c r="AI903" s="160"/>
      <c r="AJ903" s="160"/>
    </row>
    <row r="904" spans="1:36" s="1097" customFormat="1" ht="12.75">
      <c r="A904" s="1091" t="s">
        <v>314</v>
      </c>
      <c r="B904" s="187">
        <v>13133584</v>
      </c>
      <c r="C904" s="187">
        <v>13040000</v>
      </c>
      <c r="D904" s="187">
        <v>13040000</v>
      </c>
      <c r="E904" s="384">
        <v>99.28744507211435</v>
      </c>
      <c r="F904" s="82">
        <v>1725195</v>
      </c>
      <c r="G904" s="1066"/>
      <c r="H904" s="1066"/>
      <c r="I904" s="1066"/>
      <c r="J904" s="1066"/>
      <c r="K904" s="1066"/>
      <c r="L904" s="1066"/>
      <c r="M904" s="1066"/>
      <c r="N904" s="1066"/>
      <c r="O904" s="1066"/>
      <c r="P904" s="1066"/>
      <c r="Q904" s="1066"/>
      <c r="R904" s="1066"/>
      <c r="S904" s="1066"/>
      <c r="T904" s="1066"/>
      <c r="U904" s="1066"/>
      <c r="V904" s="1066"/>
      <c r="W904" s="1066"/>
      <c r="X904" s="1066"/>
      <c r="Y904" s="1066"/>
      <c r="Z904" s="1067"/>
      <c r="AA904" s="1067"/>
      <c r="AB904" s="1067"/>
      <c r="AC904" s="1067"/>
      <c r="AD904" s="1067"/>
      <c r="AE904" s="1067"/>
      <c r="AF904" s="1067"/>
      <c r="AG904" s="1067"/>
      <c r="AH904" s="1067"/>
      <c r="AI904" s="1067"/>
      <c r="AJ904" s="1067"/>
    </row>
    <row r="905" spans="1:36" s="1113" customFormat="1" ht="12.75">
      <c r="A905" s="1079" t="s">
        <v>341</v>
      </c>
      <c r="B905" s="187">
        <v>93584</v>
      </c>
      <c r="C905" s="187">
        <v>0</v>
      </c>
      <c r="D905" s="187">
        <v>0</v>
      </c>
      <c r="E905" s="384">
        <v>0</v>
      </c>
      <c r="F905" s="82">
        <v>0</v>
      </c>
      <c r="G905" s="1066"/>
      <c r="H905" s="1066"/>
      <c r="I905" s="1066"/>
      <c r="J905" s="1066"/>
      <c r="K905" s="1066"/>
      <c r="L905" s="1066"/>
      <c r="M905" s="1066"/>
      <c r="N905" s="1066"/>
      <c r="O905" s="1066"/>
      <c r="P905" s="1066"/>
      <c r="Q905" s="1066"/>
      <c r="R905" s="1066"/>
      <c r="S905" s="1066"/>
      <c r="T905" s="1066"/>
      <c r="U905" s="1066"/>
      <c r="V905" s="1066"/>
      <c r="W905" s="1066"/>
      <c r="X905" s="1066"/>
      <c r="Y905" s="1066"/>
      <c r="Z905" s="1067"/>
      <c r="AA905" s="1067"/>
      <c r="AB905" s="1067"/>
      <c r="AC905" s="1067"/>
      <c r="AD905" s="1067"/>
      <c r="AE905" s="1067"/>
      <c r="AF905" s="1067"/>
      <c r="AG905" s="1067"/>
      <c r="AH905" s="1067"/>
      <c r="AI905" s="1067"/>
      <c r="AJ905" s="1067"/>
    </row>
    <row r="906" spans="1:36" s="1113" customFormat="1" ht="12.75">
      <c r="A906" s="1088" t="s">
        <v>799</v>
      </c>
      <c r="B906" s="187">
        <v>93584</v>
      </c>
      <c r="C906" s="187">
        <v>0</v>
      </c>
      <c r="D906" s="187">
        <v>0</v>
      </c>
      <c r="E906" s="384">
        <v>0</v>
      </c>
      <c r="F906" s="82">
        <v>0</v>
      </c>
      <c r="G906" s="1066"/>
      <c r="H906" s="1066"/>
      <c r="I906" s="1066"/>
      <c r="J906" s="1066"/>
      <c r="K906" s="1066"/>
      <c r="L906" s="1066"/>
      <c r="M906" s="1066"/>
      <c r="N906" s="1066"/>
      <c r="O906" s="1066"/>
      <c r="P906" s="1066"/>
      <c r="Q906" s="1066"/>
      <c r="R906" s="1066"/>
      <c r="S906" s="1066"/>
      <c r="T906" s="1066"/>
      <c r="U906" s="1066"/>
      <c r="V906" s="1066"/>
      <c r="W906" s="1066"/>
      <c r="X906" s="1066"/>
      <c r="Y906" s="1066"/>
      <c r="Z906" s="1067"/>
      <c r="AA906" s="1067"/>
      <c r="AB906" s="1067"/>
      <c r="AC906" s="1067"/>
      <c r="AD906" s="1067"/>
      <c r="AE906" s="1067"/>
      <c r="AF906" s="1067"/>
      <c r="AG906" s="1067"/>
      <c r="AH906" s="1067"/>
      <c r="AI906" s="1067"/>
      <c r="AJ906" s="1067"/>
    </row>
    <row r="907" spans="1:36" s="1066" customFormat="1" ht="12" customHeight="1">
      <c r="A907" s="1079" t="s">
        <v>325</v>
      </c>
      <c r="B907" s="187">
        <v>13040000</v>
      </c>
      <c r="C907" s="187">
        <v>13040000</v>
      </c>
      <c r="D907" s="187">
        <v>13040000</v>
      </c>
      <c r="E907" s="384">
        <v>100</v>
      </c>
      <c r="F907" s="82">
        <v>1725195</v>
      </c>
      <c r="Z907" s="1067"/>
      <c r="AA907" s="1067"/>
      <c r="AB907" s="1067"/>
      <c r="AC907" s="1067"/>
      <c r="AD907" s="1067"/>
      <c r="AE907" s="1067"/>
      <c r="AF907" s="1067"/>
      <c r="AG907" s="1067"/>
      <c r="AH907" s="1067"/>
      <c r="AI907" s="1067"/>
      <c r="AJ907" s="1067"/>
    </row>
    <row r="908" spans="1:36" s="1098" customFormat="1" ht="12.75">
      <c r="A908" s="1088" t="s">
        <v>70</v>
      </c>
      <c r="B908" s="187">
        <v>13040000</v>
      </c>
      <c r="C908" s="187">
        <v>13040000</v>
      </c>
      <c r="D908" s="187">
        <v>13040000</v>
      </c>
      <c r="E908" s="384">
        <v>100</v>
      </c>
      <c r="F908" s="82">
        <v>1725195</v>
      </c>
      <c r="G908" s="987"/>
      <c r="H908" s="987"/>
      <c r="I908" s="987"/>
      <c r="J908" s="987"/>
      <c r="K908" s="987"/>
      <c r="L908" s="987"/>
      <c r="M908" s="987"/>
      <c r="N908" s="987"/>
      <c r="O908" s="987"/>
      <c r="P908" s="987"/>
      <c r="Q908" s="987"/>
      <c r="R908" s="987"/>
      <c r="S908" s="987"/>
      <c r="T908" s="987"/>
      <c r="U908" s="987"/>
      <c r="V908" s="987"/>
      <c r="W908" s="987"/>
      <c r="X908" s="987"/>
      <c r="Y908" s="987"/>
      <c r="Z908" s="160"/>
      <c r="AA908" s="160"/>
      <c r="AB908" s="160"/>
      <c r="AC908" s="160"/>
      <c r="AD908" s="160"/>
      <c r="AE908" s="160"/>
      <c r="AF908" s="160"/>
      <c r="AG908" s="160"/>
      <c r="AH908" s="160"/>
      <c r="AI908" s="160"/>
      <c r="AJ908" s="160"/>
    </row>
    <row r="909" spans="1:36" s="1122" customFormat="1" ht="12.75" hidden="1">
      <c r="A909" s="1121" t="s">
        <v>705</v>
      </c>
      <c r="B909" s="1101"/>
      <c r="C909" s="1101"/>
      <c r="D909" s="1101"/>
      <c r="E909" s="1090"/>
      <c r="F909" s="82">
        <v>0</v>
      </c>
      <c r="G909" s="1030"/>
      <c r="H909" s="1030"/>
      <c r="I909" s="1030"/>
      <c r="J909" s="1030"/>
      <c r="K909" s="1030"/>
      <c r="L909" s="1030"/>
      <c r="M909" s="1030"/>
      <c r="N909" s="1030"/>
      <c r="O909" s="1030"/>
      <c r="P909" s="1030"/>
      <c r="Q909" s="1030"/>
      <c r="R909" s="1030"/>
      <c r="S909" s="1030"/>
      <c r="T909" s="1030"/>
      <c r="U909" s="1030"/>
      <c r="V909" s="1030"/>
      <c r="W909" s="1030"/>
      <c r="X909" s="1030"/>
      <c r="Y909" s="1030"/>
      <c r="Z909" s="1102"/>
      <c r="AA909" s="1102"/>
      <c r="AB909" s="1102"/>
      <c r="AC909" s="1102"/>
      <c r="AD909" s="1102"/>
      <c r="AE909" s="1102"/>
      <c r="AF909" s="1102"/>
      <c r="AG909" s="1102"/>
      <c r="AH909" s="1102"/>
      <c r="AI909" s="1102"/>
      <c r="AJ909" s="1102"/>
    </row>
    <row r="910" spans="1:36" s="1116" customFormat="1" ht="12.75" hidden="1">
      <c r="A910" s="1123" t="s">
        <v>665</v>
      </c>
      <c r="B910" s="407">
        <v>0</v>
      </c>
      <c r="C910" s="407">
        <v>0</v>
      </c>
      <c r="D910" s="407">
        <v>0</v>
      </c>
      <c r="E910" s="1090" t="e">
        <v>#DIV/0!</v>
      </c>
      <c r="F910" s="82">
        <v>0</v>
      </c>
      <c r="G910" s="1114"/>
      <c r="H910" s="1114"/>
      <c r="I910" s="1114"/>
      <c r="J910" s="1114"/>
      <c r="K910" s="1114"/>
      <c r="L910" s="1114"/>
      <c r="M910" s="1114"/>
      <c r="N910" s="1114"/>
      <c r="O910" s="1114"/>
      <c r="P910" s="1114"/>
      <c r="Q910" s="1114"/>
      <c r="R910" s="1114"/>
      <c r="S910" s="1114"/>
      <c r="T910" s="1114"/>
      <c r="U910" s="1114"/>
      <c r="V910" s="1114"/>
      <c r="W910" s="1114"/>
      <c r="X910" s="1114"/>
      <c r="Y910" s="1114"/>
      <c r="Z910" s="1115"/>
      <c r="AA910" s="1115"/>
      <c r="AB910" s="1115"/>
      <c r="AC910" s="1115"/>
      <c r="AD910" s="1115"/>
      <c r="AE910" s="1115"/>
      <c r="AF910" s="1115"/>
      <c r="AG910" s="1115"/>
      <c r="AH910" s="1115"/>
      <c r="AI910" s="1115"/>
      <c r="AJ910" s="1115"/>
    </row>
    <row r="911" spans="1:36" s="1114" customFormat="1" ht="12.75" hidden="1">
      <c r="A911" s="1124" t="s">
        <v>666</v>
      </c>
      <c r="B911" s="407">
        <v>0</v>
      </c>
      <c r="C911" s="407">
        <v>0</v>
      </c>
      <c r="D911" s="407">
        <v>0</v>
      </c>
      <c r="E911" s="1090" t="e">
        <v>#DIV/0!</v>
      </c>
      <c r="F911" s="82">
        <v>0</v>
      </c>
      <c r="Z911" s="1115"/>
      <c r="AA911" s="1115"/>
      <c r="AB911" s="1115"/>
      <c r="AC911" s="1115"/>
      <c r="AD911" s="1115"/>
      <c r="AE911" s="1115"/>
      <c r="AF911" s="1115"/>
      <c r="AG911" s="1115"/>
      <c r="AH911" s="1115"/>
      <c r="AI911" s="1115"/>
      <c r="AJ911" s="1115"/>
    </row>
    <row r="912" spans="1:36" s="1114" customFormat="1" ht="12.75" hidden="1">
      <c r="A912" s="1123" t="s">
        <v>314</v>
      </c>
      <c r="B912" s="407">
        <v>0</v>
      </c>
      <c r="C912" s="407">
        <v>0</v>
      </c>
      <c r="D912" s="407">
        <v>0</v>
      </c>
      <c r="E912" s="1090" t="e">
        <v>#DIV/0!</v>
      </c>
      <c r="F912" s="82">
        <v>0</v>
      </c>
      <c r="Z912" s="1115"/>
      <c r="AA912" s="1115"/>
      <c r="AB912" s="1115"/>
      <c r="AC912" s="1115"/>
      <c r="AD912" s="1115"/>
      <c r="AE912" s="1115"/>
      <c r="AF912" s="1115"/>
      <c r="AG912" s="1115"/>
      <c r="AH912" s="1115"/>
      <c r="AI912" s="1115"/>
      <c r="AJ912" s="1115"/>
    </row>
    <row r="913" spans="1:36" s="1114" customFormat="1" ht="12.75" hidden="1">
      <c r="A913" s="1124" t="s">
        <v>325</v>
      </c>
      <c r="B913" s="407">
        <v>0</v>
      </c>
      <c r="C913" s="407">
        <v>0</v>
      </c>
      <c r="D913" s="407">
        <v>0</v>
      </c>
      <c r="E913" s="1090" t="e">
        <v>#DIV/0!</v>
      </c>
      <c r="F913" s="82">
        <v>0</v>
      </c>
      <c r="Z913" s="1115"/>
      <c r="AA913" s="1115"/>
      <c r="AB913" s="1115"/>
      <c r="AC913" s="1115"/>
      <c r="AD913" s="1115"/>
      <c r="AE913" s="1115"/>
      <c r="AF913" s="1115"/>
      <c r="AG913" s="1115"/>
      <c r="AH913" s="1115"/>
      <c r="AI913" s="1115"/>
      <c r="AJ913" s="1115"/>
    </row>
    <row r="914" spans="1:36" s="1114" customFormat="1" ht="12.75" hidden="1">
      <c r="A914" s="1094" t="s">
        <v>70</v>
      </c>
      <c r="B914" s="407">
        <v>0</v>
      </c>
      <c r="C914" s="407">
        <v>0</v>
      </c>
      <c r="D914" s="407">
        <v>0</v>
      </c>
      <c r="E914" s="1090" t="e">
        <v>#DIV/0!</v>
      </c>
      <c r="F914" s="82">
        <v>0</v>
      </c>
      <c r="Z914" s="1115"/>
      <c r="AA914" s="1115"/>
      <c r="AB914" s="1115"/>
      <c r="AC914" s="1115"/>
      <c r="AD914" s="1115"/>
      <c r="AE914" s="1115"/>
      <c r="AF914" s="1115"/>
      <c r="AG914" s="1115"/>
      <c r="AH914" s="1115"/>
      <c r="AI914" s="1115"/>
      <c r="AJ914" s="1115"/>
    </row>
    <row r="915" spans="1:36" s="1066" customFormat="1" ht="25.5">
      <c r="A915" s="393" t="s">
        <v>709</v>
      </c>
      <c r="B915" s="187"/>
      <c r="C915" s="187"/>
      <c r="D915" s="187"/>
      <c r="E915" s="384"/>
      <c r="F915" s="82"/>
      <c r="Z915" s="1067"/>
      <c r="AA915" s="1067"/>
      <c r="AB915" s="1067"/>
      <c r="AC915" s="1067"/>
      <c r="AD915" s="1067"/>
      <c r="AE915" s="1067"/>
      <c r="AF915" s="1067"/>
      <c r="AG915" s="1067"/>
      <c r="AH915" s="1067"/>
      <c r="AI915" s="1067"/>
      <c r="AJ915" s="1067"/>
    </row>
    <row r="916" spans="1:36" s="1066" customFormat="1" ht="12.75">
      <c r="A916" s="1091" t="s">
        <v>665</v>
      </c>
      <c r="B916" s="187">
        <v>2037905</v>
      </c>
      <c r="C916" s="187">
        <v>2037905</v>
      </c>
      <c r="D916" s="187">
        <v>2037905</v>
      </c>
      <c r="E916" s="384">
        <v>100</v>
      </c>
      <c r="F916" s="82">
        <v>183800</v>
      </c>
      <c r="Z916" s="1067"/>
      <c r="AA916" s="1067"/>
      <c r="AB916" s="1067"/>
      <c r="AC916" s="1067"/>
      <c r="AD916" s="1067"/>
      <c r="AE916" s="1067"/>
      <c r="AF916" s="1067"/>
      <c r="AG916" s="1067"/>
      <c r="AH916" s="1067"/>
      <c r="AI916" s="1067"/>
      <c r="AJ916" s="1067"/>
    </row>
    <row r="917" spans="1:36" s="1066" customFormat="1" ht="12.75">
      <c r="A917" s="1079" t="s">
        <v>666</v>
      </c>
      <c r="B917" s="187">
        <v>649867</v>
      </c>
      <c r="C917" s="187">
        <v>649867</v>
      </c>
      <c r="D917" s="187">
        <v>649867</v>
      </c>
      <c r="E917" s="384">
        <v>100</v>
      </c>
      <c r="F917" s="82">
        <v>183799</v>
      </c>
      <c r="Z917" s="1067"/>
      <c r="AA917" s="1067"/>
      <c r="AB917" s="1067"/>
      <c r="AC917" s="1067"/>
      <c r="AD917" s="1067"/>
      <c r="AE917" s="1067"/>
      <c r="AF917" s="1067"/>
      <c r="AG917" s="1067"/>
      <c r="AH917" s="1067"/>
      <c r="AI917" s="1067"/>
      <c r="AJ917" s="1067"/>
    </row>
    <row r="918" spans="1:36" s="1066" customFormat="1" ht="12.75">
      <c r="A918" s="1079" t="s">
        <v>811</v>
      </c>
      <c r="B918" s="187">
        <v>1388038</v>
      </c>
      <c r="C918" s="187">
        <v>1388038</v>
      </c>
      <c r="D918" s="187">
        <v>1388038</v>
      </c>
      <c r="E918" s="384">
        <v>100</v>
      </c>
      <c r="F918" s="82">
        <v>1</v>
      </c>
      <c r="Z918" s="1067"/>
      <c r="AA918" s="1067"/>
      <c r="AB918" s="1067"/>
      <c r="AC918" s="1067"/>
      <c r="AD918" s="1067"/>
      <c r="AE918" s="1067"/>
      <c r="AF918" s="1067"/>
      <c r="AG918" s="1067"/>
      <c r="AH918" s="1067"/>
      <c r="AI918" s="1067"/>
      <c r="AJ918" s="1067"/>
    </row>
    <row r="919" spans="1:36" s="1066" customFormat="1" ht="12.75">
      <c r="A919" s="1091" t="s">
        <v>314</v>
      </c>
      <c r="B919" s="187">
        <v>2222326</v>
      </c>
      <c r="C919" s="187">
        <v>2222326</v>
      </c>
      <c r="D919" s="187">
        <v>2222325</v>
      </c>
      <c r="E919" s="384">
        <v>99.9999550021014</v>
      </c>
      <c r="F919" s="82">
        <v>1760981</v>
      </c>
      <c r="Z919" s="1067"/>
      <c r="AA919" s="1067"/>
      <c r="AB919" s="1067"/>
      <c r="AC919" s="1067"/>
      <c r="AD919" s="1067"/>
      <c r="AE919" s="1067"/>
      <c r="AF919" s="1067"/>
      <c r="AG919" s="1067"/>
      <c r="AH919" s="1067"/>
      <c r="AI919" s="1067"/>
      <c r="AJ919" s="1067"/>
    </row>
    <row r="920" spans="1:36" s="1066" customFormat="1" ht="12.75">
      <c r="A920" s="1079" t="s">
        <v>325</v>
      </c>
      <c r="B920" s="187">
        <v>2222326</v>
      </c>
      <c r="C920" s="187">
        <v>2222326</v>
      </c>
      <c r="D920" s="187">
        <v>2222325</v>
      </c>
      <c r="E920" s="384">
        <v>99.9999550021014</v>
      </c>
      <c r="F920" s="82">
        <v>1760981</v>
      </c>
      <c r="Z920" s="1067"/>
      <c r="AA920" s="1067"/>
      <c r="AB920" s="1067"/>
      <c r="AC920" s="1067"/>
      <c r="AD920" s="1067"/>
      <c r="AE920" s="1067"/>
      <c r="AF920" s="1067"/>
      <c r="AG920" s="1067"/>
      <c r="AH920" s="1067"/>
      <c r="AI920" s="1067"/>
      <c r="AJ920" s="1067"/>
    </row>
    <row r="921" spans="1:36" s="1066" customFormat="1" ht="12.75">
      <c r="A921" s="1088" t="s">
        <v>70</v>
      </c>
      <c r="B921" s="187">
        <v>2222326</v>
      </c>
      <c r="C921" s="187">
        <v>2222326</v>
      </c>
      <c r="D921" s="187">
        <v>2222325</v>
      </c>
      <c r="E921" s="384">
        <v>99.9999550021014</v>
      </c>
      <c r="F921" s="82">
        <v>1760981</v>
      </c>
      <c r="Z921" s="1067"/>
      <c r="AA921" s="1067"/>
      <c r="AB921" s="1067"/>
      <c r="AC921" s="1067"/>
      <c r="AD921" s="1067"/>
      <c r="AE921" s="1067"/>
      <c r="AF921" s="1067"/>
      <c r="AG921" s="1067"/>
      <c r="AH921" s="1067"/>
      <c r="AI921" s="1067"/>
      <c r="AJ921" s="1067"/>
    </row>
    <row r="922" spans="1:36" s="1066" customFormat="1" ht="12.75">
      <c r="A922" s="1091" t="s">
        <v>329</v>
      </c>
      <c r="B922" s="187">
        <v>-184421</v>
      </c>
      <c r="C922" s="187">
        <v>-184421</v>
      </c>
      <c r="D922" s="187">
        <v>-184420</v>
      </c>
      <c r="E922" s="384" t="s">
        <v>1643</v>
      </c>
      <c r="F922" s="82">
        <v>-1577181</v>
      </c>
      <c r="Z922" s="1067"/>
      <c r="AA922" s="1067"/>
      <c r="AB922" s="1067"/>
      <c r="AC922" s="1067"/>
      <c r="AD922" s="1067"/>
      <c r="AE922" s="1067"/>
      <c r="AF922" s="1067"/>
      <c r="AG922" s="1067"/>
      <c r="AH922" s="1067"/>
      <c r="AI922" s="1067"/>
      <c r="AJ922" s="1067"/>
    </row>
    <row r="923" spans="1:36" s="1066" customFormat="1" ht="25.5">
      <c r="A923" s="1125" t="s">
        <v>361</v>
      </c>
      <c r="B923" s="187">
        <v>184421</v>
      </c>
      <c r="C923" s="187">
        <v>184421</v>
      </c>
      <c r="D923" s="187" t="s">
        <v>1643</v>
      </c>
      <c r="E923" s="384" t="s">
        <v>1643</v>
      </c>
      <c r="F923" s="82" t="s">
        <v>1643</v>
      </c>
      <c r="Z923" s="1067"/>
      <c r="AA923" s="1067"/>
      <c r="AB923" s="1067"/>
      <c r="AC923" s="1067"/>
      <c r="AD923" s="1067"/>
      <c r="AE923" s="1067"/>
      <c r="AF923" s="1067"/>
      <c r="AG923" s="1067"/>
      <c r="AH923" s="1067"/>
      <c r="AI923" s="1067"/>
      <c r="AJ923" s="1067"/>
    </row>
    <row r="924" spans="1:36" s="1066" customFormat="1" ht="13.5">
      <c r="A924" s="1045" t="s">
        <v>692</v>
      </c>
      <c r="B924" s="187"/>
      <c r="C924" s="187"/>
      <c r="D924" s="187"/>
      <c r="E924" s="384"/>
      <c r="F924" s="82"/>
      <c r="Z924" s="1067"/>
      <c r="AA924" s="1067"/>
      <c r="AB924" s="1067"/>
      <c r="AC924" s="1067"/>
      <c r="AD924" s="1067"/>
      <c r="AE924" s="1067"/>
      <c r="AF924" s="1067"/>
      <c r="AG924" s="1067"/>
      <c r="AH924" s="1067"/>
      <c r="AI924" s="1067"/>
      <c r="AJ924" s="1067"/>
    </row>
    <row r="925" spans="1:36" s="1066" customFormat="1" ht="12.75">
      <c r="A925" s="802" t="s">
        <v>665</v>
      </c>
      <c r="B925" s="187">
        <v>1910642</v>
      </c>
      <c r="C925" s="187">
        <v>2037905</v>
      </c>
      <c r="D925" s="187">
        <v>2037905</v>
      </c>
      <c r="E925" s="384">
        <v>106.66074544577162</v>
      </c>
      <c r="F925" s="82">
        <v>183800</v>
      </c>
      <c r="Z925" s="1067"/>
      <c r="AA925" s="1067"/>
      <c r="AB925" s="1067"/>
      <c r="AC925" s="1067"/>
      <c r="AD925" s="1067"/>
      <c r="AE925" s="1067"/>
      <c r="AF925" s="1067"/>
      <c r="AG925" s="1067"/>
      <c r="AH925" s="1067"/>
      <c r="AI925" s="1067"/>
      <c r="AJ925" s="1067"/>
    </row>
    <row r="926" spans="1:36" s="1066" customFormat="1" ht="12.75">
      <c r="A926" s="1110" t="s">
        <v>666</v>
      </c>
      <c r="B926" s="187">
        <v>522604</v>
      </c>
      <c r="C926" s="187">
        <v>649867</v>
      </c>
      <c r="D926" s="187">
        <v>649867</v>
      </c>
      <c r="E926" s="384">
        <v>124.3517079853962</v>
      </c>
      <c r="F926" s="82">
        <v>183799</v>
      </c>
      <c r="Z926" s="1067"/>
      <c r="AA926" s="1067"/>
      <c r="AB926" s="1067"/>
      <c r="AC926" s="1067"/>
      <c r="AD926" s="1067"/>
      <c r="AE926" s="1067"/>
      <c r="AF926" s="1067"/>
      <c r="AG926" s="1067"/>
      <c r="AH926" s="1067"/>
      <c r="AI926" s="1067"/>
      <c r="AJ926" s="1067"/>
    </row>
    <row r="927" spans="1:36" s="1066" customFormat="1" ht="12.75">
      <c r="A927" s="1110" t="s">
        <v>811</v>
      </c>
      <c r="B927" s="187">
        <v>1388038</v>
      </c>
      <c r="C927" s="187">
        <v>1388038</v>
      </c>
      <c r="D927" s="187">
        <v>1388038</v>
      </c>
      <c r="E927" s="384">
        <v>100</v>
      </c>
      <c r="F927" s="82">
        <v>1</v>
      </c>
      <c r="Z927" s="1067"/>
      <c r="AA927" s="1067"/>
      <c r="AB927" s="1067"/>
      <c r="AC927" s="1067"/>
      <c r="AD927" s="1067"/>
      <c r="AE927" s="1067"/>
      <c r="AF927" s="1067"/>
      <c r="AG927" s="1067"/>
      <c r="AH927" s="1067"/>
      <c r="AI927" s="1067"/>
      <c r="AJ927" s="1067"/>
    </row>
    <row r="928" spans="1:36" s="1066" customFormat="1" ht="12.75">
      <c r="A928" s="802" t="s">
        <v>314</v>
      </c>
      <c r="B928" s="187">
        <v>2095063</v>
      </c>
      <c r="C928" s="187">
        <v>2222326</v>
      </c>
      <c r="D928" s="187">
        <v>2222325</v>
      </c>
      <c r="E928" s="384">
        <v>106.07437580636001</v>
      </c>
      <c r="F928" s="82">
        <v>1760981</v>
      </c>
      <c r="Z928" s="1067"/>
      <c r="AA928" s="1067"/>
      <c r="AB928" s="1067"/>
      <c r="AC928" s="1067"/>
      <c r="AD928" s="1067"/>
      <c r="AE928" s="1067"/>
      <c r="AF928" s="1067"/>
      <c r="AG928" s="1067"/>
      <c r="AH928" s="1067"/>
      <c r="AI928" s="1067"/>
      <c r="AJ928" s="1067"/>
    </row>
    <row r="929" spans="1:36" s="1066" customFormat="1" ht="12.75">
      <c r="A929" s="1110" t="s">
        <v>325</v>
      </c>
      <c r="B929" s="187">
        <v>2095063</v>
      </c>
      <c r="C929" s="187">
        <v>2222326</v>
      </c>
      <c r="D929" s="187">
        <v>2222325</v>
      </c>
      <c r="E929" s="384">
        <v>106.07437580636001</v>
      </c>
      <c r="F929" s="82">
        <v>1760981</v>
      </c>
      <c r="Z929" s="1067"/>
      <c r="AA929" s="1067"/>
      <c r="AB929" s="1067"/>
      <c r="AC929" s="1067"/>
      <c r="AD929" s="1067"/>
      <c r="AE929" s="1067"/>
      <c r="AF929" s="1067"/>
      <c r="AG929" s="1067"/>
      <c r="AH929" s="1067"/>
      <c r="AI929" s="1067"/>
      <c r="AJ929" s="1067"/>
    </row>
    <row r="930" spans="1:36" s="1066" customFormat="1" ht="12.75">
      <c r="A930" s="1111" t="s">
        <v>70</v>
      </c>
      <c r="B930" s="187">
        <v>2095063</v>
      </c>
      <c r="C930" s="187">
        <v>2222326</v>
      </c>
      <c r="D930" s="187">
        <v>2222325</v>
      </c>
      <c r="E930" s="384">
        <v>106.07437580636001</v>
      </c>
      <c r="F930" s="82">
        <v>1760981</v>
      </c>
      <c r="Z930" s="1067"/>
      <c r="AA930" s="1067"/>
      <c r="AB930" s="1067"/>
      <c r="AC930" s="1067"/>
      <c r="AD930" s="1067"/>
      <c r="AE930" s="1067"/>
      <c r="AF930" s="1067"/>
      <c r="AG930" s="1067"/>
      <c r="AH930" s="1067"/>
      <c r="AI930" s="1067"/>
      <c r="AJ930" s="1067"/>
    </row>
    <row r="931" spans="1:36" s="1066" customFormat="1" ht="12.75">
      <c r="A931" s="802" t="s">
        <v>329</v>
      </c>
      <c r="B931" s="187">
        <v>-184421</v>
      </c>
      <c r="C931" s="187">
        <v>-184421</v>
      </c>
      <c r="D931" s="187">
        <v>-184420</v>
      </c>
      <c r="E931" s="384" t="s">
        <v>1643</v>
      </c>
      <c r="F931" s="82">
        <v>-1577181</v>
      </c>
      <c r="Z931" s="1067"/>
      <c r="AA931" s="1067"/>
      <c r="AB931" s="1067"/>
      <c r="AC931" s="1067"/>
      <c r="AD931" s="1067"/>
      <c r="AE931" s="1067"/>
      <c r="AF931" s="1067"/>
      <c r="AG931" s="1067"/>
      <c r="AH931" s="1067"/>
      <c r="AI931" s="1067"/>
      <c r="AJ931" s="1067"/>
    </row>
    <row r="932" spans="1:36" s="1066" customFormat="1" ht="25.5">
      <c r="A932" s="408" t="s">
        <v>361</v>
      </c>
      <c r="B932" s="187">
        <v>184421</v>
      </c>
      <c r="C932" s="187">
        <v>184421</v>
      </c>
      <c r="D932" s="187" t="s">
        <v>1643</v>
      </c>
      <c r="E932" s="384" t="s">
        <v>1643</v>
      </c>
      <c r="F932" s="82" t="s">
        <v>1643</v>
      </c>
      <c r="Z932" s="1067"/>
      <c r="AA932" s="1067"/>
      <c r="AB932" s="1067"/>
      <c r="AC932" s="1067"/>
      <c r="AD932" s="1067"/>
      <c r="AE932" s="1067"/>
      <c r="AF932" s="1067"/>
      <c r="AG932" s="1067"/>
      <c r="AH932" s="1067"/>
      <c r="AI932" s="1067"/>
      <c r="AJ932" s="1067"/>
    </row>
    <row r="933" spans="1:36" s="1066" customFormat="1" ht="13.5">
      <c r="A933" s="1045" t="s">
        <v>693</v>
      </c>
      <c r="B933" s="187"/>
      <c r="C933" s="187"/>
      <c r="D933" s="187"/>
      <c r="E933" s="384"/>
      <c r="F933" s="82"/>
      <c r="Z933" s="1067"/>
      <c r="AA933" s="1067"/>
      <c r="AB933" s="1067"/>
      <c r="AC933" s="1067"/>
      <c r="AD933" s="1067"/>
      <c r="AE933" s="1067"/>
      <c r="AF933" s="1067"/>
      <c r="AG933" s="1067"/>
      <c r="AH933" s="1067"/>
      <c r="AI933" s="1067"/>
      <c r="AJ933" s="1067"/>
    </row>
    <row r="934" spans="1:36" s="1066" customFormat="1" ht="12.75">
      <c r="A934" s="802" t="s">
        <v>665</v>
      </c>
      <c r="B934" s="187">
        <v>127263</v>
      </c>
      <c r="C934" s="187">
        <v>0</v>
      </c>
      <c r="D934" s="187">
        <v>0</v>
      </c>
      <c r="E934" s="384">
        <v>0</v>
      </c>
      <c r="F934" s="82">
        <v>0</v>
      </c>
      <c r="Z934" s="1067"/>
      <c r="AA934" s="1067"/>
      <c r="AB934" s="1067"/>
      <c r="AC934" s="1067"/>
      <c r="AD934" s="1067"/>
      <c r="AE934" s="1067"/>
      <c r="AF934" s="1067"/>
      <c r="AG934" s="1067"/>
      <c r="AH934" s="1067"/>
      <c r="AI934" s="1067"/>
      <c r="AJ934" s="1067"/>
    </row>
    <row r="935" spans="1:36" s="1066" customFormat="1" ht="12.75">
      <c r="A935" s="1110" t="s">
        <v>666</v>
      </c>
      <c r="B935" s="187">
        <v>127263</v>
      </c>
      <c r="C935" s="187">
        <v>0</v>
      </c>
      <c r="D935" s="187">
        <v>0</v>
      </c>
      <c r="E935" s="384">
        <v>0</v>
      </c>
      <c r="F935" s="82">
        <v>0</v>
      </c>
      <c r="Z935" s="1067"/>
      <c r="AA935" s="1067"/>
      <c r="AB935" s="1067"/>
      <c r="AC935" s="1067"/>
      <c r="AD935" s="1067"/>
      <c r="AE935" s="1067"/>
      <c r="AF935" s="1067"/>
      <c r="AG935" s="1067"/>
      <c r="AH935" s="1067"/>
      <c r="AI935" s="1067"/>
      <c r="AJ935" s="1067"/>
    </row>
    <row r="936" spans="1:36" s="1066" customFormat="1" ht="12.75">
      <c r="A936" s="802" t="s">
        <v>314</v>
      </c>
      <c r="B936" s="187">
        <v>127263</v>
      </c>
      <c r="C936" s="187">
        <v>0</v>
      </c>
      <c r="D936" s="187">
        <v>0</v>
      </c>
      <c r="E936" s="384">
        <v>0</v>
      </c>
      <c r="F936" s="82">
        <v>0</v>
      </c>
      <c r="Z936" s="1067"/>
      <c r="AA936" s="1067"/>
      <c r="AB936" s="1067"/>
      <c r="AC936" s="1067"/>
      <c r="AD936" s="1067"/>
      <c r="AE936" s="1067"/>
      <c r="AF936" s="1067"/>
      <c r="AG936" s="1067"/>
      <c r="AH936" s="1067"/>
      <c r="AI936" s="1067"/>
      <c r="AJ936" s="1067"/>
    </row>
    <row r="937" spans="1:36" s="1066" customFormat="1" ht="12.75">
      <c r="A937" s="1110" t="s">
        <v>325</v>
      </c>
      <c r="B937" s="187">
        <v>127263</v>
      </c>
      <c r="C937" s="187">
        <v>0</v>
      </c>
      <c r="D937" s="187">
        <v>0</v>
      </c>
      <c r="E937" s="384">
        <v>0</v>
      </c>
      <c r="F937" s="82">
        <v>0</v>
      </c>
      <c r="Z937" s="1067"/>
      <c r="AA937" s="1067"/>
      <c r="AB937" s="1067"/>
      <c r="AC937" s="1067"/>
      <c r="AD937" s="1067"/>
      <c r="AE937" s="1067"/>
      <c r="AF937" s="1067"/>
      <c r="AG937" s="1067"/>
      <c r="AH937" s="1067"/>
      <c r="AI937" s="1067"/>
      <c r="AJ937" s="1067"/>
    </row>
    <row r="938" spans="1:36" s="1066" customFormat="1" ht="12.75">
      <c r="A938" s="1111" t="s">
        <v>70</v>
      </c>
      <c r="B938" s="187">
        <v>127263</v>
      </c>
      <c r="C938" s="187">
        <v>0</v>
      </c>
      <c r="D938" s="187">
        <v>0</v>
      </c>
      <c r="E938" s="384">
        <v>0</v>
      </c>
      <c r="F938" s="82">
        <v>0</v>
      </c>
      <c r="Z938" s="1067"/>
      <c r="AA938" s="1067"/>
      <c r="AB938" s="1067"/>
      <c r="AC938" s="1067"/>
      <c r="AD938" s="1067"/>
      <c r="AE938" s="1067"/>
      <c r="AF938" s="1067"/>
      <c r="AG938" s="1067"/>
      <c r="AH938" s="1067"/>
      <c r="AI938" s="1067"/>
      <c r="AJ938" s="1067"/>
    </row>
    <row r="939" spans="1:36" s="1066" customFormat="1" ht="12.75">
      <c r="A939" s="247" t="s">
        <v>713</v>
      </c>
      <c r="B939" s="187"/>
      <c r="C939" s="187"/>
      <c r="D939" s="187"/>
      <c r="E939" s="384"/>
      <c r="F939" s="82"/>
      <c r="Z939" s="1067"/>
      <c r="AA939" s="1067"/>
      <c r="AB939" s="1067"/>
      <c r="AC939" s="1067"/>
      <c r="AD939" s="1067"/>
      <c r="AE939" s="1067"/>
      <c r="AF939" s="1067"/>
      <c r="AG939" s="1067"/>
      <c r="AH939" s="1067"/>
      <c r="AI939" s="1067"/>
      <c r="AJ939" s="1067"/>
    </row>
    <row r="940" spans="1:36" s="1066" customFormat="1" ht="12.75">
      <c r="A940" s="1091" t="s">
        <v>665</v>
      </c>
      <c r="B940" s="187">
        <v>28184841</v>
      </c>
      <c r="C940" s="187">
        <v>0</v>
      </c>
      <c r="D940" s="187">
        <v>0</v>
      </c>
      <c r="E940" s="384">
        <v>0</v>
      </c>
      <c r="F940" s="82">
        <v>0</v>
      </c>
      <c r="Z940" s="1067"/>
      <c r="AA940" s="1067"/>
      <c r="AB940" s="1067"/>
      <c r="AC940" s="1067"/>
      <c r="AD940" s="1067"/>
      <c r="AE940" s="1067"/>
      <c r="AF940" s="1067"/>
      <c r="AG940" s="1067"/>
      <c r="AH940" s="1067"/>
      <c r="AI940" s="1067"/>
      <c r="AJ940" s="1067"/>
    </row>
    <row r="941" spans="1:36" s="1066" customFormat="1" ht="12.75">
      <c r="A941" s="1079" t="s">
        <v>666</v>
      </c>
      <c r="B941" s="187">
        <v>28164494</v>
      </c>
      <c r="C941" s="187">
        <v>0</v>
      </c>
      <c r="D941" s="187">
        <v>0</v>
      </c>
      <c r="E941" s="384">
        <v>0</v>
      </c>
      <c r="F941" s="82">
        <v>0</v>
      </c>
      <c r="Z941" s="1067"/>
      <c r="AA941" s="1067"/>
      <c r="AB941" s="1067"/>
      <c r="AC941" s="1067"/>
      <c r="AD941" s="1067"/>
      <c r="AE941" s="1067"/>
      <c r="AF941" s="1067"/>
      <c r="AG941" s="1067"/>
      <c r="AH941" s="1067"/>
      <c r="AI941" s="1067"/>
      <c r="AJ941" s="1067"/>
    </row>
    <row r="942" spans="1:36" s="1066" customFormat="1" ht="12.75">
      <c r="A942" s="1078" t="s">
        <v>810</v>
      </c>
      <c r="B942" s="187">
        <v>20347</v>
      </c>
      <c r="C942" s="187">
        <v>0</v>
      </c>
      <c r="D942" s="187">
        <v>0</v>
      </c>
      <c r="E942" s="384">
        <v>0</v>
      </c>
      <c r="F942" s="82">
        <v>0</v>
      </c>
      <c r="Z942" s="1067"/>
      <c r="AA942" s="1067"/>
      <c r="AB942" s="1067"/>
      <c r="AC942" s="1067"/>
      <c r="AD942" s="1067"/>
      <c r="AE942" s="1067"/>
      <c r="AF942" s="1067"/>
      <c r="AG942" s="1067"/>
      <c r="AH942" s="1067"/>
      <c r="AI942" s="1067"/>
      <c r="AJ942" s="1067"/>
    </row>
    <row r="943" spans="1:36" s="1066" customFormat="1" ht="12.75">
      <c r="A943" s="1077" t="s">
        <v>314</v>
      </c>
      <c r="B943" s="187">
        <v>28184841</v>
      </c>
      <c r="C943" s="187">
        <v>0</v>
      </c>
      <c r="D943" s="187">
        <v>0</v>
      </c>
      <c r="E943" s="384">
        <v>0</v>
      </c>
      <c r="F943" s="82">
        <v>0</v>
      </c>
      <c r="Z943" s="1067"/>
      <c r="AA943" s="1067"/>
      <c r="AB943" s="1067"/>
      <c r="AC943" s="1067"/>
      <c r="AD943" s="1067"/>
      <c r="AE943" s="1067"/>
      <c r="AF943" s="1067"/>
      <c r="AG943" s="1067"/>
      <c r="AH943" s="1067"/>
      <c r="AI943" s="1067"/>
      <c r="AJ943" s="1067"/>
    </row>
    <row r="944" spans="1:36" s="1066" customFormat="1" ht="12.75">
      <c r="A944" s="1079" t="s">
        <v>341</v>
      </c>
      <c r="B944" s="187">
        <v>28184841</v>
      </c>
      <c r="C944" s="187">
        <v>0</v>
      </c>
      <c r="D944" s="187">
        <v>0</v>
      </c>
      <c r="E944" s="384">
        <v>0</v>
      </c>
      <c r="F944" s="82">
        <v>0</v>
      </c>
      <c r="Z944" s="1067"/>
      <c r="AA944" s="1067"/>
      <c r="AB944" s="1067"/>
      <c r="AC944" s="1067"/>
      <c r="AD944" s="1067"/>
      <c r="AE944" s="1067"/>
      <c r="AF944" s="1067"/>
      <c r="AG944" s="1067"/>
      <c r="AH944" s="1067"/>
      <c r="AI944" s="1067"/>
      <c r="AJ944" s="1067"/>
    </row>
    <row r="945" spans="1:36" s="1066" customFormat="1" ht="12.75">
      <c r="A945" s="1088" t="s">
        <v>799</v>
      </c>
      <c r="B945" s="187">
        <v>26302517</v>
      </c>
      <c r="C945" s="187">
        <v>0</v>
      </c>
      <c r="D945" s="187">
        <v>0</v>
      </c>
      <c r="E945" s="384">
        <v>0</v>
      </c>
      <c r="F945" s="82">
        <v>0</v>
      </c>
      <c r="Z945" s="1067"/>
      <c r="AA945" s="1067"/>
      <c r="AB945" s="1067"/>
      <c r="AC945" s="1067"/>
      <c r="AD945" s="1067"/>
      <c r="AE945" s="1067"/>
      <c r="AF945" s="1067"/>
      <c r="AG945" s="1067"/>
      <c r="AH945" s="1067"/>
      <c r="AI945" s="1067"/>
      <c r="AJ945" s="1067"/>
    </row>
    <row r="946" spans="1:36" s="1066" customFormat="1" ht="12.75">
      <c r="A946" s="1088" t="s">
        <v>318</v>
      </c>
      <c r="B946" s="187">
        <v>1684407</v>
      </c>
      <c r="C946" s="187">
        <v>0</v>
      </c>
      <c r="D946" s="187">
        <v>0</v>
      </c>
      <c r="E946" s="384">
        <v>0</v>
      </c>
      <c r="F946" s="82">
        <v>0</v>
      </c>
      <c r="Z946" s="1067"/>
      <c r="AA946" s="1067"/>
      <c r="AB946" s="1067"/>
      <c r="AC946" s="1067"/>
      <c r="AD946" s="1067"/>
      <c r="AE946" s="1067"/>
      <c r="AF946" s="1067"/>
      <c r="AG946" s="1067"/>
      <c r="AH946" s="1067"/>
      <c r="AI946" s="1067"/>
      <c r="AJ946" s="1067"/>
    </row>
    <row r="947" spans="1:36" s="1066" customFormat="1" ht="12.75">
      <c r="A947" s="1088" t="s">
        <v>418</v>
      </c>
      <c r="B947" s="187">
        <v>197917</v>
      </c>
      <c r="C947" s="187">
        <v>0</v>
      </c>
      <c r="D947" s="187">
        <v>0</v>
      </c>
      <c r="E947" s="384">
        <v>0</v>
      </c>
      <c r="F947" s="82">
        <v>0</v>
      </c>
      <c r="Z947" s="1067"/>
      <c r="AA947" s="1067"/>
      <c r="AB947" s="1067"/>
      <c r="AC947" s="1067"/>
      <c r="AD947" s="1067"/>
      <c r="AE947" s="1067"/>
      <c r="AF947" s="1067"/>
      <c r="AG947" s="1067"/>
      <c r="AH947" s="1067"/>
      <c r="AI947" s="1067"/>
      <c r="AJ947" s="1067"/>
    </row>
    <row r="948" spans="1:36" s="1066" customFormat="1" ht="12.75">
      <c r="A948" s="1089" t="s">
        <v>706</v>
      </c>
      <c r="B948" s="187">
        <v>197917</v>
      </c>
      <c r="C948" s="187">
        <v>0</v>
      </c>
      <c r="D948" s="187">
        <v>0</v>
      </c>
      <c r="E948" s="384">
        <v>0</v>
      </c>
      <c r="F948" s="82">
        <v>0</v>
      </c>
      <c r="Z948" s="1067"/>
      <c r="AA948" s="1067"/>
      <c r="AB948" s="1067"/>
      <c r="AC948" s="1067"/>
      <c r="AD948" s="1067"/>
      <c r="AE948" s="1067"/>
      <c r="AF948" s="1067"/>
      <c r="AG948" s="1067"/>
      <c r="AH948" s="1067"/>
      <c r="AI948" s="1067"/>
      <c r="AJ948" s="1067"/>
    </row>
    <row r="949" spans="1:36" s="1066" customFormat="1" ht="12.75">
      <c r="A949" s="247" t="s">
        <v>715</v>
      </c>
      <c r="B949" s="187"/>
      <c r="C949" s="187"/>
      <c r="D949" s="187"/>
      <c r="E949" s="384"/>
      <c r="F949" s="82"/>
      <c r="Z949" s="1067"/>
      <c r="AA949" s="1067"/>
      <c r="AB949" s="1067"/>
      <c r="AC949" s="1067"/>
      <c r="AD949" s="1067"/>
      <c r="AE949" s="1067"/>
      <c r="AF949" s="1067"/>
      <c r="AG949" s="1067"/>
      <c r="AH949" s="1067"/>
      <c r="AI949" s="1067"/>
      <c r="AJ949" s="1067"/>
    </row>
    <row r="950" spans="1:36" s="1066" customFormat="1" ht="12.75">
      <c r="A950" s="1077" t="s">
        <v>665</v>
      </c>
      <c r="B950" s="187">
        <v>1531000</v>
      </c>
      <c r="C950" s="187">
        <v>1531000</v>
      </c>
      <c r="D950" s="187">
        <v>1531000</v>
      </c>
      <c r="E950" s="384">
        <v>100</v>
      </c>
      <c r="F950" s="82">
        <v>0</v>
      </c>
      <c r="Z950" s="1067"/>
      <c r="AA950" s="1067"/>
      <c r="AB950" s="1067"/>
      <c r="AC950" s="1067"/>
      <c r="AD950" s="1067"/>
      <c r="AE950" s="1067"/>
      <c r="AF950" s="1067"/>
      <c r="AG950" s="1067"/>
      <c r="AH950" s="1067"/>
      <c r="AI950" s="1067"/>
      <c r="AJ950" s="1067"/>
    </row>
    <row r="951" spans="1:36" s="1066" customFormat="1" ht="12.75">
      <c r="A951" s="394" t="s">
        <v>811</v>
      </c>
      <c r="B951" s="187">
        <v>1531000</v>
      </c>
      <c r="C951" s="187">
        <v>1531000</v>
      </c>
      <c r="D951" s="187">
        <v>1531000</v>
      </c>
      <c r="E951" s="384">
        <v>100</v>
      </c>
      <c r="F951" s="82">
        <v>0</v>
      </c>
      <c r="Z951" s="1067"/>
      <c r="AA951" s="1067"/>
      <c r="AB951" s="1067"/>
      <c r="AC951" s="1067"/>
      <c r="AD951" s="1067"/>
      <c r="AE951" s="1067"/>
      <c r="AF951" s="1067"/>
      <c r="AG951" s="1067"/>
      <c r="AH951" s="1067"/>
      <c r="AI951" s="1067"/>
      <c r="AJ951" s="1067"/>
    </row>
    <row r="952" spans="1:36" s="1066" customFormat="1" ht="12.75">
      <c r="A952" s="1077" t="s">
        <v>314</v>
      </c>
      <c r="B952" s="187">
        <v>1531000</v>
      </c>
      <c r="C952" s="187">
        <v>1531000</v>
      </c>
      <c r="D952" s="187">
        <v>1531000</v>
      </c>
      <c r="E952" s="384">
        <v>100</v>
      </c>
      <c r="F952" s="82">
        <v>0</v>
      </c>
      <c r="Z952" s="1067"/>
      <c r="AA952" s="1067"/>
      <c r="AB952" s="1067"/>
      <c r="AC952" s="1067"/>
      <c r="AD952" s="1067"/>
      <c r="AE952" s="1067"/>
      <c r="AF952" s="1067"/>
      <c r="AG952" s="1067"/>
      <c r="AH952" s="1067"/>
      <c r="AI952" s="1067"/>
      <c r="AJ952" s="1067"/>
    </row>
    <row r="953" spans="1:36" s="1066" customFormat="1" ht="12.75">
      <c r="A953" s="1078" t="s">
        <v>341</v>
      </c>
      <c r="B953" s="187">
        <v>1531000</v>
      </c>
      <c r="C953" s="187">
        <v>1531000</v>
      </c>
      <c r="D953" s="187">
        <v>1531000</v>
      </c>
      <c r="E953" s="384">
        <v>100</v>
      </c>
      <c r="F953" s="82">
        <v>0</v>
      </c>
      <c r="Z953" s="1067"/>
      <c r="AA953" s="1067"/>
      <c r="AB953" s="1067"/>
      <c r="AC953" s="1067"/>
      <c r="AD953" s="1067"/>
      <c r="AE953" s="1067"/>
      <c r="AF953" s="1067"/>
      <c r="AG953" s="1067"/>
      <c r="AH953" s="1067"/>
      <c r="AI953" s="1067"/>
      <c r="AJ953" s="1067"/>
    </row>
    <row r="954" spans="1:36" s="1066" customFormat="1" ht="12.75">
      <c r="A954" s="1080" t="s">
        <v>799</v>
      </c>
      <c r="B954" s="187">
        <v>119079</v>
      </c>
      <c r="C954" s="187">
        <v>119079</v>
      </c>
      <c r="D954" s="187">
        <v>119079</v>
      </c>
      <c r="E954" s="384">
        <v>100</v>
      </c>
      <c r="F954" s="82">
        <v>0</v>
      </c>
      <c r="Z954" s="1067"/>
      <c r="AA954" s="1067"/>
      <c r="AB954" s="1067"/>
      <c r="AC954" s="1067"/>
      <c r="AD954" s="1067"/>
      <c r="AE954" s="1067"/>
      <c r="AF954" s="1067"/>
      <c r="AG954" s="1067"/>
      <c r="AH954" s="1067"/>
      <c r="AI954" s="1067"/>
      <c r="AJ954" s="1067"/>
    </row>
    <row r="955" spans="1:36" s="1066" customFormat="1" ht="12.75">
      <c r="A955" s="1081" t="s">
        <v>418</v>
      </c>
      <c r="B955" s="187">
        <v>1411921</v>
      </c>
      <c r="C955" s="187">
        <v>1411921</v>
      </c>
      <c r="D955" s="187">
        <v>1411921</v>
      </c>
      <c r="E955" s="384">
        <v>100</v>
      </c>
      <c r="F955" s="82">
        <v>0</v>
      </c>
      <c r="Z955" s="1067"/>
      <c r="AA955" s="1067"/>
      <c r="AB955" s="1067"/>
      <c r="AC955" s="1067"/>
      <c r="AD955" s="1067"/>
      <c r="AE955" s="1067"/>
      <c r="AF955" s="1067"/>
      <c r="AG955" s="1067"/>
      <c r="AH955" s="1067"/>
      <c r="AI955" s="1067"/>
      <c r="AJ955" s="1067"/>
    </row>
    <row r="956" spans="1:36" s="1066" customFormat="1" ht="12.75">
      <c r="A956" s="1126" t="s">
        <v>701</v>
      </c>
      <c r="B956" s="187">
        <v>1411921</v>
      </c>
      <c r="C956" s="187">
        <v>1411921</v>
      </c>
      <c r="D956" s="187">
        <v>1411921</v>
      </c>
      <c r="E956" s="384">
        <v>100</v>
      </c>
      <c r="F956" s="82">
        <v>0</v>
      </c>
      <c r="Z956" s="1067"/>
      <c r="AA956" s="1067"/>
      <c r="AB956" s="1067"/>
      <c r="AC956" s="1067"/>
      <c r="AD956" s="1067"/>
      <c r="AE956" s="1067"/>
      <c r="AF956" s="1067"/>
      <c r="AG956" s="1067"/>
      <c r="AH956" s="1067"/>
      <c r="AI956" s="1067"/>
      <c r="AJ956" s="1067"/>
    </row>
    <row r="957" spans="1:20" s="1085" customFormat="1" ht="12.75">
      <c r="A957" s="324" t="s">
        <v>734</v>
      </c>
      <c r="B957" s="82"/>
      <c r="C957" s="82"/>
      <c r="D957" s="82"/>
      <c r="E957" s="384"/>
      <c r="F957" s="82"/>
      <c r="G957" s="772"/>
      <c r="H957" s="772"/>
      <c r="I957" s="772"/>
      <c r="J957" s="772"/>
      <c r="K957" s="772"/>
      <c r="L957" s="772"/>
      <c r="M957" s="772"/>
      <c r="N957" s="772"/>
      <c r="O957" s="772"/>
      <c r="P957" s="772"/>
      <c r="Q957" s="772"/>
      <c r="R957" s="772"/>
      <c r="S957" s="772"/>
      <c r="T957" s="772"/>
    </row>
    <row r="958" spans="1:20" s="1084" customFormat="1" ht="12.75">
      <c r="A958" s="324" t="s">
        <v>718</v>
      </c>
      <c r="B958" s="82"/>
      <c r="C958" s="82"/>
      <c r="D958" s="82"/>
      <c r="E958" s="384"/>
      <c r="F958" s="82"/>
      <c r="G958" s="1083"/>
      <c r="H958" s="1083"/>
      <c r="I958" s="1083"/>
      <c r="J958" s="1083"/>
      <c r="K958" s="1083"/>
      <c r="L958" s="1083"/>
      <c r="M958" s="1083"/>
      <c r="N958" s="1083"/>
      <c r="O958" s="1083"/>
      <c r="P958" s="1083"/>
      <c r="Q958" s="1083"/>
      <c r="R958" s="1083"/>
      <c r="S958" s="1083"/>
      <c r="T958" s="1083"/>
    </row>
    <row r="959" spans="1:20" s="1092" customFormat="1" ht="12.75">
      <c r="A959" s="1077" t="s">
        <v>665</v>
      </c>
      <c r="B959" s="82">
        <v>1392230</v>
      </c>
      <c r="C959" s="82">
        <v>1392230</v>
      </c>
      <c r="D959" s="82">
        <v>1392077</v>
      </c>
      <c r="E959" s="384">
        <v>99.98901043649397</v>
      </c>
      <c r="F959" s="82">
        <v>45817</v>
      </c>
      <c r="G959" s="1083"/>
      <c r="H959" s="1083"/>
      <c r="I959" s="1083"/>
      <c r="J959" s="1083"/>
      <c r="K959" s="1083"/>
      <c r="L959" s="1083"/>
      <c r="M959" s="1083"/>
      <c r="N959" s="1083"/>
      <c r="O959" s="1083"/>
      <c r="P959" s="1083"/>
      <c r="Q959" s="1083"/>
      <c r="R959" s="1083"/>
      <c r="S959" s="1083"/>
      <c r="T959" s="1083"/>
    </row>
    <row r="960" spans="1:20" s="1092" customFormat="1" ht="12.75">
      <c r="A960" s="1079" t="s">
        <v>666</v>
      </c>
      <c r="B960" s="82">
        <v>363269</v>
      </c>
      <c r="C960" s="82">
        <v>363269</v>
      </c>
      <c r="D960" s="82">
        <v>363269</v>
      </c>
      <c r="E960" s="384">
        <v>100</v>
      </c>
      <c r="F960" s="82">
        <v>0</v>
      </c>
      <c r="G960" s="1083"/>
      <c r="H960" s="1083"/>
      <c r="I960" s="1083"/>
      <c r="J960" s="1083"/>
      <c r="K960" s="1083"/>
      <c r="L960" s="1083"/>
      <c r="M960" s="1083"/>
      <c r="N960" s="1083"/>
      <c r="O960" s="1083"/>
      <c r="P960" s="1083"/>
      <c r="Q960" s="1083"/>
      <c r="R960" s="1083"/>
      <c r="S960" s="1083"/>
      <c r="T960" s="1083"/>
    </row>
    <row r="961" spans="1:20" s="1092" customFormat="1" ht="12.75">
      <c r="A961" s="1079" t="s">
        <v>811</v>
      </c>
      <c r="B961" s="82">
        <v>1028961</v>
      </c>
      <c r="C961" s="82">
        <v>1028961</v>
      </c>
      <c r="D961" s="82">
        <v>1028808</v>
      </c>
      <c r="E961" s="384">
        <v>99.98513063177322</v>
      </c>
      <c r="F961" s="82">
        <v>45817</v>
      </c>
      <c r="G961" s="1083"/>
      <c r="H961" s="1083"/>
      <c r="I961" s="1083"/>
      <c r="J961" s="1083"/>
      <c r="K961" s="1083"/>
      <c r="L961" s="1083"/>
      <c r="M961" s="1083"/>
      <c r="N961" s="1083"/>
      <c r="O961" s="1083"/>
      <c r="P961" s="1083"/>
      <c r="Q961" s="1083"/>
      <c r="R961" s="1083"/>
      <c r="S961" s="1083"/>
      <c r="T961" s="1083"/>
    </row>
    <row r="962" spans="1:20" s="1092" customFormat="1" ht="12.75">
      <c r="A962" s="1091" t="s">
        <v>314</v>
      </c>
      <c r="B962" s="82">
        <v>1392230</v>
      </c>
      <c r="C962" s="82">
        <v>1392230</v>
      </c>
      <c r="D962" s="82">
        <v>1392020</v>
      </c>
      <c r="E962" s="384">
        <v>99.98491628538389</v>
      </c>
      <c r="F962" s="82">
        <v>45818</v>
      </c>
      <c r="G962" s="1083"/>
      <c r="H962" s="1083"/>
      <c r="I962" s="1083"/>
      <c r="J962" s="1083"/>
      <c r="K962" s="1083"/>
      <c r="L962" s="1083"/>
      <c r="M962" s="1083"/>
      <c r="N962" s="1083"/>
      <c r="O962" s="1083"/>
      <c r="P962" s="1083"/>
      <c r="Q962" s="1083"/>
      <c r="R962" s="1083"/>
      <c r="S962" s="1083"/>
      <c r="T962" s="1083"/>
    </row>
    <row r="963" spans="1:20" s="1093" customFormat="1" ht="12.75">
      <c r="A963" s="1079" t="s">
        <v>341</v>
      </c>
      <c r="B963" s="82">
        <v>124149</v>
      </c>
      <c r="C963" s="82">
        <v>124149</v>
      </c>
      <c r="D963" s="82">
        <v>123943</v>
      </c>
      <c r="E963" s="384">
        <v>99.83407035094926</v>
      </c>
      <c r="F963" s="82">
        <v>45818</v>
      </c>
      <c r="G963" s="1083"/>
      <c r="H963" s="1083"/>
      <c r="I963" s="1083"/>
      <c r="J963" s="1083"/>
      <c r="K963" s="1083"/>
      <c r="L963" s="1083"/>
      <c r="M963" s="1083"/>
      <c r="N963" s="1083"/>
      <c r="O963" s="1083"/>
      <c r="P963" s="1083"/>
      <c r="Q963" s="1083"/>
      <c r="R963" s="1083"/>
      <c r="S963" s="1083"/>
      <c r="T963" s="1083"/>
    </row>
    <row r="964" spans="1:20" s="1093" customFormat="1" ht="12.75">
      <c r="A964" s="1088" t="s">
        <v>799</v>
      </c>
      <c r="B964" s="82">
        <v>124149</v>
      </c>
      <c r="C964" s="82">
        <v>124149</v>
      </c>
      <c r="D964" s="82">
        <v>123943</v>
      </c>
      <c r="E964" s="384">
        <v>99.83407035094926</v>
      </c>
      <c r="F964" s="82">
        <v>45818</v>
      </c>
      <c r="G964" s="1083"/>
      <c r="H964" s="1083"/>
      <c r="I964" s="1083"/>
      <c r="J964" s="1083"/>
      <c r="K964" s="1083"/>
      <c r="L964" s="1083"/>
      <c r="M964" s="1083"/>
      <c r="N964" s="1083"/>
      <c r="O964" s="1083"/>
      <c r="P964" s="1083"/>
      <c r="Q964" s="1083"/>
      <c r="R964" s="1083"/>
      <c r="S964" s="1083"/>
      <c r="T964" s="1083"/>
    </row>
    <row r="965" spans="1:20" s="1084" customFormat="1" ht="12.75">
      <c r="A965" s="1079" t="s">
        <v>325</v>
      </c>
      <c r="B965" s="82">
        <v>1268081</v>
      </c>
      <c r="C965" s="82">
        <v>1268081</v>
      </c>
      <c r="D965" s="82">
        <v>1268077</v>
      </c>
      <c r="E965" s="384">
        <v>99.99968456273692</v>
      </c>
      <c r="F965" s="82">
        <v>0</v>
      </c>
      <c r="G965" s="1083"/>
      <c r="H965" s="1083"/>
      <c r="I965" s="1083"/>
      <c r="J965" s="1083"/>
      <c r="K965" s="1083"/>
      <c r="L965" s="1083"/>
      <c r="M965" s="1083"/>
      <c r="N965" s="1083"/>
      <c r="O965" s="1083"/>
      <c r="P965" s="1083"/>
      <c r="Q965" s="1083"/>
      <c r="R965" s="1083"/>
      <c r="S965" s="1083"/>
      <c r="T965" s="1083"/>
    </row>
    <row r="966" spans="1:20" s="1084" customFormat="1" ht="12" customHeight="1">
      <c r="A966" s="326" t="s">
        <v>735</v>
      </c>
      <c r="B966" s="82">
        <v>1268081</v>
      </c>
      <c r="C966" s="82">
        <v>1268081</v>
      </c>
      <c r="D966" s="82">
        <v>1268077</v>
      </c>
      <c r="E966" s="384">
        <v>99.99968456273692</v>
      </c>
      <c r="F966" s="82">
        <v>0</v>
      </c>
      <c r="G966" s="1083"/>
      <c r="H966" s="1083"/>
      <c r="I966" s="1083"/>
      <c r="J966" s="1083"/>
      <c r="K966" s="1083"/>
      <c r="L966" s="1083"/>
      <c r="M966" s="1083"/>
      <c r="N966" s="1083"/>
      <c r="O966" s="1083"/>
      <c r="P966" s="1083"/>
      <c r="Q966" s="1083"/>
      <c r="R966" s="1083"/>
      <c r="S966" s="1083"/>
      <c r="T966" s="1083"/>
    </row>
    <row r="967" spans="1:20" s="1084" customFormat="1" ht="12" customHeight="1">
      <c r="A967" s="247" t="s">
        <v>687</v>
      </c>
      <c r="B967" s="82"/>
      <c r="C967" s="82"/>
      <c r="D967" s="82"/>
      <c r="E967" s="384"/>
      <c r="F967" s="82"/>
      <c r="G967" s="1083"/>
      <c r="H967" s="1083"/>
      <c r="I967" s="1083"/>
      <c r="J967" s="1083"/>
      <c r="K967" s="1083"/>
      <c r="L967" s="1083"/>
      <c r="M967" s="1083"/>
      <c r="N967" s="1083"/>
      <c r="O967" s="1083"/>
      <c r="P967" s="1083"/>
      <c r="Q967" s="1083"/>
      <c r="R967" s="1083"/>
      <c r="S967" s="1083"/>
      <c r="T967" s="1083"/>
    </row>
    <row r="968" spans="1:20" s="1084" customFormat="1" ht="12" customHeight="1">
      <c r="A968" s="1077" t="s">
        <v>665</v>
      </c>
      <c r="B968" s="82">
        <v>436288</v>
      </c>
      <c r="C968" s="82">
        <v>436288</v>
      </c>
      <c r="D968" s="82">
        <v>309153</v>
      </c>
      <c r="E968" s="384">
        <v>70.85984487311134</v>
      </c>
      <c r="F968" s="82">
        <v>3778</v>
      </c>
      <c r="G968" s="1083"/>
      <c r="H968" s="1083"/>
      <c r="I968" s="1083"/>
      <c r="J968" s="1083"/>
      <c r="K968" s="1083"/>
      <c r="L968" s="1083"/>
      <c r="M968" s="1083"/>
      <c r="N968" s="1083"/>
      <c r="O968" s="1083"/>
      <c r="P968" s="1083"/>
      <c r="Q968" s="1083"/>
      <c r="R968" s="1083"/>
      <c r="S968" s="1083"/>
      <c r="T968" s="1083"/>
    </row>
    <row r="969" spans="1:20" s="1084" customFormat="1" ht="12" customHeight="1">
      <c r="A969" s="1078" t="s">
        <v>666</v>
      </c>
      <c r="B969" s="82">
        <v>25150</v>
      </c>
      <c r="C969" s="82">
        <v>25150</v>
      </c>
      <c r="D969" s="82">
        <v>25150</v>
      </c>
      <c r="E969" s="384">
        <v>100</v>
      </c>
      <c r="F969" s="82">
        <v>3778</v>
      </c>
      <c r="G969" s="1083"/>
      <c r="H969" s="1083"/>
      <c r="I969" s="1083"/>
      <c r="J969" s="1083"/>
      <c r="K969" s="1083"/>
      <c r="L969" s="1083"/>
      <c r="M969" s="1083"/>
      <c r="N969" s="1083"/>
      <c r="O969" s="1083"/>
      <c r="P969" s="1083"/>
      <c r="Q969" s="1083"/>
      <c r="R969" s="1083"/>
      <c r="S969" s="1083"/>
      <c r="T969" s="1083"/>
    </row>
    <row r="970" spans="1:20" s="1084" customFormat="1" ht="12" customHeight="1">
      <c r="A970" s="1078" t="s">
        <v>811</v>
      </c>
      <c r="B970" s="82">
        <v>411138</v>
      </c>
      <c r="C970" s="82">
        <v>411138</v>
      </c>
      <c r="D970" s="82">
        <v>284003</v>
      </c>
      <c r="E970" s="384">
        <v>69.07729278247207</v>
      </c>
      <c r="F970" s="82">
        <v>0</v>
      </c>
      <c r="G970" s="1083"/>
      <c r="H970" s="1083"/>
      <c r="I970" s="1083"/>
      <c r="J970" s="1083"/>
      <c r="K970" s="1083"/>
      <c r="L970" s="1083"/>
      <c r="M970" s="1083"/>
      <c r="N970" s="1083"/>
      <c r="O970" s="1083"/>
      <c r="P970" s="1083"/>
      <c r="Q970" s="1083"/>
      <c r="R970" s="1083"/>
      <c r="S970" s="1083"/>
      <c r="T970" s="1083"/>
    </row>
    <row r="971" spans="1:20" s="1084" customFormat="1" ht="12" customHeight="1">
      <c r="A971" s="1091" t="s">
        <v>314</v>
      </c>
      <c r="B971" s="82">
        <v>436288</v>
      </c>
      <c r="C971" s="82">
        <v>436288</v>
      </c>
      <c r="D971" s="82">
        <v>309153</v>
      </c>
      <c r="E971" s="384">
        <v>70.85984487311134</v>
      </c>
      <c r="F971" s="82">
        <v>15531</v>
      </c>
      <c r="G971" s="1083"/>
      <c r="H971" s="1083"/>
      <c r="I971" s="1083"/>
      <c r="J971" s="1083"/>
      <c r="K971" s="1083"/>
      <c r="L971" s="1083"/>
      <c r="M971" s="1083"/>
      <c r="N971" s="1083"/>
      <c r="O971" s="1083"/>
      <c r="P971" s="1083"/>
      <c r="Q971" s="1083"/>
      <c r="R971" s="1083"/>
      <c r="S971" s="1083"/>
      <c r="T971" s="1083"/>
    </row>
    <row r="972" spans="1:20" s="1084" customFormat="1" ht="12" customHeight="1">
      <c r="A972" s="1079" t="s">
        <v>341</v>
      </c>
      <c r="B972" s="82">
        <v>433688</v>
      </c>
      <c r="C972" s="82">
        <v>433688</v>
      </c>
      <c r="D972" s="82">
        <v>306553</v>
      </c>
      <c r="E972" s="384">
        <v>70.68514692590064</v>
      </c>
      <c r="F972" s="82">
        <v>12931</v>
      </c>
      <c r="G972" s="1083"/>
      <c r="H972" s="1083"/>
      <c r="I972" s="1083"/>
      <c r="J972" s="1083"/>
      <c r="K972" s="1083"/>
      <c r="L972" s="1083"/>
      <c r="M972" s="1083"/>
      <c r="N972" s="1083"/>
      <c r="O972" s="1083"/>
      <c r="P972" s="1083"/>
      <c r="Q972" s="1083"/>
      <c r="R972" s="1083"/>
      <c r="S972" s="1083"/>
      <c r="T972" s="1083"/>
    </row>
    <row r="973" spans="1:20" s="1084" customFormat="1" ht="12" customHeight="1">
      <c r="A973" s="1088" t="s">
        <v>799</v>
      </c>
      <c r="B973" s="82">
        <v>433688</v>
      </c>
      <c r="C973" s="82">
        <v>433688</v>
      </c>
      <c r="D973" s="82">
        <v>306553</v>
      </c>
      <c r="E973" s="384">
        <v>70.68514692590064</v>
      </c>
      <c r="F973" s="82">
        <v>12931</v>
      </c>
      <c r="G973" s="1083"/>
      <c r="H973" s="1083"/>
      <c r="I973" s="1083"/>
      <c r="J973" s="1083"/>
      <c r="K973" s="1083"/>
      <c r="L973" s="1083"/>
      <c r="M973" s="1083"/>
      <c r="N973" s="1083"/>
      <c r="O973" s="1083"/>
      <c r="P973" s="1083"/>
      <c r="Q973" s="1083"/>
      <c r="R973" s="1083"/>
      <c r="S973" s="1083"/>
      <c r="T973" s="1083"/>
    </row>
    <row r="974" spans="1:20" s="1084" customFormat="1" ht="12" customHeight="1">
      <c r="A974" s="1079" t="s">
        <v>325</v>
      </c>
      <c r="B974" s="82">
        <v>2600</v>
      </c>
      <c r="C974" s="82">
        <v>2600</v>
      </c>
      <c r="D974" s="82">
        <v>2600</v>
      </c>
      <c r="E974" s="384">
        <v>100</v>
      </c>
      <c r="F974" s="82">
        <v>2600</v>
      </c>
      <c r="G974" s="1083"/>
      <c r="H974" s="1083"/>
      <c r="I974" s="1083"/>
      <c r="J974" s="1083"/>
      <c r="K974" s="1083"/>
      <c r="L974" s="1083"/>
      <c r="M974" s="1083"/>
      <c r="N974" s="1083"/>
      <c r="O974" s="1083"/>
      <c r="P974" s="1083"/>
      <c r="Q974" s="1083"/>
      <c r="R974" s="1083"/>
      <c r="S974" s="1083"/>
      <c r="T974" s="1083"/>
    </row>
    <row r="975" spans="1:20" s="1084" customFormat="1" ht="12" customHeight="1">
      <c r="A975" s="326" t="s">
        <v>735</v>
      </c>
      <c r="B975" s="82">
        <v>2600</v>
      </c>
      <c r="C975" s="82">
        <v>2600</v>
      </c>
      <c r="D975" s="82">
        <v>2600</v>
      </c>
      <c r="E975" s="384">
        <v>100</v>
      </c>
      <c r="F975" s="82">
        <v>2600</v>
      </c>
      <c r="G975" s="1083"/>
      <c r="H975" s="1083"/>
      <c r="I975" s="1083"/>
      <c r="J975" s="1083"/>
      <c r="K975" s="1083"/>
      <c r="L975" s="1083"/>
      <c r="M975" s="1083"/>
      <c r="N975" s="1083"/>
      <c r="O975" s="1083"/>
      <c r="P975" s="1083"/>
      <c r="Q975" s="1083"/>
      <c r="R975" s="1083"/>
      <c r="S975" s="1083"/>
      <c r="T975" s="1083"/>
    </row>
    <row r="976" spans="1:25" s="160" customFormat="1" ht="12" customHeight="1">
      <c r="A976" s="324" t="s">
        <v>695</v>
      </c>
      <c r="B976" s="82"/>
      <c r="C976" s="82"/>
      <c r="D976" s="82"/>
      <c r="E976" s="384"/>
      <c r="F976" s="82"/>
      <c r="G976" s="987"/>
      <c r="H976" s="987"/>
      <c r="I976" s="987"/>
      <c r="J976" s="987"/>
      <c r="K976" s="987"/>
      <c r="L976" s="987"/>
      <c r="M976" s="987"/>
      <c r="N976" s="987"/>
      <c r="O976" s="987"/>
      <c r="P976" s="987"/>
      <c r="Q976" s="987"/>
      <c r="R976" s="987"/>
      <c r="S976" s="987"/>
      <c r="T976" s="987"/>
      <c r="U976" s="987"/>
      <c r="V976" s="987"/>
      <c r="W976" s="987"/>
      <c r="X976" s="987"/>
      <c r="Y976" s="987"/>
    </row>
    <row r="977" spans="1:25" s="160" customFormat="1" ht="12" customHeight="1">
      <c r="A977" s="1091" t="s">
        <v>665</v>
      </c>
      <c r="B977" s="82">
        <v>6693479</v>
      </c>
      <c r="C977" s="82">
        <v>6693479</v>
      </c>
      <c r="D977" s="82">
        <v>6564056</v>
      </c>
      <c r="E977" s="384">
        <v>98.06643152238172</v>
      </c>
      <c r="F977" s="82">
        <v>694428</v>
      </c>
      <c r="G977" s="987"/>
      <c r="H977" s="987"/>
      <c r="I977" s="987"/>
      <c r="J977" s="987"/>
      <c r="K977" s="987"/>
      <c r="L977" s="987"/>
      <c r="M977" s="987"/>
      <c r="N977" s="987"/>
      <c r="O977" s="987"/>
      <c r="P977" s="987"/>
      <c r="Q977" s="987"/>
      <c r="R977" s="987"/>
      <c r="S977" s="987"/>
      <c r="T977" s="987"/>
      <c r="U977" s="987"/>
      <c r="V977" s="987"/>
      <c r="W977" s="987"/>
      <c r="X977" s="987"/>
      <c r="Y977" s="987"/>
    </row>
    <row r="978" spans="1:25" s="160" customFormat="1" ht="12" customHeight="1">
      <c r="A978" s="1079" t="s">
        <v>666</v>
      </c>
      <c r="B978" s="82">
        <v>6284796</v>
      </c>
      <c r="C978" s="82">
        <v>6284796</v>
      </c>
      <c r="D978" s="82">
        <v>6284796</v>
      </c>
      <c r="E978" s="384">
        <v>100</v>
      </c>
      <c r="F978" s="82">
        <v>583148</v>
      </c>
      <c r="G978" s="987"/>
      <c r="H978" s="987"/>
      <c r="I978" s="987"/>
      <c r="J978" s="987"/>
      <c r="K978" s="987"/>
      <c r="L978" s="987"/>
      <c r="M978" s="987"/>
      <c r="N978" s="987"/>
      <c r="O978" s="987"/>
      <c r="P978" s="987"/>
      <c r="Q978" s="987"/>
      <c r="R978" s="987"/>
      <c r="S978" s="987"/>
      <c r="T978" s="987"/>
      <c r="U978" s="987"/>
      <c r="V978" s="987"/>
      <c r="W978" s="987"/>
      <c r="X978" s="987"/>
      <c r="Y978" s="987"/>
    </row>
    <row r="979" spans="1:25" s="160" customFormat="1" ht="12" customHeight="1">
      <c r="A979" s="1078" t="s">
        <v>810</v>
      </c>
      <c r="B979" s="187">
        <v>408683</v>
      </c>
      <c r="C979" s="187">
        <v>408683</v>
      </c>
      <c r="D979" s="187">
        <v>279260</v>
      </c>
      <c r="E979" s="384">
        <v>68.33168984273875</v>
      </c>
      <c r="F979" s="82">
        <v>111280</v>
      </c>
      <c r="G979" s="987"/>
      <c r="H979" s="987"/>
      <c r="I979" s="987"/>
      <c r="J979" s="987"/>
      <c r="K979" s="987"/>
      <c r="L979" s="987"/>
      <c r="M979" s="987"/>
      <c r="N979" s="987"/>
      <c r="O979" s="987"/>
      <c r="P979" s="987"/>
      <c r="Q979" s="987"/>
      <c r="R979" s="987"/>
      <c r="S979" s="987"/>
      <c r="T979" s="987"/>
      <c r="U979" s="987"/>
      <c r="V979" s="987"/>
      <c r="W979" s="987"/>
      <c r="X979" s="987"/>
      <c r="Y979" s="987"/>
    </row>
    <row r="980" spans="1:25" s="160" customFormat="1" ht="12" customHeight="1">
      <c r="A980" s="1091" t="s">
        <v>314</v>
      </c>
      <c r="B980" s="82">
        <v>6693479</v>
      </c>
      <c r="C980" s="82">
        <v>6693479</v>
      </c>
      <c r="D980" s="82">
        <v>6345435</v>
      </c>
      <c r="E980" s="384">
        <v>94.80025260406434</v>
      </c>
      <c r="F980" s="82">
        <v>1506757</v>
      </c>
      <c r="G980" s="987"/>
      <c r="H980" s="987"/>
      <c r="I980" s="987"/>
      <c r="J980" s="987"/>
      <c r="K980" s="987"/>
      <c r="L980" s="987"/>
      <c r="M980" s="987"/>
      <c r="N980" s="987"/>
      <c r="O980" s="987"/>
      <c r="P980" s="987"/>
      <c r="Q980" s="987"/>
      <c r="R980" s="987"/>
      <c r="S980" s="987"/>
      <c r="T980" s="987"/>
      <c r="U980" s="987"/>
      <c r="V980" s="987"/>
      <c r="W980" s="987"/>
      <c r="X980" s="987"/>
      <c r="Y980" s="987"/>
    </row>
    <row r="981" spans="1:25" s="160" customFormat="1" ht="12" customHeight="1">
      <c r="A981" s="1079" t="s">
        <v>341</v>
      </c>
      <c r="B981" s="82">
        <v>690419</v>
      </c>
      <c r="C981" s="82">
        <v>690419</v>
      </c>
      <c r="D981" s="82">
        <v>614339</v>
      </c>
      <c r="E981" s="384">
        <v>88.98060453145119</v>
      </c>
      <c r="F981" s="82">
        <v>178992</v>
      </c>
      <c r="G981" s="987"/>
      <c r="H981" s="987"/>
      <c r="I981" s="987"/>
      <c r="J981" s="987"/>
      <c r="K981" s="987"/>
      <c r="L981" s="987"/>
      <c r="M981" s="987"/>
      <c r="N981" s="987"/>
      <c r="O981" s="987"/>
      <c r="P981" s="987"/>
      <c r="Q981" s="987"/>
      <c r="R981" s="987"/>
      <c r="S981" s="987"/>
      <c r="T981" s="987"/>
      <c r="U981" s="987"/>
      <c r="V981" s="987"/>
      <c r="W981" s="987"/>
      <c r="X981" s="987"/>
      <c r="Y981" s="987"/>
    </row>
    <row r="982" spans="1:25" s="160" customFormat="1" ht="12" customHeight="1">
      <c r="A982" s="1088" t="s">
        <v>799</v>
      </c>
      <c r="B982" s="82">
        <v>690419</v>
      </c>
      <c r="C982" s="82">
        <v>690419</v>
      </c>
      <c r="D982" s="82">
        <v>614339</v>
      </c>
      <c r="E982" s="384">
        <v>88.98060453145119</v>
      </c>
      <c r="F982" s="82">
        <v>178992</v>
      </c>
      <c r="G982" s="987"/>
      <c r="H982" s="987"/>
      <c r="I982" s="987"/>
      <c r="J982" s="987"/>
      <c r="K982" s="987"/>
      <c r="L982" s="987"/>
      <c r="M982" s="987"/>
      <c r="N982" s="987"/>
      <c r="O982" s="987"/>
      <c r="P982" s="987"/>
      <c r="Q982" s="987"/>
      <c r="R982" s="987"/>
      <c r="S982" s="987"/>
      <c r="T982" s="987"/>
      <c r="U982" s="987"/>
      <c r="V982" s="987"/>
      <c r="W982" s="987"/>
      <c r="X982" s="987"/>
      <c r="Y982" s="987"/>
    </row>
    <row r="983" spans="1:25" s="160" customFormat="1" ht="12" customHeight="1">
      <c r="A983" s="1079" t="s">
        <v>325</v>
      </c>
      <c r="B983" s="82">
        <v>6003060</v>
      </c>
      <c r="C983" s="82">
        <v>6003060</v>
      </c>
      <c r="D983" s="82">
        <v>5731096</v>
      </c>
      <c r="E983" s="384">
        <v>95.4695771823037</v>
      </c>
      <c r="F983" s="82">
        <v>1327765</v>
      </c>
      <c r="G983" s="987"/>
      <c r="H983" s="987"/>
      <c r="I983" s="987"/>
      <c r="J983" s="987"/>
      <c r="K983" s="987"/>
      <c r="L983" s="987"/>
      <c r="M983" s="987"/>
      <c r="N983" s="987"/>
      <c r="O983" s="987"/>
      <c r="P983" s="987"/>
      <c r="Q983" s="987"/>
      <c r="R983" s="987"/>
      <c r="S983" s="987"/>
      <c r="T983" s="987"/>
      <c r="U983" s="987"/>
      <c r="V983" s="987"/>
      <c r="W983" s="987"/>
      <c r="X983" s="987"/>
      <c r="Y983" s="987"/>
    </row>
    <row r="984" spans="1:25" s="160" customFormat="1" ht="12" customHeight="1">
      <c r="A984" s="1079" t="s">
        <v>736</v>
      </c>
      <c r="B984" s="82">
        <v>37320</v>
      </c>
      <c r="C984" s="82">
        <v>37320</v>
      </c>
      <c r="D984" s="82">
        <v>36726</v>
      </c>
      <c r="E984" s="384">
        <v>98.40836012861736</v>
      </c>
      <c r="F984" s="82">
        <v>12334</v>
      </c>
      <c r="G984" s="987"/>
      <c r="H984" s="987"/>
      <c r="I984" s="987"/>
      <c r="J984" s="987"/>
      <c r="K984" s="987"/>
      <c r="L984" s="987"/>
      <c r="M984" s="987"/>
      <c r="N984" s="987"/>
      <c r="O984" s="987"/>
      <c r="P984" s="987"/>
      <c r="Q984" s="987"/>
      <c r="R984" s="987"/>
      <c r="S984" s="987"/>
      <c r="T984" s="987"/>
      <c r="U984" s="987"/>
      <c r="V984" s="987"/>
      <c r="W984" s="987"/>
      <c r="X984" s="987"/>
      <c r="Y984" s="987"/>
    </row>
    <row r="985" spans="1:25" s="160" customFormat="1" ht="12" customHeight="1">
      <c r="A985" s="1079" t="s">
        <v>726</v>
      </c>
      <c r="B985" s="82">
        <v>5965740</v>
      </c>
      <c r="C985" s="82">
        <v>5965740</v>
      </c>
      <c r="D985" s="82">
        <v>5694370</v>
      </c>
      <c r="E985" s="384">
        <v>95.45119297857433</v>
      </c>
      <c r="F985" s="82">
        <v>1315431</v>
      </c>
      <c r="G985" s="987"/>
      <c r="H985" s="987"/>
      <c r="I985" s="987"/>
      <c r="J985" s="987"/>
      <c r="K985" s="987"/>
      <c r="L985" s="987"/>
      <c r="M985" s="987"/>
      <c r="N985" s="987"/>
      <c r="O985" s="987"/>
      <c r="P985" s="987"/>
      <c r="Q985" s="987"/>
      <c r="R985" s="987"/>
      <c r="S985" s="987"/>
      <c r="T985" s="987"/>
      <c r="U985" s="987"/>
      <c r="V985" s="987"/>
      <c r="W985" s="987"/>
      <c r="X985" s="987"/>
      <c r="Y985" s="987"/>
    </row>
    <row r="986" spans="1:25" s="160" customFormat="1" ht="12" customHeight="1">
      <c r="A986" s="324" t="s">
        <v>698</v>
      </c>
      <c r="B986" s="82"/>
      <c r="C986" s="82"/>
      <c r="D986" s="82"/>
      <c r="E986" s="384"/>
      <c r="F986" s="82"/>
      <c r="G986" s="987"/>
      <c r="H986" s="987"/>
      <c r="I986" s="987"/>
      <c r="J986" s="987"/>
      <c r="K986" s="987"/>
      <c r="L986" s="987"/>
      <c r="M986" s="987"/>
      <c r="N986" s="987"/>
      <c r="O986" s="987"/>
      <c r="P986" s="987"/>
      <c r="Q986" s="987"/>
      <c r="R986" s="987"/>
      <c r="S986" s="987"/>
      <c r="T986" s="987"/>
      <c r="U986" s="987"/>
      <c r="V986" s="987"/>
      <c r="W986" s="987"/>
      <c r="X986" s="987"/>
      <c r="Y986" s="987"/>
    </row>
    <row r="987" spans="1:25" s="160" customFormat="1" ht="12" customHeight="1">
      <c r="A987" s="1091" t="s">
        <v>665</v>
      </c>
      <c r="B987" s="82">
        <v>40502485</v>
      </c>
      <c r="C987" s="82">
        <v>40502485</v>
      </c>
      <c r="D987" s="82">
        <v>40502485</v>
      </c>
      <c r="E987" s="384">
        <v>100</v>
      </c>
      <c r="F987" s="82">
        <v>4940027</v>
      </c>
      <c r="G987" s="987"/>
      <c r="H987" s="987"/>
      <c r="I987" s="987"/>
      <c r="J987" s="987"/>
      <c r="K987" s="987"/>
      <c r="L987" s="987"/>
      <c r="M987" s="987"/>
      <c r="N987" s="987"/>
      <c r="O987" s="987"/>
      <c r="P987" s="987"/>
      <c r="Q987" s="987"/>
      <c r="R987" s="987"/>
      <c r="S987" s="987"/>
      <c r="T987" s="987"/>
      <c r="U987" s="987"/>
      <c r="V987" s="987"/>
      <c r="W987" s="987"/>
      <c r="X987" s="987"/>
      <c r="Y987" s="987"/>
    </row>
    <row r="988" spans="1:25" s="160" customFormat="1" ht="12" customHeight="1">
      <c r="A988" s="1079" t="s">
        <v>666</v>
      </c>
      <c r="B988" s="82">
        <v>40502485</v>
      </c>
      <c r="C988" s="82">
        <v>40502485</v>
      </c>
      <c r="D988" s="82">
        <v>40502485</v>
      </c>
      <c r="E988" s="384">
        <v>100</v>
      </c>
      <c r="F988" s="82">
        <v>4940027</v>
      </c>
      <c r="G988" s="987"/>
      <c r="H988" s="987"/>
      <c r="I988" s="987"/>
      <c r="J988" s="987"/>
      <c r="K988" s="987"/>
      <c r="L988" s="987"/>
      <c r="M988" s="987"/>
      <c r="N988" s="987"/>
      <c r="O988" s="987"/>
      <c r="P988" s="987"/>
      <c r="Q988" s="987"/>
      <c r="R988" s="987"/>
      <c r="S988" s="987"/>
      <c r="T988" s="987"/>
      <c r="U988" s="987"/>
      <c r="V988" s="987"/>
      <c r="W988" s="987"/>
      <c r="X988" s="987"/>
      <c r="Y988" s="987"/>
    </row>
    <row r="989" spans="1:25" s="1128" customFormat="1" ht="12" customHeight="1" hidden="1">
      <c r="A989" s="1087" t="s">
        <v>810</v>
      </c>
      <c r="B989" s="407">
        <v>0</v>
      </c>
      <c r="C989" s="407">
        <v>0</v>
      </c>
      <c r="D989" s="407">
        <v>0</v>
      </c>
      <c r="E989" s="384" t="e">
        <v>#DIV/0!</v>
      </c>
      <c r="F989" s="82">
        <v>0</v>
      </c>
      <c r="G989" s="1127"/>
      <c r="H989" s="1127"/>
      <c r="I989" s="1127"/>
      <c r="J989" s="1127"/>
      <c r="K989" s="1127"/>
      <c r="L989" s="1127"/>
      <c r="M989" s="1127"/>
      <c r="N989" s="1127"/>
      <c r="O989" s="1127"/>
      <c r="P989" s="1127"/>
      <c r="Q989" s="1127"/>
      <c r="R989" s="1127"/>
      <c r="S989" s="1127"/>
      <c r="T989" s="1127"/>
      <c r="U989" s="1127"/>
      <c r="V989" s="1127"/>
      <c r="W989" s="1127"/>
      <c r="X989" s="1127"/>
      <c r="Y989" s="1127"/>
    </row>
    <row r="990" spans="1:25" s="160" customFormat="1" ht="12" customHeight="1">
      <c r="A990" s="1091" t="s">
        <v>314</v>
      </c>
      <c r="B990" s="82">
        <v>40502485</v>
      </c>
      <c r="C990" s="82">
        <v>40502485</v>
      </c>
      <c r="D990" s="82">
        <v>37619257</v>
      </c>
      <c r="E990" s="384">
        <v>92.88135530449551</v>
      </c>
      <c r="F990" s="82">
        <v>6964855</v>
      </c>
      <c r="G990" s="987"/>
      <c r="H990" s="987"/>
      <c r="I990" s="987"/>
      <c r="J990" s="987"/>
      <c r="K990" s="987"/>
      <c r="L990" s="987"/>
      <c r="M990" s="987"/>
      <c r="N990" s="987"/>
      <c r="O990" s="987"/>
      <c r="P990" s="987"/>
      <c r="Q990" s="987"/>
      <c r="R990" s="987"/>
      <c r="S990" s="987"/>
      <c r="T990" s="987"/>
      <c r="U990" s="987"/>
      <c r="V990" s="987"/>
      <c r="W990" s="987"/>
      <c r="X990" s="987"/>
      <c r="Y990" s="987"/>
    </row>
    <row r="991" spans="1:25" s="160" customFormat="1" ht="12" customHeight="1">
      <c r="A991" s="1079" t="s">
        <v>341</v>
      </c>
      <c r="B991" s="82">
        <v>40402710</v>
      </c>
      <c r="C991" s="82">
        <v>40402710</v>
      </c>
      <c r="D991" s="82">
        <v>37538032</v>
      </c>
      <c r="E991" s="384">
        <v>92.90968848376755</v>
      </c>
      <c r="F991" s="82">
        <v>6883630</v>
      </c>
      <c r="G991" s="987"/>
      <c r="H991" s="987"/>
      <c r="I991" s="987"/>
      <c r="J991" s="987"/>
      <c r="K991" s="987"/>
      <c r="L991" s="987"/>
      <c r="M991" s="987"/>
      <c r="N991" s="987"/>
      <c r="O991" s="987"/>
      <c r="P991" s="987"/>
      <c r="Q991" s="987"/>
      <c r="R991" s="987"/>
      <c r="S991" s="987"/>
      <c r="T991" s="987"/>
      <c r="U991" s="987"/>
      <c r="V991" s="987"/>
      <c r="W991" s="987"/>
      <c r="X991" s="987"/>
      <c r="Y991" s="987"/>
    </row>
    <row r="992" spans="1:25" s="160" customFormat="1" ht="12" customHeight="1">
      <c r="A992" s="1088" t="s">
        <v>799</v>
      </c>
      <c r="B992" s="82">
        <v>29690846</v>
      </c>
      <c r="C992" s="82">
        <v>29690846</v>
      </c>
      <c r="D992" s="82">
        <v>29554581</v>
      </c>
      <c r="E992" s="384">
        <v>99.54105383187802</v>
      </c>
      <c r="F992" s="82">
        <v>5806657</v>
      </c>
      <c r="G992" s="987"/>
      <c r="H992" s="987"/>
      <c r="I992" s="987"/>
      <c r="J992" s="987"/>
      <c r="K992" s="987"/>
      <c r="L992" s="987"/>
      <c r="M992" s="987"/>
      <c r="N992" s="987"/>
      <c r="O992" s="987"/>
      <c r="P992" s="987"/>
      <c r="Q992" s="987"/>
      <c r="R992" s="987"/>
      <c r="S992" s="987"/>
      <c r="T992" s="987"/>
      <c r="U992" s="987"/>
      <c r="V992" s="987"/>
      <c r="W992" s="987"/>
      <c r="X992" s="987"/>
      <c r="Y992" s="987"/>
    </row>
    <row r="993" spans="1:25" s="160" customFormat="1" ht="12.75">
      <c r="A993" s="1088" t="s">
        <v>418</v>
      </c>
      <c r="B993" s="82">
        <v>10711864</v>
      </c>
      <c r="C993" s="82">
        <v>10711864</v>
      </c>
      <c r="D993" s="82">
        <v>7983451</v>
      </c>
      <c r="E993" s="384">
        <v>74.5290548871793</v>
      </c>
      <c r="F993" s="82">
        <v>1076973</v>
      </c>
      <c r="G993" s="987"/>
      <c r="H993" s="987"/>
      <c r="I993" s="987"/>
      <c r="J993" s="987"/>
      <c r="K993" s="987"/>
      <c r="L993" s="987"/>
      <c r="M993" s="987"/>
      <c r="N993" s="987"/>
      <c r="O993" s="987"/>
      <c r="P993" s="987"/>
      <c r="Q993" s="987"/>
      <c r="R993" s="987"/>
      <c r="S993" s="987"/>
      <c r="T993" s="987"/>
      <c r="U993" s="987"/>
      <c r="V993" s="987"/>
      <c r="W993" s="987"/>
      <c r="X993" s="987"/>
      <c r="Y993" s="987"/>
    </row>
    <row r="994" spans="1:25" s="160" customFormat="1" ht="12.75">
      <c r="A994" s="1089" t="s">
        <v>701</v>
      </c>
      <c r="B994" s="82">
        <v>3710801</v>
      </c>
      <c r="C994" s="82">
        <v>3710801</v>
      </c>
      <c r="D994" s="82">
        <v>3019176</v>
      </c>
      <c r="E994" s="384">
        <v>81.36184074543475</v>
      </c>
      <c r="F994" s="82">
        <v>548350</v>
      </c>
      <c r="G994" s="987"/>
      <c r="H994" s="987"/>
      <c r="I994" s="987"/>
      <c r="J994" s="987"/>
      <c r="K994" s="987"/>
      <c r="L994" s="987"/>
      <c r="M994" s="987"/>
      <c r="N994" s="987"/>
      <c r="O994" s="987"/>
      <c r="P994" s="987"/>
      <c r="Q994" s="987"/>
      <c r="R994" s="987"/>
      <c r="S994" s="987"/>
      <c r="T994" s="987"/>
      <c r="U994" s="987"/>
      <c r="V994" s="987"/>
      <c r="W994" s="987"/>
      <c r="X994" s="987"/>
      <c r="Y994" s="987"/>
    </row>
    <row r="995" spans="1:25" s="1128" customFormat="1" ht="12.75" hidden="1">
      <c r="A995" s="1109" t="s">
        <v>429</v>
      </c>
      <c r="B995" s="407"/>
      <c r="C995" s="407">
        <v>0</v>
      </c>
      <c r="D995" s="407">
        <v>0</v>
      </c>
      <c r="E995" s="384" t="e">
        <v>#DIV/0!</v>
      </c>
      <c r="F995" s="82">
        <v>0</v>
      </c>
      <c r="G995" s="1127"/>
      <c r="H995" s="1127"/>
      <c r="I995" s="1127"/>
      <c r="J995" s="1127"/>
      <c r="K995" s="1127"/>
      <c r="L995" s="1127"/>
      <c r="M995" s="1127"/>
      <c r="N995" s="1127"/>
      <c r="O995" s="1127"/>
      <c r="P995" s="1127"/>
      <c r="Q995" s="1127"/>
      <c r="R995" s="1127"/>
      <c r="S995" s="1127"/>
      <c r="T995" s="1127"/>
      <c r="U995" s="1127"/>
      <c r="V995" s="1127"/>
      <c r="W995" s="1127"/>
      <c r="X995" s="1127"/>
      <c r="Y995" s="1127"/>
    </row>
    <row r="996" spans="1:25" s="1102" customFormat="1" ht="12.75" hidden="1">
      <c r="A996" s="1100" t="s">
        <v>439</v>
      </c>
      <c r="B996" s="1101">
        <v>0</v>
      </c>
      <c r="C996" s="1101">
        <v>0</v>
      </c>
      <c r="D996" s="1101">
        <v>0</v>
      </c>
      <c r="E996" s="1090" t="e">
        <v>#DIV/0!</v>
      </c>
      <c r="F996" s="82">
        <v>0</v>
      </c>
      <c r="G996" s="1030"/>
      <c r="H996" s="1030"/>
      <c r="I996" s="1030"/>
      <c r="J996" s="1030"/>
      <c r="K996" s="1030"/>
      <c r="L996" s="1030"/>
      <c r="M996" s="1030"/>
      <c r="N996" s="1030"/>
      <c r="O996" s="1030"/>
      <c r="P996" s="1030"/>
      <c r="Q996" s="1030"/>
      <c r="R996" s="1030"/>
      <c r="S996" s="1030"/>
      <c r="T996" s="1030"/>
      <c r="U996" s="1030"/>
      <c r="V996" s="1030"/>
      <c r="W996" s="1030"/>
      <c r="X996" s="1030"/>
      <c r="Y996" s="1030"/>
    </row>
    <row r="997" spans="1:25" s="160" customFormat="1" ht="12.75">
      <c r="A997" s="1079" t="s">
        <v>325</v>
      </c>
      <c r="B997" s="82">
        <v>99775</v>
      </c>
      <c r="C997" s="82">
        <v>99775</v>
      </c>
      <c r="D997" s="82">
        <v>81225</v>
      </c>
      <c r="E997" s="384">
        <v>81.40816837885242</v>
      </c>
      <c r="F997" s="82">
        <v>81225</v>
      </c>
      <c r="G997" s="987"/>
      <c r="H997" s="987"/>
      <c r="I997" s="987"/>
      <c r="J997" s="987"/>
      <c r="K997" s="987"/>
      <c r="L997" s="987"/>
      <c r="M997" s="987"/>
      <c r="N997" s="987"/>
      <c r="O997" s="987"/>
      <c r="P997" s="987"/>
      <c r="Q997" s="987"/>
      <c r="R997" s="987"/>
      <c r="S997" s="987"/>
      <c r="T997" s="987"/>
      <c r="U997" s="987"/>
      <c r="V997" s="987"/>
      <c r="W997" s="987"/>
      <c r="X997" s="987"/>
      <c r="Y997" s="987"/>
    </row>
    <row r="998" spans="1:25" s="160" customFormat="1" ht="12" customHeight="1">
      <c r="A998" s="1088" t="s">
        <v>66</v>
      </c>
      <c r="B998" s="82">
        <v>99775</v>
      </c>
      <c r="C998" s="82">
        <v>99775</v>
      </c>
      <c r="D998" s="82">
        <v>81225</v>
      </c>
      <c r="E998" s="384">
        <v>81.40816837885242</v>
      </c>
      <c r="F998" s="82">
        <v>81225</v>
      </c>
      <c r="G998" s="987"/>
      <c r="H998" s="987"/>
      <c r="I998" s="987"/>
      <c r="J998" s="987"/>
      <c r="K998" s="987"/>
      <c r="L998" s="987"/>
      <c r="M998" s="987"/>
      <c r="N998" s="987"/>
      <c r="O998" s="987"/>
      <c r="P998" s="987"/>
      <c r="Q998" s="987"/>
      <c r="R998" s="987"/>
      <c r="S998" s="987"/>
      <c r="T998" s="987"/>
      <c r="U998" s="987"/>
      <c r="V998" s="987"/>
      <c r="W998" s="987"/>
      <c r="X998" s="987"/>
      <c r="Y998" s="987"/>
    </row>
    <row r="999" spans="1:25" s="160" customFormat="1" ht="12" customHeight="1">
      <c r="A999" s="324" t="s">
        <v>705</v>
      </c>
      <c r="B999" s="82"/>
      <c r="C999" s="82"/>
      <c r="D999" s="82"/>
      <c r="E999" s="384"/>
      <c r="F999" s="82"/>
      <c r="G999" s="987"/>
      <c r="H999" s="987"/>
      <c r="I999" s="987"/>
      <c r="J999" s="987"/>
      <c r="K999" s="987"/>
      <c r="L999" s="987"/>
      <c r="M999" s="987"/>
      <c r="N999" s="987"/>
      <c r="O999" s="987"/>
      <c r="P999" s="987"/>
      <c r="Q999" s="987"/>
      <c r="R999" s="987"/>
      <c r="S999" s="987"/>
      <c r="T999" s="987"/>
      <c r="U999" s="987"/>
      <c r="V999" s="987"/>
      <c r="W999" s="987"/>
      <c r="X999" s="987"/>
      <c r="Y999" s="987"/>
    </row>
    <row r="1000" spans="1:25" s="160" customFormat="1" ht="12" customHeight="1">
      <c r="A1000" s="1091" t="s">
        <v>665</v>
      </c>
      <c r="B1000" s="82">
        <v>5584712</v>
      </c>
      <c r="C1000" s="82">
        <v>5584712</v>
      </c>
      <c r="D1000" s="82">
        <v>5584712</v>
      </c>
      <c r="E1000" s="384">
        <v>100</v>
      </c>
      <c r="F1000" s="82">
        <v>251816</v>
      </c>
      <c r="G1000" s="987"/>
      <c r="H1000" s="987"/>
      <c r="I1000" s="987"/>
      <c r="J1000" s="987"/>
      <c r="K1000" s="987"/>
      <c r="L1000" s="987"/>
      <c r="M1000" s="987"/>
      <c r="N1000" s="987"/>
      <c r="O1000" s="987"/>
      <c r="P1000" s="987"/>
      <c r="Q1000" s="987"/>
      <c r="R1000" s="987"/>
      <c r="S1000" s="987"/>
      <c r="T1000" s="987"/>
      <c r="U1000" s="987"/>
      <c r="V1000" s="987"/>
      <c r="W1000" s="987"/>
      <c r="X1000" s="987"/>
      <c r="Y1000" s="987"/>
    </row>
    <row r="1001" spans="1:25" s="160" customFormat="1" ht="12.75">
      <c r="A1001" s="1079" t="s">
        <v>666</v>
      </c>
      <c r="B1001" s="82">
        <v>5584712</v>
      </c>
      <c r="C1001" s="82">
        <v>5584712</v>
      </c>
      <c r="D1001" s="82">
        <v>5584712</v>
      </c>
      <c r="E1001" s="384">
        <v>100</v>
      </c>
      <c r="F1001" s="82">
        <v>251816</v>
      </c>
      <c r="G1001" s="987"/>
      <c r="H1001" s="987"/>
      <c r="I1001" s="987"/>
      <c r="J1001" s="987"/>
      <c r="K1001" s="987"/>
      <c r="L1001" s="987"/>
      <c r="M1001" s="987"/>
      <c r="N1001" s="987"/>
      <c r="O1001" s="987"/>
      <c r="P1001" s="987"/>
      <c r="Q1001" s="987"/>
      <c r="R1001" s="987"/>
      <c r="S1001" s="987"/>
      <c r="T1001" s="987"/>
      <c r="U1001" s="987"/>
      <c r="V1001" s="987"/>
      <c r="W1001" s="987"/>
      <c r="X1001" s="987"/>
      <c r="Y1001" s="987"/>
    </row>
    <row r="1002" spans="1:25" s="1128" customFormat="1" ht="12.75" hidden="1">
      <c r="A1002" s="1087" t="s">
        <v>810</v>
      </c>
      <c r="B1002" s="407">
        <v>0</v>
      </c>
      <c r="C1002" s="407">
        <v>0</v>
      </c>
      <c r="D1002" s="407">
        <v>0</v>
      </c>
      <c r="E1002" s="384" t="e">
        <v>#DIV/0!</v>
      </c>
      <c r="F1002" s="82">
        <v>0</v>
      </c>
      <c r="G1002" s="1127"/>
      <c r="H1002" s="1127"/>
      <c r="I1002" s="1127"/>
      <c r="J1002" s="1127"/>
      <c r="K1002" s="1127"/>
      <c r="L1002" s="1127"/>
      <c r="M1002" s="1127"/>
      <c r="N1002" s="1127"/>
      <c r="O1002" s="1127"/>
      <c r="P1002" s="1127"/>
      <c r="Q1002" s="1127"/>
      <c r="R1002" s="1127"/>
      <c r="S1002" s="1127"/>
      <c r="T1002" s="1127"/>
      <c r="U1002" s="1127"/>
      <c r="V1002" s="1127"/>
      <c r="W1002" s="1127"/>
      <c r="X1002" s="1127"/>
      <c r="Y1002" s="1127"/>
    </row>
    <row r="1003" spans="1:25" s="160" customFormat="1" ht="12.75">
      <c r="A1003" s="1091" t="s">
        <v>314</v>
      </c>
      <c r="B1003" s="82">
        <v>5584712</v>
      </c>
      <c r="C1003" s="82">
        <v>5584712</v>
      </c>
      <c r="D1003" s="82">
        <v>5369181</v>
      </c>
      <c r="E1003" s="384">
        <v>96.14069624360218</v>
      </c>
      <c r="F1003" s="82">
        <v>1219846</v>
      </c>
      <c r="G1003" s="987"/>
      <c r="H1003" s="987"/>
      <c r="I1003" s="987"/>
      <c r="J1003" s="987"/>
      <c r="K1003" s="987"/>
      <c r="L1003" s="987"/>
      <c r="M1003" s="987"/>
      <c r="N1003" s="987"/>
      <c r="O1003" s="987"/>
      <c r="P1003" s="987"/>
      <c r="Q1003" s="987"/>
      <c r="R1003" s="987"/>
      <c r="S1003" s="987"/>
      <c r="T1003" s="987"/>
      <c r="U1003" s="987"/>
      <c r="V1003" s="987"/>
      <c r="W1003" s="987"/>
      <c r="X1003" s="987"/>
      <c r="Y1003" s="987"/>
    </row>
    <row r="1004" spans="1:25" s="160" customFormat="1" ht="12" customHeight="1">
      <c r="A1004" s="1079" t="s">
        <v>341</v>
      </c>
      <c r="B1004" s="82">
        <v>5584712</v>
      </c>
      <c r="C1004" s="82">
        <v>5584712</v>
      </c>
      <c r="D1004" s="82">
        <v>5369181</v>
      </c>
      <c r="E1004" s="384">
        <v>96.14069624360218</v>
      </c>
      <c r="F1004" s="82">
        <v>1219846</v>
      </c>
      <c r="G1004" s="987"/>
      <c r="H1004" s="987"/>
      <c r="I1004" s="987"/>
      <c r="J1004" s="987"/>
      <c r="K1004" s="987"/>
      <c r="L1004" s="987"/>
      <c r="M1004" s="987"/>
      <c r="N1004" s="987"/>
      <c r="O1004" s="987"/>
      <c r="P1004" s="987"/>
      <c r="Q1004" s="987"/>
      <c r="R1004" s="987"/>
      <c r="S1004" s="987"/>
      <c r="T1004" s="987"/>
      <c r="U1004" s="987"/>
      <c r="V1004" s="987"/>
      <c r="W1004" s="987"/>
      <c r="X1004" s="987"/>
      <c r="Y1004" s="987"/>
    </row>
    <row r="1005" spans="1:25" s="160" customFormat="1" ht="12" customHeight="1">
      <c r="A1005" s="1088" t="s">
        <v>799</v>
      </c>
      <c r="B1005" s="82">
        <v>2396255</v>
      </c>
      <c r="C1005" s="82">
        <v>2396255</v>
      </c>
      <c r="D1005" s="82">
        <v>2209419</v>
      </c>
      <c r="E1005" s="384">
        <v>92.2030000980697</v>
      </c>
      <c r="F1005" s="82">
        <v>585351</v>
      </c>
      <c r="G1005" s="987"/>
      <c r="H1005" s="987"/>
      <c r="I1005" s="987"/>
      <c r="J1005" s="987"/>
      <c r="K1005" s="987"/>
      <c r="L1005" s="987"/>
      <c r="M1005" s="987"/>
      <c r="N1005" s="987"/>
      <c r="O1005" s="987"/>
      <c r="P1005" s="987"/>
      <c r="Q1005" s="987"/>
      <c r="R1005" s="987"/>
      <c r="S1005" s="987"/>
      <c r="T1005" s="987"/>
      <c r="U1005" s="987"/>
      <c r="V1005" s="987"/>
      <c r="W1005" s="987"/>
      <c r="X1005" s="987"/>
      <c r="Y1005" s="987"/>
    </row>
    <row r="1006" spans="1:25" s="160" customFormat="1" ht="12" customHeight="1">
      <c r="A1006" s="1088" t="s">
        <v>418</v>
      </c>
      <c r="B1006" s="82">
        <v>3188457</v>
      </c>
      <c r="C1006" s="82">
        <v>3188457</v>
      </c>
      <c r="D1006" s="82">
        <v>3159762</v>
      </c>
      <c r="E1006" s="384">
        <v>99.1000349071667</v>
      </c>
      <c r="F1006" s="82">
        <v>634495</v>
      </c>
      <c r="G1006" s="987"/>
      <c r="H1006" s="987"/>
      <c r="I1006" s="987"/>
      <c r="J1006" s="987"/>
      <c r="K1006" s="987"/>
      <c r="L1006" s="987"/>
      <c r="M1006" s="987"/>
      <c r="N1006" s="987"/>
      <c r="O1006" s="987"/>
      <c r="P1006" s="987"/>
      <c r="Q1006" s="987"/>
      <c r="R1006" s="987"/>
      <c r="S1006" s="987"/>
      <c r="T1006" s="987"/>
      <c r="U1006" s="987"/>
      <c r="V1006" s="987"/>
      <c r="W1006" s="987"/>
      <c r="X1006" s="987"/>
      <c r="Y1006" s="987"/>
    </row>
    <row r="1007" spans="1:25" s="160" customFormat="1" ht="12.75">
      <c r="A1007" s="1089" t="s">
        <v>701</v>
      </c>
      <c r="B1007" s="82">
        <v>1673032</v>
      </c>
      <c r="C1007" s="82">
        <v>1673032</v>
      </c>
      <c r="D1007" s="82">
        <v>1673032</v>
      </c>
      <c r="E1007" s="384">
        <v>100</v>
      </c>
      <c r="F1007" s="82">
        <v>360668</v>
      </c>
      <c r="G1007" s="987"/>
      <c r="H1007" s="987"/>
      <c r="I1007" s="987"/>
      <c r="J1007" s="987"/>
      <c r="K1007" s="987"/>
      <c r="L1007" s="987"/>
      <c r="M1007" s="987"/>
      <c r="N1007" s="987"/>
      <c r="O1007" s="987"/>
      <c r="P1007" s="987"/>
      <c r="Q1007" s="987"/>
      <c r="R1007" s="987"/>
      <c r="S1007" s="987"/>
      <c r="T1007" s="987"/>
      <c r="U1007" s="987"/>
      <c r="V1007" s="987"/>
      <c r="W1007" s="987"/>
      <c r="X1007" s="987"/>
      <c r="Y1007" s="987"/>
    </row>
    <row r="1008" spans="1:25" s="1102" customFormat="1" ht="12.75" hidden="1">
      <c r="A1008" s="1100" t="s">
        <v>439</v>
      </c>
      <c r="B1008" s="1101">
        <v>0</v>
      </c>
      <c r="C1008" s="1101">
        <v>0</v>
      </c>
      <c r="D1008" s="1101">
        <v>0</v>
      </c>
      <c r="E1008" s="1090" t="e">
        <v>#DIV/0!</v>
      </c>
      <c r="F1008" s="82">
        <v>0</v>
      </c>
      <c r="G1008" s="1030"/>
      <c r="H1008" s="1030"/>
      <c r="I1008" s="1030"/>
      <c r="J1008" s="1030"/>
      <c r="K1008" s="1030"/>
      <c r="L1008" s="1030"/>
      <c r="M1008" s="1030"/>
      <c r="N1008" s="1030"/>
      <c r="O1008" s="1030"/>
      <c r="P1008" s="1030"/>
      <c r="Q1008" s="1030"/>
      <c r="R1008" s="1030"/>
      <c r="S1008" s="1030"/>
      <c r="T1008" s="1030"/>
      <c r="U1008" s="1030"/>
      <c r="V1008" s="1030"/>
      <c r="W1008" s="1030"/>
      <c r="X1008" s="1030"/>
      <c r="Y1008" s="1030"/>
    </row>
    <row r="1009" spans="1:25" s="160" customFormat="1" ht="12.75">
      <c r="A1009" s="247" t="s">
        <v>713</v>
      </c>
      <c r="B1009" s="82"/>
      <c r="C1009" s="82"/>
      <c r="D1009" s="82"/>
      <c r="E1009" s="384"/>
      <c r="F1009" s="82"/>
      <c r="G1009" s="987"/>
      <c r="H1009" s="987"/>
      <c r="I1009" s="987"/>
      <c r="J1009" s="987"/>
      <c r="K1009" s="987"/>
      <c r="L1009" s="987"/>
      <c r="M1009" s="987"/>
      <c r="N1009" s="987"/>
      <c r="O1009" s="987"/>
      <c r="P1009" s="987"/>
      <c r="Q1009" s="987"/>
      <c r="R1009" s="987"/>
      <c r="S1009" s="987"/>
      <c r="T1009" s="987"/>
      <c r="U1009" s="987"/>
      <c r="V1009" s="987"/>
      <c r="W1009" s="987"/>
      <c r="X1009" s="987"/>
      <c r="Y1009" s="987"/>
    </row>
    <row r="1010" spans="1:25" s="160" customFormat="1" ht="12" customHeight="1">
      <c r="A1010" s="1077" t="s">
        <v>665</v>
      </c>
      <c r="B1010" s="82">
        <v>23263</v>
      </c>
      <c r="C1010" s="82">
        <v>23263</v>
      </c>
      <c r="D1010" s="82">
        <v>23263</v>
      </c>
      <c r="E1010" s="384">
        <v>100</v>
      </c>
      <c r="F1010" s="82">
        <v>0</v>
      </c>
      <c r="G1010" s="987"/>
      <c r="H1010" s="987"/>
      <c r="I1010" s="987"/>
      <c r="J1010" s="987"/>
      <c r="K1010" s="987"/>
      <c r="L1010" s="987"/>
      <c r="M1010" s="987"/>
      <c r="N1010" s="987"/>
      <c r="O1010" s="987"/>
      <c r="P1010" s="987"/>
      <c r="Q1010" s="987"/>
      <c r="R1010" s="987"/>
      <c r="S1010" s="987"/>
      <c r="T1010" s="987"/>
      <c r="U1010" s="987"/>
      <c r="V1010" s="987"/>
      <c r="W1010" s="987"/>
      <c r="X1010" s="987"/>
      <c r="Y1010" s="987"/>
    </row>
    <row r="1011" spans="1:25" s="160" customFormat="1" ht="12" customHeight="1">
      <c r="A1011" s="1078" t="s">
        <v>666</v>
      </c>
      <c r="B1011" s="82">
        <v>23263</v>
      </c>
      <c r="C1011" s="82">
        <v>23263</v>
      </c>
      <c r="D1011" s="82">
        <v>23263</v>
      </c>
      <c r="E1011" s="384">
        <v>100</v>
      </c>
      <c r="F1011" s="82">
        <v>0</v>
      </c>
      <c r="G1011" s="987"/>
      <c r="H1011" s="987"/>
      <c r="I1011" s="987"/>
      <c r="J1011" s="987"/>
      <c r="K1011" s="987"/>
      <c r="L1011" s="987"/>
      <c r="M1011" s="987"/>
      <c r="N1011" s="987"/>
      <c r="O1011" s="987"/>
      <c r="P1011" s="987"/>
      <c r="Q1011" s="987"/>
      <c r="R1011" s="987"/>
      <c r="S1011" s="987"/>
      <c r="T1011" s="987"/>
      <c r="U1011" s="987"/>
      <c r="V1011" s="987"/>
      <c r="W1011" s="987"/>
      <c r="X1011" s="987"/>
      <c r="Y1011" s="987"/>
    </row>
    <row r="1012" spans="1:25" s="160" customFormat="1" ht="12" customHeight="1">
      <c r="A1012" s="1077" t="s">
        <v>314</v>
      </c>
      <c r="B1012" s="82">
        <v>23263</v>
      </c>
      <c r="C1012" s="82">
        <v>23263</v>
      </c>
      <c r="D1012" s="82">
        <v>23243</v>
      </c>
      <c r="E1012" s="384">
        <v>99.91402656579118</v>
      </c>
      <c r="F1012" s="82">
        <v>0</v>
      </c>
      <c r="G1012" s="987"/>
      <c r="H1012" s="987"/>
      <c r="I1012" s="987"/>
      <c r="J1012" s="987"/>
      <c r="K1012" s="987"/>
      <c r="L1012" s="987"/>
      <c r="M1012" s="987"/>
      <c r="N1012" s="987"/>
      <c r="O1012" s="987"/>
      <c r="P1012" s="987"/>
      <c r="Q1012" s="987"/>
      <c r="R1012" s="987"/>
      <c r="S1012" s="987"/>
      <c r="T1012" s="987"/>
      <c r="U1012" s="987"/>
      <c r="V1012" s="987"/>
      <c r="W1012" s="987"/>
      <c r="X1012" s="987"/>
      <c r="Y1012" s="987"/>
    </row>
    <row r="1013" spans="1:25" s="160" customFormat="1" ht="12" customHeight="1">
      <c r="A1013" s="1079" t="s">
        <v>341</v>
      </c>
      <c r="B1013" s="82">
        <v>23263</v>
      </c>
      <c r="C1013" s="82">
        <v>23263</v>
      </c>
      <c r="D1013" s="82">
        <v>23243</v>
      </c>
      <c r="E1013" s="384">
        <v>99.91402656579118</v>
      </c>
      <c r="F1013" s="82">
        <v>0</v>
      </c>
      <c r="G1013" s="987"/>
      <c r="H1013" s="987"/>
      <c r="I1013" s="987"/>
      <c r="J1013" s="987"/>
      <c r="K1013" s="987"/>
      <c r="L1013" s="987"/>
      <c r="M1013" s="987"/>
      <c r="N1013" s="987"/>
      <c r="O1013" s="987"/>
      <c r="P1013" s="987"/>
      <c r="Q1013" s="987"/>
      <c r="R1013" s="987"/>
      <c r="S1013" s="987"/>
      <c r="T1013" s="987"/>
      <c r="U1013" s="987"/>
      <c r="V1013" s="987"/>
      <c r="W1013" s="987"/>
      <c r="X1013" s="987"/>
      <c r="Y1013" s="987"/>
    </row>
    <row r="1014" spans="1:25" s="160" customFormat="1" ht="12" customHeight="1">
      <c r="A1014" s="1080" t="s">
        <v>318</v>
      </c>
      <c r="B1014" s="82">
        <v>15341</v>
      </c>
      <c r="C1014" s="82">
        <v>15341</v>
      </c>
      <c r="D1014" s="82">
        <v>15321</v>
      </c>
      <c r="E1014" s="384">
        <v>99.86963040219021</v>
      </c>
      <c r="F1014" s="82">
        <v>0</v>
      </c>
      <c r="G1014" s="987"/>
      <c r="H1014" s="987"/>
      <c r="I1014" s="987"/>
      <c r="J1014" s="987"/>
      <c r="K1014" s="987"/>
      <c r="L1014" s="987"/>
      <c r="M1014" s="987"/>
      <c r="N1014" s="987"/>
      <c r="O1014" s="987"/>
      <c r="P1014" s="987"/>
      <c r="Q1014" s="987"/>
      <c r="R1014" s="987"/>
      <c r="S1014" s="987"/>
      <c r="T1014" s="987"/>
      <c r="U1014" s="987"/>
      <c r="V1014" s="987"/>
      <c r="W1014" s="987"/>
      <c r="X1014" s="987"/>
      <c r="Y1014" s="987"/>
    </row>
    <row r="1015" spans="1:25" s="160" customFormat="1" ht="12" customHeight="1">
      <c r="A1015" s="1080" t="s">
        <v>418</v>
      </c>
      <c r="B1015" s="82">
        <v>7922</v>
      </c>
      <c r="C1015" s="82">
        <v>7922</v>
      </c>
      <c r="D1015" s="82">
        <v>7922</v>
      </c>
      <c r="E1015" s="384">
        <v>100</v>
      </c>
      <c r="F1015" s="82">
        <v>0</v>
      </c>
      <c r="G1015" s="987"/>
      <c r="H1015" s="987"/>
      <c r="I1015" s="987"/>
      <c r="J1015" s="987"/>
      <c r="K1015" s="987"/>
      <c r="L1015" s="987"/>
      <c r="M1015" s="987"/>
      <c r="N1015" s="987"/>
      <c r="O1015" s="987"/>
      <c r="P1015" s="987"/>
      <c r="Q1015" s="987"/>
      <c r="R1015" s="987"/>
      <c r="S1015" s="987"/>
      <c r="T1015" s="987"/>
      <c r="U1015" s="987"/>
      <c r="V1015" s="987"/>
      <c r="W1015" s="987"/>
      <c r="X1015" s="987"/>
      <c r="Y1015" s="987"/>
    </row>
    <row r="1016" spans="1:25" s="160" customFormat="1" ht="12" customHeight="1">
      <c r="A1016" s="1081" t="s">
        <v>706</v>
      </c>
      <c r="B1016" s="82">
        <v>7922</v>
      </c>
      <c r="C1016" s="82">
        <v>7922</v>
      </c>
      <c r="D1016" s="82">
        <v>7922</v>
      </c>
      <c r="E1016" s="384">
        <v>100</v>
      </c>
      <c r="F1016" s="82">
        <v>0</v>
      </c>
      <c r="G1016" s="987"/>
      <c r="H1016" s="987"/>
      <c r="I1016" s="987"/>
      <c r="J1016" s="987"/>
      <c r="K1016" s="987"/>
      <c r="L1016" s="987"/>
      <c r="M1016" s="987"/>
      <c r="N1016" s="987"/>
      <c r="O1016" s="987"/>
      <c r="P1016" s="987"/>
      <c r="Q1016" s="987"/>
      <c r="R1016" s="987"/>
      <c r="S1016" s="987"/>
      <c r="T1016" s="987"/>
      <c r="U1016" s="987"/>
      <c r="V1016" s="987"/>
      <c r="W1016" s="987"/>
      <c r="X1016" s="987"/>
      <c r="Y1016" s="987"/>
    </row>
    <row r="1017" spans="1:20" s="1085" customFormat="1" ht="12.75">
      <c r="A1017" s="324" t="s">
        <v>737</v>
      </c>
      <c r="B1017" s="82"/>
      <c r="C1017" s="82"/>
      <c r="D1017" s="82"/>
      <c r="E1017" s="384"/>
      <c r="F1017" s="82"/>
      <c r="G1017" s="772"/>
      <c r="H1017" s="772"/>
      <c r="I1017" s="772"/>
      <c r="J1017" s="772"/>
      <c r="K1017" s="772"/>
      <c r="L1017" s="772"/>
      <c r="M1017" s="772"/>
      <c r="N1017" s="772"/>
      <c r="O1017" s="772"/>
      <c r="P1017" s="772"/>
      <c r="Q1017" s="772"/>
      <c r="R1017" s="772"/>
      <c r="S1017" s="772"/>
      <c r="T1017" s="772"/>
    </row>
    <row r="1018" spans="1:20" s="1084" customFormat="1" ht="12.75">
      <c r="A1018" s="324" t="s">
        <v>718</v>
      </c>
      <c r="B1018" s="82"/>
      <c r="C1018" s="187"/>
      <c r="D1018" s="187"/>
      <c r="E1018" s="384"/>
      <c r="F1018" s="82"/>
      <c r="G1018" s="1083"/>
      <c r="H1018" s="1083"/>
      <c r="I1018" s="1083"/>
      <c r="J1018" s="1083"/>
      <c r="K1018" s="1083"/>
      <c r="L1018" s="1083"/>
      <c r="M1018" s="1083"/>
      <c r="N1018" s="1083"/>
      <c r="O1018" s="1083"/>
      <c r="P1018" s="1083"/>
      <c r="Q1018" s="1083"/>
      <c r="R1018" s="1083"/>
      <c r="S1018" s="1083"/>
      <c r="T1018" s="1083"/>
    </row>
    <row r="1019" spans="1:20" s="1092" customFormat="1" ht="12.75">
      <c r="A1019" s="1077" t="s">
        <v>665</v>
      </c>
      <c r="B1019" s="82">
        <v>417012</v>
      </c>
      <c r="C1019" s="187">
        <v>417012</v>
      </c>
      <c r="D1019" s="187">
        <v>291224</v>
      </c>
      <c r="E1019" s="384">
        <v>69.83588002263724</v>
      </c>
      <c r="F1019" s="82">
        <v>8264</v>
      </c>
      <c r="G1019" s="1083"/>
      <c r="H1019" s="1083"/>
      <c r="I1019" s="1083"/>
      <c r="J1019" s="1083"/>
      <c r="K1019" s="1083"/>
      <c r="L1019" s="1083"/>
      <c r="M1019" s="1083"/>
      <c r="N1019" s="1083"/>
      <c r="O1019" s="1083"/>
      <c r="P1019" s="1083"/>
      <c r="Q1019" s="1083"/>
      <c r="R1019" s="1083"/>
      <c r="S1019" s="1083"/>
      <c r="T1019" s="1083"/>
    </row>
    <row r="1020" spans="1:20" s="1092" customFormat="1" ht="12.75">
      <c r="A1020" s="1078" t="s">
        <v>810</v>
      </c>
      <c r="B1020" s="187">
        <v>7172</v>
      </c>
      <c r="C1020" s="187">
        <v>7172</v>
      </c>
      <c r="D1020" s="187">
        <v>7025</v>
      </c>
      <c r="E1020" s="384">
        <v>97.95036252091467</v>
      </c>
      <c r="F1020" s="82">
        <v>0</v>
      </c>
      <c r="G1020" s="1083"/>
      <c r="H1020" s="1083"/>
      <c r="I1020" s="1083"/>
      <c r="J1020" s="1083"/>
      <c r="K1020" s="1083"/>
      <c r="L1020" s="1083"/>
      <c r="M1020" s="1083"/>
      <c r="N1020" s="1083"/>
      <c r="O1020" s="1083"/>
      <c r="P1020" s="1083"/>
      <c r="Q1020" s="1083"/>
      <c r="R1020" s="1083"/>
      <c r="S1020" s="1083"/>
      <c r="T1020" s="1083"/>
    </row>
    <row r="1021" spans="1:20" s="1092" customFormat="1" ht="12.75">
      <c r="A1021" s="1079" t="s">
        <v>811</v>
      </c>
      <c r="B1021" s="82">
        <v>409840</v>
      </c>
      <c r="C1021" s="82">
        <v>409840</v>
      </c>
      <c r="D1021" s="82">
        <v>284199</v>
      </c>
      <c r="E1021" s="384">
        <v>69.34389029865314</v>
      </c>
      <c r="F1021" s="82">
        <v>8264</v>
      </c>
      <c r="G1021" s="1083"/>
      <c r="H1021" s="1083"/>
      <c r="I1021" s="1083"/>
      <c r="J1021" s="1083"/>
      <c r="K1021" s="1083"/>
      <c r="L1021" s="1083"/>
      <c r="M1021" s="1083"/>
      <c r="N1021" s="1083"/>
      <c r="O1021" s="1083"/>
      <c r="P1021" s="1083"/>
      <c r="Q1021" s="1083"/>
      <c r="R1021" s="1083"/>
      <c r="S1021" s="1083"/>
      <c r="T1021" s="1083"/>
    </row>
    <row r="1022" spans="1:20" s="1092" customFormat="1" ht="12.75">
      <c r="A1022" s="1091" t="s">
        <v>314</v>
      </c>
      <c r="B1022" s="82">
        <v>419255</v>
      </c>
      <c r="C1022" s="82">
        <v>419255</v>
      </c>
      <c r="D1022" s="82">
        <v>293467</v>
      </c>
      <c r="E1022" s="384">
        <v>69.99725703927204</v>
      </c>
      <c r="F1022" s="82">
        <v>10507</v>
      </c>
      <c r="G1022" s="1083"/>
      <c r="H1022" s="1083"/>
      <c r="I1022" s="1083"/>
      <c r="J1022" s="1083"/>
      <c r="K1022" s="1083"/>
      <c r="L1022" s="1083"/>
      <c r="M1022" s="1083"/>
      <c r="N1022" s="1083"/>
      <c r="O1022" s="1083"/>
      <c r="P1022" s="1083"/>
      <c r="Q1022" s="1083"/>
      <c r="R1022" s="1083"/>
      <c r="S1022" s="1083"/>
      <c r="T1022" s="1083"/>
    </row>
    <row r="1023" spans="1:20" s="1129" customFormat="1" ht="12.75">
      <c r="A1023" s="1079" t="s">
        <v>341</v>
      </c>
      <c r="B1023" s="82">
        <v>392296</v>
      </c>
      <c r="C1023" s="82">
        <v>392296</v>
      </c>
      <c r="D1023" s="82">
        <v>272710</v>
      </c>
      <c r="E1023" s="384">
        <v>69.51638558639395</v>
      </c>
      <c r="F1023" s="82">
        <v>5703</v>
      </c>
      <c r="G1023" s="1083"/>
      <c r="H1023" s="1083"/>
      <c r="I1023" s="1083"/>
      <c r="J1023" s="1083"/>
      <c r="K1023" s="1083"/>
      <c r="L1023" s="1083"/>
      <c r="M1023" s="1083"/>
      <c r="N1023" s="1083"/>
      <c r="O1023" s="1083"/>
      <c r="P1023" s="1083"/>
      <c r="Q1023" s="1083"/>
      <c r="R1023" s="1083"/>
      <c r="S1023" s="1083"/>
      <c r="T1023" s="1083"/>
    </row>
    <row r="1024" spans="1:20" s="1129" customFormat="1" ht="12.75">
      <c r="A1024" s="1088" t="s">
        <v>799</v>
      </c>
      <c r="B1024" s="82">
        <v>392296</v>
      </c>
      <c r="C1024" s="82">
        <v>392296</v>
      </c>
      <c r="D1024" s="82">
        <v>272710</v>
      </c>
      <c r="E1024" s="384">
        <v>69.51638558639395</v>
      </c>
      <c r="F1024" s="82">
        <v>5703</v>
      </c>
      <c r="G1024" s="1083"/>
      <c r="H1024" s="1083"/>
      <c r="I1024" s="1083"/>
      <c r="J1024" s="1083"/>
      <c r="K1024" s="1083"/>
      <c r="L1024" s="1083"/>
      <c r="M1024" s="1083"/>
      <c r="N1024" s="1083"/>
      <c r="O1024" s="1083"/>
      <c r="P1024" s="1083"/>
      <c r="Q1024" s="1083"/>
      <c r="R1024" s="1083"/>
      <c r="S1024" s="1083"/>
      <c r="T1024" s="1083"/>
    </row>
    <row r="1025" spans="1:20" s="1084" customFormat="1" ht="12.75">
      <c r="A1025" s="1079" t="s">
        <v>325</v>
      </c>
      <c r="B1025" s="82">
        <v>26959</v>
      </c>
      <c r="C1025" s="82">
        <v>26959</v>
      </c>
      <c r="D1025" s="82">
        <v>20757</v>
      </c>
      <c r="E1025" s="384">
        <v>76.99469564894841</v>
      </c>
      <c r="F1025" s="82">
        <v>4804</v>
      </c>
      <c r="G1025" s="1083"/>
      <c r="H1025" s="1083"/>
      <c r="I1025" s="1083"/>
      <c r="J1025" s="1083"/>
      <c r="K1025" s="1083"/>
      <c r="L1025" s="1083"/>
      <c r="M1025" s="1083"/>
      <c r="N1025" s="1083"/>
      <c r="O1025" s="1083"/>
      <c r="P1025" s="1083"/>
      <c r="Q1025" s="1083"/>
      <c r="R1025" s="1083"/>
      <c r="S1025" s="1083"/>
      <c r="T1025" s="1083"/>
    </row>
    <row r="1026" spans="1:20" s="1084" customFormat="1" ht="12.75">
      <c r="A1026" s="1091" t="s">
        <v>738</v>
      </c>
      <c r="B1026" s="82">
        <v>26959</v>
      </c>
      <c r="C1026" s="82">
        <v>26959</v>
      </c>
      <c r="D1026" s="82">
        <v>20757</v>
      </c>
      <c r="E1026" s="384">
        <v>76.99469564894841</v>
      </c>
      <c r="F1026" s="82">
        <v>4804</v>
      </c>
      <c r="G1026" s="1083"/>
      <c r="H1026" s="1083"/>
      <c r="I1026" s="1083"/>
      <c r="J1026" s="1083"/>
      <c r="K1026" s="1083"/>
      <c r="L1026" s="1083"/>
      <c r="M1026" s="1083"/>
      <c r="N1026" s="1083"/>
      <c r="O1026" s="1083"/>
      <c r="P1026" s="1083"/>
      <c r="Q1026" s="1083"/>
      <c r="R1026" s="1083"/>
      <c r="S1026" s="1083"/>
      <c r="T1026" s="1083"/>
    </row>
    <row r="1027" spans="1:20" s="1084" customFormat="1" ht="12.75">
      <c r="A1027" s="1091" t="s">
        <v>329</v>
      </c>
      <c r="B1027" s="82">
        <v>-2243</v>
      </c>
      <c r="C1027" s="82">
        <v>-2243</v>
      </c>
      <c r="D1027" s="82">
        <v>-2243</v>
      </c>
      <c r="E1027" s="243" t="s">
        <v>1643</v>
      </c>
      <c r="F1027" s="82">
        <v>-2243</v>
      </c>
      <c r="G1027" s="1083"/>
      <c r="H1027" s="1083"/>
      <c r="I1027" s="1083"/>
      <c r="J1027" s="1083"/>
      <c r="K1027" s="1083"/>
      <c r="L1027" s="1083"/>
      <c r="M1027" s="1083"/>
      <c r="N1027" s="1083"/>
      <c r="O1027" s="1083"/>
      <c r="P1027" s="1083"/>
      <c r="Q1027" s="1083"/>
      <c r="R1027" s="1083"/>
      <c r="S1027" s="1083"/>
      <c r="T1027" s="1083"/>
    </row>
    <row r="1028" spans="1:20" s="1084" customFormat="1" ht="38.25">
      <c r="A1028" s="1125" t="s">
        <v>739</v>
      </c>
      <c r="B1028" s="82">
        <v>2243</v>
      </c>
      <c r="C1028" s="82">
        <v>2243</v>
      </c>
      <c r="D1028" s="297" t="s">
        <v>1643</v>
      </c>
      <c r="E1028" s="243" t="s">
        <v>1643</v>
      </c>
      <c r="F1028" s="297" t="s">
        <v>1643</v>
      </c>
      <c r="G1028" s="1083"/>
      <c r="H1028" s="1083"/>
      <c r="I1028" s="1083"/>
      <c r="J1028" s="1083"/>
      <c r="K1028" s="1083"/>
      <c r="L1028" s="1083"/>
      <c r="M1028" s="1083"/>
      <c r="N1028" s="1083"/>
      <c r="O1028" s="1083"/>
      <c r="P1028" s="1083"/>
      <c r="Q1028" s="1083"/>
      <c r="R1028" s="1083"/>
      <c r="S1028" s="1083"/>
      <c r="T1028" s="1083"/>
    </row>
    <row r="1029" spans="1:20" s="1084" customFormat="1" ht="12.75">
      <c r="A1029" s="324" t="s">
        <v>698</v>
      </c>
      <c r="B1029" s="82"/>
      <c r="C1029" s="82"/>
      <c r="D1029" s="82"/>
      <c r="E1029" s="384"/>
      <c r="F1029" s="82"/>
      <c r="G1029" s="1083"/>
      <c r="H1029" s="1083"/>
      <c r="I1029" s="1083"/>
      <c r="J1029" s="1083"/>
      <c r="K1029" s="1083"/>
      <c r="L1029" s="1083"/>
      <c r="M1029" s="1083"/>
      <c r="N1029" s="1083"/>
      <c r="O1029" s="1083"/>
      <c r="P1029" s="1083"/>
      <c r="Q1029" s="1083"/>
      <c r="R1029" s="1083"/>
      <c r="S1029" s="1083"/>
      <c r="T1029" s="1083"/>
    </row>
    <row r="1030" spans="1:20" s="1084" customFormat="1" ht="12.75">
      <c r="A1030" s="1091" t="s">
        <v>665</v>
      </c>
      <c r="B1030" s="82">
        <v>209492</v>
      </c>
      <c r="C1030" s="82">
        <v>209492</v>
      </c>
      <c r="D1030" s="82">
        <v>209492</v>
      </c>
      <c r="E1030" s="384">
        <v>100</v>
      </c>
      <c r="F1030" s="82">
        <v>71165</v>
      </c>
      <c r="G1030" s="1083"/>
      <c r="H1030" s="1083"/>
      <c r="I1030" s="1083"/>
      <c r="J1030" s="1083"/>
      <c r="K1030" s="1083"/>
      <c r="L1030" s="1083"/>
      <c r="M1030" s="1083"/>
      <c r="N1030" s="1083"/>
      <c r="O1030" s="1083"/>
      <c r="P1030" s="1083"/>
      <c r="Q1030" s="1083"/>
      <c r="R1030" s="1083"/>
      <c r="S1030" s="1083"/>
      <c r="T1030" s="1083"/>
    </row>
    <row r="1031" spans="1:20" s="1084" customFormat="1" ht="12.75">
      <c r="A1031" s="1079" t="s">
        <v>666</v>
      </c>
      <c r="B1031" s="82">
        <v>209492</v>
      </c>
      <c r="C1031" s="82">
        <v>209492</v>
      </c>
      <c r="D1031" s="82">
        <v>209492</v>
      </c>
      <c r="E1031" s="384">
        <v>100</v>
      </c>
      <c r="F1031" s="82">
        <v>71165</v>
      </c>
      <c r="G1031" s="1083"/>
      <c r="H1031" s="1083"/>
      <c r="I1031" s="1083"/>
      <c r="J1031" s="1083"/>
      <c r="K1031" s="1083"/>
      <c r="L1031" s="1083"/>
      <c r="M1031" s="1083"/>
      <c r="N1031" s="1083"/>
      <c r="O1031" s="1083"/>
      <c r="P1031" s="1083"/>
      <c r="Q1031" s="1083"/>
      <c r="R1031" s="1083"/>
      <c r="S1031" s="1083"/>
      <c r="T1031" s="1083"/>
    </row>
    <row r="1032" spans="1:20" s="1084" customFormat="1" ht="12.75">
      <c r="A1032" s="1091" t="s">
        <v>314</v>
      </c>
      <c r="B1032" s="82">
        <v>209492</v>
      </c>
      <c r="C1032" s="82">
        <v>209492</v>
      </c>
      <c r="D1032" s="82">
        <v>55709</v>
      </c>
      <c r="E1032" s="384">
        <v>26.59242357703397</v>
      </c>
      <c r="F1032" s="82">
        <v>44313</v>
      </c>
      <c r="G1032" s="1083"/>
      <c r="H1032" s="1083"/>
      <c r="I1032" s="1083"/>
      <c r="J1032" s="1083"/>
      <c r="K1032" s="1083"/>
      <c r="L1032" s="1083"/>
      <c r="M1032" s="1083"/>
      <c r="N1032" s="1083"/>
      <c r="O1032" s="1083"/>
      <c r="P1032" s="1083"/>
      <c r="Q1032" s="1083"/>
      <c r="R1032" s="1083"/>
      <c r="S1032" s="1083"/>
      <c r="T1032" s="1083"/>
    </row>
    <row r="1033" spans="1:20" s="1084" customFormat="1" ht="12.75">
      <c r="A1033" s="1079" t="s">
        <v>341</v>
      </c>
      <c r="B1033" s="82">
        <v>209492</v>
      </c>
      <c r="C1033" s="82">
        <v>209492</v>
      </c>
      <c r="D1033" s="82">
        <v>55709</v>
      </c>
      <c r="E1033" s="384">
        <v>26.59242357703397</v>
      </c>
      <c r="F1033" s="82">
        <v>44313</v>
      </c>
      <c r="G1033" s="1083"/>
      <c r="H1033" s="1083"/>
      <c r="I1033" s="1083"/>
      <c r="J1033" s="1083"/>
      <c r="K1033" s="1083"/>
      <c r="L1033" s="1083"/>
      <c r="M1033" s="1083"/>
      <c r="N1033" s="1083"/>
      <c r="O1033" s="1083"/>
      <c r="P1033" s="1083"/>
      <c r="Q1033" s="1083"/>
      <c r="R1033" s="1083"/>
      <c r="S1033" s="1083"/>
      <c r="T1033" s="1083"/>
    </row>
    <row r="1034" spans="1:20" s="1084" customFormat="1" ht="12.75">
      <c r="A1034" s="1088" t="s">
        <v>799</v>
      </c>
      <c r="B1034" s="82">
        <v>209492</v>
      </c>
      <c r="C1034" s="82">
        <v>209492</v>
      </c>
      <c r="D1034" s="82">
        <v>55709</v>
      </c>
      <c r="E1034" s="384">
        <v>26.59242357703397</v>
      </c>
      <c r="F1034" s="82">
        <v>44313</v>
      </c>
      <c r="G1034" s="1083"/>
      <c r="H1034" s="1083"/>
      <c r="I1034" s="1083"/>
      <c r="J1034" s="1083"/>
      <c r="K1034" s="1083"/>
      <c r="L1034" s="1083"/>
      <c r="M1034" s="1083"/>
      <c r="N1034" s="1083"/>
      <c r="O1034" s="1083"/>
      <c r="P1034" s="1083"/>
      <c r="Q1034" s="1083"/>
      <c r="R1034" s="1083"/>
      <c r="S1034" s="1083"/>
      <c r="T1034" s="1083"/>
    </row>
    <row r="1035" spans="1:20" s="1084" customFormat="1" ht="12.75">
      <c r="A1035" s="247" t="s">
        <v>687</v>
      </c>
      <c r="B1035" s="82"/>
      <c r="C1035" s="82"/>
      <c r="D1035" s="82"/>
      <c r="E1035" s="384"/>
      <c r="F1035" s="82"/>
      <c r="G1035" s="1083"/>
      <c r="H1035" s="1083"/>
      <c r="I1035" s="1083"/>
      <c r="J1035" s="1083"/>
      <c r="K1035" s="1083"/>
      <c r="L1035" s="1083"/>
      <c r="M1035" s="1083"/>
      <c r="N1035" s="1083"/>
      <c r="O1035" s="1083"/>
      <c r="P1035" s="1083"/>
      <c r="Q1035" s="1083"/>
      <c r="R1035" s="1083"/>
      <c r="S1035" s="1083"/>
      <c r="T1035" s="1083"/>
    </row>
    <row r="1036" spans="1:20" s="1084" customFormat="1" ht="12.75">
      <c r="A1036" s="1077" t="s">
        <v>665</v>
      </c>
      <c r="B1036" s="82">
        <v>1064837</v>
      </c>
      <c r="C1036" s="82">
        <v>1064837</v>
      </c>
      <c r="D1036" s="82">
        <v>478556</v>
      </c>
      <c r="E1036" s="384">
        <v>44.94171408393961</v>
      </c>
      <c r="F1036" s="82">
        <v>21855</v>
      </c>
      <c r="G1036" s="1083"/>
      <c r="H1036" s="1083"/>
      <c r="I1036" s="1083"/>
      <c r="J1036" s="1083"/>
      <c r="K1036" s="1083"/>
      <c r="L1036" s="1083"/>
      <c r="M1036" s="1083"/>
      <c r="N1036" s="1083"/>
      <c r="O1036" s="1083"/>
      <c r="P1036" s="1083"/>
      <c r="Q1036" s="1083"/>
      <c r="R1036" s="1083"/>
      <c r="S1036" s="1083"/>
      <c r="T1036" s="1083"/>
    </row>
    <row r="1037" spans="1:20" s="1084" customFormat="1" ht="12.75">
      <c r="A1037" s="1079" t="s">
        <v>666</v>
      </c>
      <c r="B1037" s="82">
        <v>84301</v>
      </c>
      <c r="C1037" s="82">
        <v>84301</v>
      </c>
      <c r="D1037" s="82">
        <v>84301</v>
      </c>
      <c r="E1037" s="384">
        <v>100</v>
      </c>
      <c r="F1037" s="82">
        <v>-10909</v>
      </c>
      <c r="G1037" s="1083"/>
      <c r="H1037" s="1083"/>
      <c r="I1037" s="1083"/>
      <c r="J1037" s="1083"/>
      <c r="K1037" s="1083"/>
      <c r="L1037" s="1083"/>
      <c r="M1037" s="1083"/>
      <c r="N1037" s="1083"/>
      <c r="O1037" s="1083"/>
      <c r="P1037" s="1083"/>
      <c r="Q1037" s="1083"/>
      <c r="R1037" s="1083"/>
      <c r="S1037" s="1083"/>
      <c r="T1037" s="1083"/>
    </row>
    <row r="1038" spans="1:20" s="1084" customFormat="1" ht="12.75">
      <c r="A1038" s="1079" t="s">
        <v>811</v>
      </c>
      <c r="B1038" s="82">
        <v>980536</v>
      </c>
      <c r="C1038" s="82">
        <v>980536</v>
      </c>
      <c r="D1038" s="82">
        <v>394255</v>
      </c>
      <c r="E1038" s="384">
        <v>40.20811066600308</v>
      </c>
      <c r="F1038" s="82">
        <v>32764</v>
      </c>
      <c r="G1038" s="1083"/>
      <c r="H1038" s="1083"/>
      <c r="I1038" s="1083"/>
      <c r="J1038" s="1083"/>
      <c r="K1038" s="1083"/>
      <c r="L1038" s="1083"/>
      <c r="M1038" s="1083"/>
      <c r="N1038" s="1083"/>
      <c r="O1038" s="1083"/>
      <c r="P1038" s="1083"/>
      <c r="Q1038" s="1083"/>
      <c r="R1038" s="1083"/>
      <c r="S1038" s="1083"/>
      <c r="T1038" s="1083"/>
    </row>
    <row r="1039" spans="1:20" s="1084" customFormat="1" ht="12.75">
      <c r="A1039" s="1091" t="s">
        <v>314</v>
      </c>
      <c r="B1039" s="82">
        <v>1064837</v>
      </c>
      <c r="C1039" s="82">
        <v>1064837</v>
      </c>
      <c r="D1039" s="82">
        <v>466846</v>
      </c>
      <c r="E1039" s="384">
        <v>43.84201525679517</v>
      </c>
      <c r="F1039" s="82">
        <v>58365</v>
      </c>
      <c r="G1039" s="1083"/>
      <c r="H1039" s="1083"/>
      <c r="I1039" s="1083"/>
      <c r="J1039" s="1083"/>
      <c r="K1039" s="1083"/>
      <c r="L1039" s="1083"/>
      <c r="M1039" s="1083"/>
      <c r="N1039" s="1083"/>
      <c r="O1039" s="1083"/>
      <c r="P1039" s="1083"/>
      <c r="Q1039" s="1083"/>
      <c r="R1039" s="1083"/>
      <c r="S1039" s="1083"/>
      <c r="T1039" s="1083"/>
    </row>
    <row r="1040" spans="1:20" s="1084" customFormat="1" ht="12.75">
      <c r="A1040" s="1079" t="s">
        <v>341</v>
      </c>
      <c r="B1040" s="82">
        <v>945160</v>
      </c>
      <c r="C1040" s="82">
        <v>945160</v>
      </c>
      <c r="D1040" s="82">
        <v>385528</v>
      </c>
      <c r="E1040" s="384">
        <v>40.7897075627407</v>
      </c>
      <c r="F1040" s="82">
        <v>58170</v>
      </c>
      <c r="G1040" s="1083"/>
      <c r="H1040" s="1083"/>
      <c r="I1040" s="1083"/>
      <c r="J1040" s="1083"/>
      <c r="K1040" s="1083"/>
      <c r="L1040" s="1083"/>
      <c r="M1040" s="1083"/>
      <c r="N1040" s="1083"/>
      <c r="O1040" s="1083"/>
      <c r="P1040" s="1083"/>
      <c r="Q1040" s="1083"/>
      <c r="R1040" s="1083"/>
      <c r="S1040" s="1083"/>
      <c r="T1040" s="1083"/>
    </row>
    <row r="1041" spans="1:20" s="1084" customFormat="1" ht="12.75">
      <c r="A1041" s="1088" t="s">
        <v>799</v>
      </c>
      <c r="B1041" s="82">
        <v>945160</v>
      </c>
      <c r="C1041" s="82">
        <v>945160</v>
      </c>
      <c r="D1041" s="82">
        <v>385528</v>
      </c>
      <c r="E1041" s="384">
        <v>40.7897075627407</v>
      </c>
      <c r="F1041" s="82">
        <v>58170</v>
      </c>
      <c r="G1041" s="1083"/>
      <c r="H1041" s="1083"/>
      <c r="I1041" s="1083"/>
      <c r="J1041" s="1083"/>
      <c r="K1041" s="1083"/>
      <c r="L1041" s="1083"/>
      <c r="M1041" s="1083"/>
      <c r="N1041" s="1083"/>
      <c r="O1041" s="1083"/>
      <c r="P1041" s="1083"/>
      <c r="Q1041" s="1083"/>
      <c r="R1041" s="1083"/>
      <c r="S1041" s="1083"/>
      <c r="T1041" s="1083"/>
    </row>
    <row r="1042" spans="1:20" s="1084" customFormat="1" ht="12.75">
      <c r="A1042" s="1079" t="s">
        <v>325</v>
      </c>
      <c r="B1042" s="82">
        <v>119677</v>
      </c>
      <c r="C1042" s="82">
        <v>119677</v>
      </c>
      <c r="D1042" s="82">
        <v>81318</v>
      </c>
      <c r="E1042" s="384">
        <v>67.94789307887062</v>
      </c>
      <c r="F1042" s="82">
        <v>195</v>
      </c>
      <c r="G1042" s="1083"/>
      <c r="H1042" s="1083"/>
      <c r="I1042" s="1083"/>
      <c r="J1042" s="1083"/>
      <c r="K1042" s="1083"/>
      <c r="L1042" s="1083"/>
      <c r="M1042" s="1083"/>
      <c r="N1042" s="1083"/>
      <c r="O1042" s="1083"/>
      <c r="P1042" s="1083"/>
      <c r="Q1042" s="1083"/>
      <c r="R1042" s="1083"/>
      <c r="S1042" s="1083"/>
      <c r="T1042" s="1083"/>
    </row>
    <row r="1043" spans="1:20" s="1084" customFormat="1" ht="12.75">
      <c r="A1043" s="1088" t="s">
        <v>66</v>
      </c>
      <c r="B1043" s="82">
        <v>119677</v>
      </c>
      <c r="C1043" s="82">
        <v>119677</v>
      </c>
      <c r="D1043" s="82">
        <v>81318</v>
      </c>
      <c r="E1043" s="384">
        <v>67.94789307887062</v>
      </c>
      <c r="F1043" s="82">
        <v>195</v>
      </c>
      <c r="G1043" s="1083"/>
      <c r="H1043" s="1083"/>
      <c r="I1043" s="1083"/>
      <c r="J1043" s="1083"/>
      <c r="K1043" s="1083"/>
      <c r="L1043" s="1083"/>
      <c r="M1043" s="1083"/>
      <c r="N1043" s="1083"/>
      <c r="O1043" s="1083"/>
      <c r="P1043" s="1083"/>
      <c r="Q1043" s="1083"/>
      <c r="R1043" s="1083"/>
      <c r="S1043" s="1083"/>
      <c r="T1043" s="1083"/>
    </row>
    <row r="1044" spans="1:20" s="1084" customFormat="1" ht="12.75">
      <c r="A1044" s="247" t="s">
        <v>708</v>
      </c>
      <c r="B1044" s="82"/>
      <c r="C1044" s="82"/>
      <c r="D1044" s="82"/>
      <c r="E1044" s="384"/>
      <c r="F1044" s="82"/>
      <c r="G1044" s="1083"/>
      <c r="H1044" s="1083"/>
      <c r="I1044" s="1083"/>
      <c r="J1044" s="1083"/>
      <c r="K1044" s="1083"/>
      <c r="L1044" s="1083"/>
      <c r="M1044" s="1083"/>
      <c r="N1044" s="1083"/>
      <c r="O1044" s="1083"/>
      <c r="P1044" s="1083"/>
      <c r="Q1044" s="1083"/>
      <c r="R1044" s="1083"/>
      <c r="S1044" s="1083"/>
      <c r="T1044" s="1083"/>
    </row>
    <row r="1045" spans="1:20" s="1084" customFormat="1" ht="12.75">
      <c r="A1045" s="1091" t="s">
        <v>665</v>
      </c>
      <c r="B1045" s="82">
        <v>26931</v>
      </c>
      <c r="C1045" s="82">
        <v>26931</v>
      </c>
      <c r="D1045" s="82">
        <v>17151</v>
      </c>
      <c r="E1045" s="384">
        <v>63.68497270803164</v>
      </c>
      <c r="F1045" s="82">
        <v>11451</v>
      </c>
      <c r="G1045" s="1083"/>
      <c r="H1045" s="1083"/>
      <c r="I1045" s="1083"/>
      <c r="J1045" s="1083"/>
      <c r="K1045" s="1083"/>
      <c r="L1045" s="1083"/>
      <c r="M1045" s="1083"/>
      <c r="N1045" s="1083"/>
      <c r="O1045" s="1083"/>
      <c r="P1045" s="1083"/>
      <c r="Q1045" s="1083"/>
      <c r="R1045" s="1083"/>
      <c r="S1045" s="1083"/>
      <c r="T1045" s="1083"/>
    </row>
    <row r="1046" spans="1:20" s="1084" customFormat="1" ht="12.75">
      <c r="A1046" s="1079" t="s">
        <v>666</v>
      </c>
      <c r="B1046" s="82">
        <v>6000</v>
      </c>
      <c r="C1046" s="82">
        <v>6000</v>
      </c>
      <c r="D1046" s="82">
        <v>6000</v>
      </c>
      <c r="E1046" s="384">
        <v>100</v>
      </c>
      <c r="F1046" s="82">
        <v>3000</v>
      </c>
      <c r="G1046" s="1083"/>
      <c r="H1046" s="1083"/>
      <c r="I1046" s="1083"/>
      <c r="J1046" s="1083"/>
      <c r="K1046" s="1083"/>
      <c r="L1046" s="1083"/>
      <c r="M1046" s="1083"/>
      <c r="N1046" s="1083"/>
      <c r="O1046" s="1083"/>
      <c r="P1046" s="1083"/>
      <c r="Q1046" s="1083"/>
      <c r="R1046" s="1083"/>
      <c r="S1046" s="1083"/>
      <c r="T1046" s="1083"/>
    </row>
    <row r="1047" spans="1:20" s="1084" customFormat="1" ht="12.75">
      <c r="A1047" s="1078" t="s">
        <v>810</v>
      </c>
      <c r="B1047" s="82">
        <v>7452</v>
      </c>
      <c r="C1047" s="82">
        <v>7452</v>
      </c>
      <c r="D1047" s="82">
        <v>3972</v>
      </c>
      <c r="E1047" s="384">
        <v>53.3011272141707</v>
      </c>
      <c r="F1047" s="82">
        <v>3972</v>
      </c>
      <c r="G1047" s="1083"/>
      <c r="H1047" s="1083"/>
      <c r="I1047" s="1083"/>
      <c r="J1047" s="1083"/>
      <c r="K1047" s="1083"/>
      <c r="L1047" s="1083"/>
      <c r="M1047" s="1083"/>
      <c r="N1047" s="1083"/>
      <c r="O1047" s="1083"/>
      <c r="P1047" s="1083"/>
      <c r="Q1047" s="1083"/>
      <c r="R1047" s="1083"/>
      <c r="S1047" s="1083"/>
      <c r="T1047" s="1083"/>
    </row>
    <row r="1048" spans="1:20" s="1084" customFormat="1" ht="12.75">
      <c r="A1048" s="1079" t="s">
        <v>811</v>
      </c>
      <c r="B1048" s="82">
        <v>13479</v>
      </c>
      <c r="C1048" s="82">
        <v>13479</v>
      </c>
      <c r="D1048" s="82">
        <v>7179</v>
      </c>
      <c r="E1048" s="384">
        <v>53.26062764300023</v>
      </c>
      <c r="F1048" s="82">
        <v>4479</v>
      </c>
      <c r="G1048" s="1083"/>
      <c r="H1048" s="1083"/>
      <c r="I1048" s="1083"/>
      <c r="J1048" s="1083"/>
      <c r="K1048" s="1083"/>
      <c r="L1048" s="1083"/>
      <c r="M1048" s="1083"/>
      <c r="N1048" s="1083"/>
      <c r="O1048" s="1083"/>
      <c r="P1048" s="1083"/>
      <c r="Q1048" s="1083"/>
      <c r="R1048" s="1083"/>
      <c r="S1048" s="1083"/>
      <c r="T1048" s="1083"/>
    </row>
    <row r="1049" spans="1:20" s="1084" customFormat="1" ht="12.75">
      <c r="A1049" s="1091" t="s">
        <v>314</v>
      </c>
      <c r="B1049" s="82">
        <v>26931</v>
      </c>
      <c r="C1049" s="82">
        <v>26931</v>
      </c>
      <c r="D1049" s="82">
        <v>10037</v>
      </c>
      <c r="E1049" s="384">
        <v>37.26931788645056</v>
      </c>
      <c r="F1049" s="82">
        <v>5365</v>
      </c>
      <c r="G1049" s="1083"/>
      <c r="H1049" s="1083"/>
      <c r="I1049" s="1083"/>
      <c r="J1049" s="1083"/>
      <c r="K1049" s="1083"/>
      <c r="L1049" s="1083"/>
      <c r="M1049" s="1083"/>
      <c r="N1049" s="1083"/>
      <c r="O1049" s="1083"/>
      <c r="P1049" s="1083"/>
      <c r="Q1049" s="1083"/>
      <c r="R1049" s="1083"/>
      <c r="S1049" s="1083"/>
      <c r="T1049" s="1083"/>
    </row>
    <row r="1050" spans="1:20" s="1084" customFormat="1" ht="12.75">
      <c r="A1050" s="1079" t="s">
        <v>341</v>
      </c>
      <c r="B1050" s="82">
        <v>26931</v>
      </c>
      <c r="C1050" s="82">
        <v>26931</v>
      </c>
      <c r="D1050" s="82">
        <v>10037</v>
      </c>
      <c r="E1050" s="384">
        <v>37.26931788645056</v>
      </c>
      <c r="F1050" s="82">
        <v>5365</v>
      </c>
      <c r="G1050" s="1083"/>
      <c r="H1050" s="1083"/>
      <c r="I1050" s="1083"/>
      <c r="J1050" s="1083"/>
      <c r="K1050" s="1083"/>
      <c r="L1050" s="1083"/>
      <c r="M1050" s="1083"/>
      <c r="N1050" s="1083"/>
      <c r="O1050" s="1083"/>
      <c r="P1050" s="1083"/>
      <c r="Q1050" s="1083"/>
      <c r="R1050" s="1083"/>
      <c r="S1050" s="1083"/>
      <c r="T1050" s="1083"/>
    </row>
    <row r="1051" spans="1:20" s="1084" customFormat="1" ht="12.75">
      <c r="A1051" s="1088" t="s">
        <v>799</v>
      </c>
      <c r="B1051" s="82">
        <v>26931</v>
      </c>
      <c r="C1051" s="82">
        <v>26931</v>
      </c>
      <c r="D1051" s="82">
        <v>10037</v>
      </c>
      <c r="E1051" s="384">
        <v>37.26931788645056</v>
      </c>
      <c r="F1051" s="82">
        <v>5365</v>
      </c>
      <c r="G1051" s="1083"/>
      <c r="H1051" s="1083"/>
      <c r="I1051" s="1083"/>
      <c r="J1051" s="1083"/>
      <c r="K1051" s="1083"/>
      <c r="L1051" s="1083"/>
      <c r="M1051" s="1083"/>
      <c r="N1051" s="1083"/>
      <c r="O1051" s="1083"/>
      <c r="P1051" s="1083"/>
      <c r="Q1051" s="1083"/>
      <c r="R1051" s="1083"/>
      <c r="S1051" s="1083"/>
      <c r="T1051" s="1083"/>
    </row>
    <row r="1052" spans="1:20" s="1084" customFormat="1" ht="25.5">
      <c r="A1052" s="322" t="s">
        <v>720</v>
      </c>
      <c r="B1052" s="41"/>
      <c r="C1052" s="41"/>
      <c r="D1052" s="41"/>
      <c r="E1052" s="384"/>
      <c r="F1052" s="82"/>
      <c r="G1052" s="1083"/>
      <c r="H1052" s="1083"/>
      <c r="I1052" s="1083"/>
      <c r="J1052" s="1083"/>
      <c r="K1052" s="1083"/>
      <c r="L1052" s="1083"/>
      <c r="M1052" s="1083"/>
      <c r="N1052" s="1083"/>
      <c r="O1052" s="1083"/>
      <c r="P1052" s="1083"/>
      <c r="Q1052" s="1083"/>
      <c r="R1052" s="1083"/>
      <c r="S1052" s="1083"/>
      <c r="T1052" s="1083"/>
    </row>
    <row r="1053" spans="1:20" s="1092" customFormat="1" ht="12.75">
      <c r="A1053" s="1077" t="s">
        <v>665</v>
      </c>
      <c r="B1053" s="82">
        <v>2962000</v>
      </c>
      <c r="C1053" s="82">
        <v>2962000</v>
      </c>
      <c r="D1053" s="82">
        <v>2962000</v>
      </c>
      <c r="E1053" s="384">
        <v>100</v>
      </c>
      <c r="F1053" s="82">
        <v>271950</v>
      </c>
      <c r="G1053" s="1083"/>
      <c r="H1053" s="1083"/>
      <c r="I1053" s="1083"/>
      <c r="J1053" s="1083"/>
      <c r="K1053" s="1083"/>
      <c r="L1053" s="1083"/>
      <c r="M1053" s="1083"/>
      <c r="N1053" s="1083"/>
      <c r="O1053" s="1083"/>
      <c r="P1053" s="1083"/>
      <c r="Q1053" s="1083"/>
      <c r="R1053" s="1083"/>
      <c r="S1053" s="1083"/>
      <c r="T1053" s="1083"/>
    </row>
    <row r="1054" spans="1:20" s="1092" customFormat="1" ht="12.75">
      <c r="A1054" s="1079" t="s">
        <v>666</v>
      </c>
      <c r="B1054" s="82">
        <v>2962000</v>
      </c>
      <c r="C1054" s="82">
        <v>2962000</v>
      </c>
      <c r="D1054" s="82">
        <v>2962000</v>
      </c>
      <c r="E1054" s="384">
        <v>100</v>
      </c>
      <c r="F1054" s="82">
        <v>271950</v>
      </c>
      <c r="G1054" s="1083"/>
      <c r="H1054" s="1083"/>
      <c r="I1054" s="1083"/>
      <c r="J1054" s="1083"/>
      <c r="K1054" s="1083"/>
      <c r="L1054" s="1083"/>
      <c r="M1054" s="1083"/>
      <c r="N1054" s="1083"/>
      <c r="O1054" s="1083"/>
      <c r="P1054" s="1083"/>
      <c r="Q1054" s="1083"/>
      <c r="R1054" s="1083"/>
      <c r="S1054" s="1083"/>
      <c r="T1054" s="1083"/>
    </row>
    <row r="1055" spans="1:20" s="1092" customFormat="1" ht="12.75">
      <c r="A1055" s="1091" t="s">
        <v>314</v>
      </c>
      <c r="B1055" s="82">
        <v>2962000</v>
      </c>
      <c r="C1055" s="82">
        <v>2962000</v>
      </c>
      <c r="D1055" s="82">
        <v>2961978</v>
      </c>
      <c r="E1055" s="384">
        <v>99.99925725860905</v>
      </c>
      <c r="F1055" s="82">
        <v>1553133</v>
      </c>
      <c r="G1055" s="1083"/>
      <c r="H1055" s="1083"/>
      <c r="I1055" s="1083"/>
      <c r="J1055" s="1083"/>
      <c r="K1055" s="1083"/>
      <c r="L1055" s="1083"/>
      <c r="M1055" s="1083"/>
      <c r="N1055" s="1083"/>
      <c r="O1055" s="1083"/>
      <c r="P1055" s="1083"/>
      <c r="Q1055" s="1083"/>
      <c r="R1055" s="1083"/>
      <c r="S1055" s="1083"/>
      <c r="T1055" s="1083"/>
    </row>
    <row r="1056" spans="1:20" s="1084" customFormat="1" ht="12.75">
      <c r="A1056" s="1079" t="s">
        <v>325</v>
      </c>
      <c r="B1056" s="82">
        <v>2962000</v>
      </c>
      <c r="C1056" s="82">
        <v>2962000</v>
      </c>
      <c r="D1056" s="82">
        <v>2961978</v>
      </c>
      <c r="E1056" s="384">
        <v>99.99925725860905</v>
      </c>
      <c r="F1056" s="82">
        <v>1553133</v>
      </c>
      <c r="G1056" s="1083"/>
      <c r="H1056" s="1083"/>
      <c r="I1056" s="1083"/>
      <c r="J1056" s="1083"/>
      <c r="K1056" s="1083"/>
      <c r="L1056" s="1083"/>
      <c r="M1056" s="1083"/>
      <c r="N1056" s="1083"/>
      <c r="O1056" s="1083"/>
      <c r="P1056" s="1083"/>
      <c r="Q1056" s="1083"/>
      <c r="R1056" s="1083"/>
      <c r="S1056" s="1083"/>
      <c r="T1056" s="1083"/>
    </row>
    <row r="1057" spans="1:20" s="1084" customFormat="1" ht="12.75">
      <c r="A1057" s="1088" t="s">
        <v>70</v>
      </c>
      <c r="B1057" s="82">
        <v>2962000</v>
      </c>
      <c r="C1057" s="82">
        <v>2962000</v>
      </c>
      <c r="D1057" s="82">
        <v>2961978</v>
      </c>
      <c r="E1057" s="384">
        <v>99.99925725860905</v>
      </c>
      <c r="F1057" s="82">
        <v>1553133</v>
      </c>
      <c r="G1057" s="1083"/>
      <c r="H1057" s="1083"/>
      <c r="I1057" s="1083"/>
      <c r="J1057" s="1083"/>
      <c r="K1057" s="1083"/>
      <c r="L1057" s="1083"/>
      <c r="M1057" s="1083"/>
      <c r="N1057" s="1083"/>
      <c r="O1057" s="1083"/>
      <c r="P1057" s="1083"/>
      <c r="Q1057" s="1083"/>
      <c r="R1057" s="1083"/>
      <c r="S1057" s="1083"/>
      <c r="T1057" s="1083"/>
    </row>
    <row r="1058" spans="1:20" s="1082" customFormat="1" ht="12.75">
      <c r="A1058" s="247" t="s">
        <v>713</v>
      </c>
      <c r="B1058" s="82"/>
      <c r="C1058" s="82"/>
      <c r="D1058" s="82"/>
      <c r="E1058" s="384"/>
      <c r="F1058" s="82"/>
      <c r="G1058" s="772"/>
      <c r="H1058" s="772"/>
      <c r="I1058" s="772"/>
      <c r="J1058" s="772"/>
      <c r="K1058" s="772"/>
      <c r="L1058" s="772"/>
      <c r="M1058" s="772"/>
      <c r="N1058" s="772"/>
      <c r="O1058" s="772"/>
      <c r="P1058" s="772"/>
      <c r="Q1058" s="772"/>
      <c r="R1058" s="772"/>
      <c r="S1058" s="772"/>
      <c r="T1058" s="772"/>
    </row>
    <row r="1059" spans="1:20" s="1082" customFormat="1" ht="12.75">
      <c r="A1059" s="1091" t="s">
        <v>665</v>
      </c>
      <c r="B1059" s="82">
        <v>574134</v>
      </c>
      <c r="C1059" s="82">
        <v>0</v>
      </c>
      <c r="D1059" s="82">
        <v>0</v>
      </c>
      <c r="E1059" s="384">
        <v>0</v>
      </c>
      <c r="F1059" s="82">
        <v>0</v>
      </c>
      <c r="G1059" s="772"/>
      <c r="H1059" s="772"/>
      <c r="I1059" s="772"/>
      <c r="J1059" s="772"/>
      <c r="K1059" s="772"/>
      <c r="L1059" s="772"/>
      <c r="M1059" s="772"/>
      <c r="N1059" s="772"/>
      <c r="O1059" s="772"/>
      <c r="P1059" s="772"/>
      <c r="Q1059" s="772"/>
      <c r="R1059" s="772"/>
      <c r="S1059" s="772"/>
      <c r="T1059" s="772"/>
    </row>
    <row r="1060" spans="1:20" s="1082" customFormat="1" ht="12.75">
      <c r="A1060" s="1079" t="s">
        <v>666</v>
      </c>
      <c r="B1060" s="82">
        <v>447689</v>
      </c>
      <c r="C1060" s="82">
        <v>0</v>
      </c>
      <c r="D1060" s="82">
        <v>0</v>
      </c>
      <c r="E1060" s="384">
        <v>0</v>
      </c>
      <c r="F1060" s="82">
        <v>0</v>
      </c>
      <c r="G1060" s="772"/>
      <c r="H1060" s="772"/>
      <c r="I1060" s="772"/>
      <c r="J1060" s="772"/>
      <c r="K1060" s="772"/>
      <c r="L1060" s="772"/>
      <c r="M1060" s="772"/>
      <c r="N1060" s="772"/>
      <c r="O1060" s="772"/>
      <c r="P1060" s="772"/>
      <c r="Q1060" s="772"/>
      <c r="R1060" s="772"/>
      <c r="S1060" s="772"/>
      <c r="T1060" s="772"/>
    </row>
    <row r="1061" spans="1:20" s="1082" customFormat="1" ht="12.75">
      <c r="A1061" s="1078" t="s">
        <v>810</v>
      </c>
      <c r="B1061" s="187">
        <v>126445</v>
      </c>
      <c r="C1061" s="187">
        <v>0</v>
      </c>
      <c r="D1061" s="187">
        <v>0</v>
      </c>
      <c r="E1061" s="384">
        <v>0</v>
      </c>
      <c r="F1061" s="82">
        <v>0</v>
      </c>
      <c r="G1061" s="772"/>
      <c r="H1061" s="772"/>
      <c r="I1061" s="772"/>
      <c r="J1061" s="772"/>
      <c r="K1061" s="772"/>
      <c r="L1061" s="772"/>
      <c r="M1061" s="772"/>
      <c r="N1061" s="772"/>
      <c r="O1061" s="772"/>
      <c r="P1061" s="772"/>
      <c r="Q1061" s="772"/>
      <c r="R1061" s="772"/>
      <c r="S1061" s="772"/>
      <c r="T1061" s="772"/>
    </row>
    <row r="1062" spans="1:20" s="1082" customFormat="1" ht="12.75">
      <c r="A1062" s="1077" t="s">
        <v>314</v>
      </c>
      <c r="B1062" s="82">
        <v>574134</v>
      </c>
      <c r="C1062" s="82">
        <v>0</v>
      </c>
      <c r="D1062" s="82">
        <v>0</v>
      </c>
      <c r="E1062" s="384">
        <v>0</v>
      </c>
      <c r="F1062" s="82">
        <v>0</v>
      </c>
      <c r="G1062" s="772"/>
      <c r="H1062" s="772"/>
      <c r="I1062" s="772"/>
      <c r="J1062" s="772"/>
      <c r="K1062" s="772"/>
      <c r="L1062" s="772"/>
      <c r="M1062" s="772"/>
      <c r="N1062" s="772"/>
      <c r="O1062" s="772"/>
      <c r="P1062" s="772"/>
      <c r="Q1062" s="772"/>
      <c r="R1062" s="772"/>
      <c r="S1062" s="772"/>
      <c r="T1062" s="772"/>
    </row>
    <row r="1063" spans="1:20" s="1082" customFormat="1" ht="12.75">
      <c r="A1063" s="1079" t="s">
        <v>341</v>
      </c>
      <c r="B1063" s="82">
        <v>574134</v>
      </c>
      <c r="C1063" s="82">
        <v>0</v>
      </c>
      <c r="D1063" s="82">
        <v>0</v>
      </c>
      <c r="E1063" s="384">
        <v>0</v>
      </c>
      <c r="F1063" s="82">
        <v>0</v>
      </c>
      <c r="G1063" s="772"/>
      <c r="H1063" s="772"/>
      <c r="I1063" s="772"/>
      <c r="J1063" s="772"/>
      <c r="K1063" s="772"/>
      <c r="L1063" s="772"/>
      <c r="M1063" s="772"/>
      <c r="N1063" s="772"/>
      <c r="O1063" s="772"/>
      <c r="P1063" s="772"/>
      <c r="Q1063" s="772"/>
      <c r="R1063" s="772"/>
      <c r="S1063" s="772"/>
      <c r="T1063" s="772"/>
    </row>
    <row r="1064" spans="1:20" s="1082" customFormat="1" ht="12.75">
      <c r="A1064" s="1088" t="s">
        <v>799</v>
      </c>
      <c r="B1064" s="82">
        <v>491694</v>
      </c>
      <c r="C1064" s="82">
        <v>0</v>
      </c>
      <c r="D1064" s="82">
        <v>0</v>
      </c>
      <c r="E1064" s="384">
        <v>0</v>
      </c>
      <c r="F1064" s="82">
        <v>0</v>
      </c>
      <c r="G1064" s="772"/>
      <c r="H1064" s="772"/>
      <c r="I1064" s="772"/>
      <c r="J1064" s="772"/>
      <c r="K1064" s="772"/>
      <c r="L1064" s="772"/>
      <c r="M1064" s="772"/>
      <c r="N1064" s="772"/>
      <c r="O1064" s="772"/>
      <c r="P1064" s="772"/>
      <c r="Q1064" s="772"/>
      <c r="R1064" s="772"/>
      <c r="S1064" s="772"/>
      <c r="T1064" s="772"/>
    </row>
    <row r="1065" spans="1:20" s="1082" customFormat="1" ht="12.75">
      <c r="A1065" s="1088" t="s">
        <v>318</v>
      </c>
      <c r="B1065" s="82">
        <v>38985</v>
      </c>
      <c r="C1065" s="82">
        <v>0</v>
      </c>
      <c r="D1065" s="82">
        <v>0</v>
      </c>
      <c r="E1065" s="384">
        <v>0</v>
      </c>
      <c r="F1065" s="82">
        <v>0</v>
      </c>
      <c r="G1065" s="772"/>
      <c r="H1065" s="772"/>
      <c r="I1065" s="772"/>
      <c r="J1065" s="772"/>
      <c r="K1065" s="772"/>
      <c r="L1065" s="772"/>
      <c r="M1065" s="772"/>
      <c r="N1065" s="772"/>
      <c r="O1065" s="772"/>
      <c r="P1065" s="772"/>
      <c r="Q1065" s="772"/>
      <c r="R1065" s="772"/>
      <c r="S1065" s="772"/>
      <c r="T1065" s="772"/>
    </row>
    <row r="1066" spans="1:20" s="1082" customFormat="1" ht="12.75">
      <c r="A1066" s="1088" t="s">
        <v>418</v>
      </c>
      <c r="B1066" s="82">
        <v>43455</v>
      </c>
      <c r="C1066" s="82">
        <v>0</v>
      </c>
      <c r="D1066" s="82">
        <v>0</v>
      </c>
      <c r="E1066" s="384">
        <v>0</v>
      </c>
      <c r="F1066" s="82">
        <v>0</v>
      </c>
      <c r="G1066" s="772"/>
      <c r="H1066" s="772"/>
      <c r="I1066" s="772"/>
      <c r="J1066" s="772"/>
      <c r="K1066" s="772"/>
      <c r="L1066" s="772"/>
      <c r="M1066" s="772"/>
      <c r="N1066" s="772"/>
      <c r="O1066" s="772"/>
      <c r="P1066" s="772"/>
      <c r="Q1066" s="772"/>
      <c r="R1066" s="772"/>
      <c r="S1066" s="772"/>
      <c r="T1066" s="772"/>
    </row>
    <row r="1067" spans="1:20" s="1082" customFormat="1" ht="12.75">
      <c r="A1067" s="1089" t="s">
        <v>706</v>
      </c>
      <c r="B1067" s="82">
        <v>43455</v>
      </c>
      <c r="C1067" s="82">
        <v>0</v>
      </c>
      <c r="D1067" s="82">
        <v>0</v>
      </c>
      <c r="E1067" s="384">
        <v>0</v>
      </c>
      <c r="F1067" s="82">
        <v>0</v>
      </c>
      <c r="G1067" s="772"/>
      <c r="H1067" s="772"/>
      <c r="I1067" s="772"/>
      <c r="J1067" s="772"/>
      <c r="K1067" s="772"/>
      <c r="L1067" s="772"/>
      <c r="M1067" s="772"/>
      <c r="N1067" s="772"/>
      <c r="O1067" s="772"/>
      <c r="P1067" s="772"/>
      <c r="Q1067" s="772"/>
      <c r="R1067" s="772"/>
      <c r="S1067" s="772"/>
      <c r="T1067" s="772"/>
    </row>
    <row r="1068" spans="1:6" ht="12.75">
      <c r="A1068" s="324" t="s">
        <v>740</v>
      </c>
      <c r="B1068" s="1118"/>
      <c r="C1068" s="1118"/>
      <c r="D1068" s="1118"/>
      <c r="E1068" s="384"/>
      <c r="F1068" s="82"/>
    </row>
    <row r="1069" spans="1:20" s="1082" customFormat="1" ht="12.75">
      <c r="A1069" s="324" t="s">
        <v>718</v>
      </c>
      <c r="B1069" s="82"/>
      <c r="C1069" s="82"/>
      <c r="D1069" s="82"/>
      <c r="E1069" s="384"/>
      <c r="F1069" s="82"/>
      <c r="G1069" s="772"/>
      <c r="H1069" s="772"/>
      <c r="I1069" s="772"/>
      <c r="J1069" s="772"/>
      <c r="K1069" s="772"/>
      <c r="L1069" s="772"/>
      <c r="M1069" s="772"/>
      <c r="N1069" s="772"/>
      <c r="O1069" s="772"/>
      <c r="P1069" s="772"/>
      <c r="Q1069" s="772"/>
      <c r="R1069" s="772"/>
      <c r="S1069" s="772"/>
      <c r="T1069" s="772"/>
    </row>
    <row r="1070" spans="1:20" s="1085" customFormat="1" ht="12.75">
      <c r="A1070" s="1077" t="s">
        <v>665</v>
      </c>
      <c r="B1070" s="82">
        <v>1318386</v>
      </c>
      <c r="C1070" s="82">
        <v>1318386</v>
      </c>
      <c r="D1070" s="82">
        <v>1318384</v>
      </c>
      <c r="E1070" s="384">
        <v>99.99984829935997</v>
      </c>
      <c r="F1070" s="82">
        <v>14503</v>
      </c>
      <c r="G1070" s="772"/>
      <c r="H1070" s="772"/>
      <c r="I1070" s="772"/>
      <c r="J1070" s="772"/>
      <c r="K1070" s="772"/>
      <c r="L1070" s="772"/>
      <c r="M1070" s="772"/>
      <c r="N1070" s="772"/>
      <c r="O1070" s="772"/>
      <c r="P1070" s="772"/>
      <c r="Q1070" s="772"/>
      <c r="R1070" s="772"/>
      <c r="S1070" s="772"/>
      <c r="T1070" s="772"/>
    </row>
    <row r="1071" spans="1:20" s="1085" customFormat="1" ht="12.75">
      <c r="A1071" s="1078" t="s">
        <v>666</v>
      </c>
      <c r="B1071" s="82">
        <v>750531</v>
      </c>
      <c r="C1071" s="82">
        <v>750531</v>
      </c>
      <c r="D1071" s="82">
        <v>750531</v>
      </c>
      <c r="E1071" s="384">
        <v>100</v>
      </c>
      <c r="F1071" s="82">
        <v>14503</v>
      </c>
      <c r="G1071" s="772"/>
      <c r="H1071" s="772"/>
      <c r="I1071" s="772"/>
      <c r="J1071" s="772"/>
      <c r="K1071" s="772"/>
      <c r="L1071" s="772"/>
      <c r="M1071" s="772"/>
      <c r="N1071" s="772"/>
      <c r="O1071" s="772"/>
      <c r="P1071" s="772"/>
      <c r="Q1071" s="772"/>
      <c r="R1071" s="772"/>
      <c r="S1071" s="772"/>
      <c r="T1071" s="772"/>
    </row>
    <row r="1072" spans="1:20" s="1085" customFormat="1" ht="12.75">
      <c r="A1072" s="1078" t="s">
        <v>811</v>
      </c>
      <c r="B1072" s="82">
        <v>567855</v>
      </c>
      <c r="C1072" s="82">
        <v>567855</v>
      </c>
      <c r="D1072" s="82">
        <v>567853</v>
      </c>
      <c r="E1072" s="384">
        <v>99.99964779741308</v>
      </c>
      <c r="F1072" s="82">
        <v>0</v>
      </c>
      <c r="G1072" s="772"/>
      <c r="H1072" s="772"/>
      <c r="I1072" s="772"/>
      <c r="J1072" s="772"/>
      <c r="K1072" s="772"/>
      <c r="L1072" s="772"/>
      <c r="M1072" s="772"/>
      <c r="N1072" s="772"/>
      <c r="O1072" s="772"/>
      <c r="P1072" s="772"/>
      <c r="Q1072" s="772"/>
      <c r="R1072" s="772"/>
      <c r="S1072" s="772"/>
      <c r="T1072" s="772"/>
    </row>
    <row r="1073" spans="1:20" s="1085" customFormat="1" ht="12.75">
      <c r="A1073" s="1077" t="s">
        <v>314</v>
      </c>
      <c r="B1073" s="82">
        <v>1327224</v>
      </c>
      <c r="C1073" s="82">
        <v>1327224</v>
      </c>
      <c r="D1073" s="82">
        <v>1327221</v>
      </c>
      <c r="E1073" s="384">
        <v>99.99977396430444</v>
      </c>
      <c r="F1073" s="82">
        <v>520868</v>
      </c>
      <c r="G1073" s="772"/>
      <c r="H1073" s="772"/>
      <c r="I1073" s="772"/>
      <c r="J1073" s="772"/>
      <c r="K1073" s="772"/>
      <c r="L1073" s="772"/>
      <c r="M1073" s="772"/>
      <c r="N1073" s="772"/>
      <c r="O1073" s="772"/>
      <c r="P1073" s="772"/>
      <c r="Q1073" s="772"/>
      <c r="R1073" s="772"/>
      <c r="S1073" s="772"/>
      <c r="T1073" s="772"/>
    </row>
    <row r="1074" spans="1:20" s="1086" customFormat="1" ht="12.75">
      <c r="A1074" s="1079" t="s">
        <v>341</v>
      </c>
      <c r="B1074" s="82">
        <v>421197</v>
      </c>
      <c r="C1074" s="82">
        <v>421197</v>
      </c>
      <c r="D1074" s="82">
        <v>421196</v>
      </c>
      <c r="E1074" s="384">
        <v>99.99976258140491</v>
      </c>
      <c r="F1074" s="82">
        <v>8838</v>
      </c>
      <c r="G1074" s="772"/>
      <c r="H1074" s="772"/>
      <c r="I1074" s="772"/>
      <c r="J1074" s="772"/>
      <c r="K1074" s="772"/>
      <c r="L1074" s="772"/>
      <c r="M1074" s="772"/>
      <c r="N1074" s="772"/>
      <c r="O1074" s="772"/>
      <c r="P1074" s="772"/>
      <c r="Q1074" s="772"/>
      <c r="R1074" s="772"/>
      <c r="S1074" s="772"/>
      <c r="T1074" s="772"/>
    </row>
    <row r="1075" spans="1:20" s="1086" customFormat="1" ht="12.75">
      <c r="A1075" s="1080" t="s">
        <v>799</v>
      </c>
      <c r="B1075" s="82">
        <v>412359</v>
      </c>
      <c r="C1075" s="82">
        <v>412359</v>
      </c>
      <c r="D1075" s="82">
        <v>412358</v>
      </c>
      <c r="E1075" s="384">
        <v>99.99975749286423</v>
      </c>
      <c r="F1075" s="82">
        <v>0</v>
      </c>
      <c r="G1075" s="772"/>
      <c r="H1075" s="772"/>
      <c r="I1075" s="772"/>
      <c r="J1075" s="772"/>
      <c r="K1075" s="772"/>
      <c r="L1075" s="772"/>
      <c r="M1075" s="772"/>
      <c r="N1075" s="772"/>
      <c r="O1075" s="772"/>
      <c r="P1075" s="772"/>
      <c r="Q1075" s="772"/>
      <c r="R1075" s="772"/>
      <c r="S1075" s="772"/>
      <c r="T1075" s="772"/>
    </row>
    <row r="1076" spans="1:20" s="1082" customFormat="1" ht="12.75">
      <c r="A1076" s="1088" t="s">
        <v>418</v>
      </c>
      <c r="B1076" s="82">
        <v>8838</v>
      </c>
      <c r="C1076" s="82">
        <v>8838</v>
      </c>
      <c r="D1076" s="82">
        <v>8838</v>
      </c>
      <c r="E1076" s="384">
        <v>100</v>
      </c>
      <c r="F1076" s="82">
        <v>8838</v>
      </c>
      <c r="G1076" s="772"/>
      <c r="H1076" s="772"/>
      <c r="I1076" s="772"/>
      <c r="J1076" s="772"/>
      <c r="K1076" s="772"/>
      <c r="L1076" s="772"/>
      <c r="M1076" s="772"/>
      <c r="N1076" s="772"/>
      <c r="O1076" s="772"/>
      <c r="P1076" s="772"/>
      <c r="Q1076" s="772"/>
      <c r="R1076" s="772"/>
      <c r="S1076" s="772"/>
      <c r="T1076" s="772"/>
    </row>
    <row r="1077" spans="1:20" s="1082" customFormat="1" ht="12.75">
      <c r="A1077" s="1078" t="s">
        <v>325</v>
      </c>
      <c r="B1077" s="82">
        <v>906027</v>
      </c>
      <c r="C1077" s="82">
        <v>906027</v>
      </c>
      <c r="D1077" s="82">
        <v>906025</v>
      </c>
      <c r="E1077" s="384">
        <v>99.99977925602659</v>
      </c>
      <c r="F1077" s="82">
        <v>512030</v>
      </c>
      <c r="G1077" s="772"/>
      <c r="H1077" s="772"/>
      <c r="I1077" s="772"/>
      <c r="J1077" s="772"/>
      <c r="K1077" s="772"/>
      <c r="L1077" s="772"/>
      <c r="M1077" s="772"/>
      <c r="N1077" s="772"/>
      <c r="O1077" s="772"/>
      <c r="P1077" s="772"/>
      <c r="Q1077" s="772"/>
      <c r="R1077" s="772"/>
      <c r="S1077" s="772"/>
      <c r="T1077" s="772"/>
    </row>
    <row r="1078" spans="1:20" s="1082" customFormat="1" ht="12.75">
      <c r="A1078" s="228" t="s">
        <v>673</v>
      </c>
      <c r="B1078" s="82">
        <v>906027</v>
      </c>
      <c r="C1078" s="82">
        <v>906027</v>
      </c>
      <c r="D1078" s="82">
        <v>906025</v>
      </c>
      <c r="E1078" s="384">
        <v>99.99977925602659</v>
      </c>
      <c r="F1078" s="82">
        <v>512030</v>
      </c>
      <c r="G1078" s="772"/>
      <c r="H1078" s="772"/>
      <c r="I1078" s="772"/>
      <c r="J1078" s="772"/>
      <c r="K1078" s="772"/>
      <c r="L1078" s="772"/>
      <c r="M1078" s="772"/>
      <c r="N1078" s="772"/>
      <c r="O1078" s="772"/>
      <c r="P1078" s="772"/>
      <c r="Q1078" s="772"/>
      <c r="R1078" s="772"/>
      <c r="S1078" s="772"/>
      <c r="T1078" s="772"/>
    </row>
    <row r="1079" spans="1:20" s="1082" customFormat="1" ht="12.75">
      <c r="A1079" s="1078" t="s">
        <v>329</v>
      </c>
      <c r="B1079" s="82">
        <v>-8838</v>
      </c>
      <c r="C1079" s="82">
        <v>-8838</v>
      </c>
      <c r="D1079" s="82">
        <v>-8837</v>
      </c>
      <c r="E1079" s="243" t="s">
        <v>1643</v>
      </c>
      <c r="F1079" s="82">
        <v>-506365</v>
      </c>
      <c r="G1079" s="772"/>
      <c r="H1079" s="772"/>
      <c r="I1079" s="772"/>
      <c r="J1079" s="772"/>
      <c r="K1079" s="772"/>
      <c r="L1079" s="772"/>
      <c r="M1079" s="772"/>
      <c r="N1079" s="772"/>
      <c r="O1079" s="772"/>
      <c r="P1079" s="772"/>
      <c r="Q1079" s="772"/>
      <c r="R1079" s="772"/>
      <c r="S1079" s="772"/>
      <c r="T1079" s="772"/>
    </row>
    <row r="1080" spans="1:20" s="1082" customFormat="1" ht="25.5">
      <c r="A1080" s="394" t="s">
        <v>361</v>
      </c>
      <c r="B1080" s="82">
        <v>8838</v>
      </c>
      <c r="C1080" s="82">
        <v>8838</v>
      </c>
      <c r="D1080" s="297" t="s">
        <v>1643</v>
      </c>
      <c r="E1080" s="243" t="s">
        <v>1643</v>
      </c>
      <c r="F1080" s="297" t="s">
        <v>1643</v>
      </c>
      <c r="G1080" s="772"/>
      <c r="H1080" s="772"/>
      <c r="I1080" s="772"/>
      <c r="J1080" s="772"/>
      <c r="K1080" s="772"/>
      <c r="L1080" s="772"/>
      <c r="M1080" s="772"/>
      <c r="N1080" s="772"/>
      <c r="O1080" s="772"/>
      <c r="P1080" s="772"/>
      <c r="Q1080" s="772"/>
      <c r="R1080" s="772"/>
      <c r="S1080" s="772"/>
      <c r="T1080" s="772"/>
    </row>
    <row r="1081" spans="1:25" s="160" customFormat="1" ht="12" customHeight="1">
      <c r="A1081" s="247" t="s">
        <v>687</v>
      </c>
      <c r="B1081" s="82"/>
      <c r="C1081" s="82"/>
      <c r="D1081" s="82"/>
      <c r="E1081" s="384"/>
      <c r="F1081" s="82"/>
      <c r="G1081" s="987"/>
      <c r="H1081" s="987"/>
      <c r="I1081" s="987"/>
      <c r="J1081" s="987"/>
      <c r="K1081" s="987"/>
      <c r="L1081" s="987"/>
      <c r="M1081" s="987"/>
      <c r="N1081" s="987"/>
      <c r="O1081" s="987"/>
      <c r="P1081" s="987"/>
      <c r="Q1081" s="987"/>
      <c r="R1081" s="987"/>
      <c r="S1081" s="987"/>
      <c r="T1081" s="987"/>
      <c r="U1081" s="987"/>
      <c r="V1081" s="987"/>
      <c r="W1081" s="987"/>
      <c r="X1081" s="987"/>
      <c r="Y1081" s="987"/>
    </row>
    <row r="1082" spans="1:25" s="160" customFormat="1" ht="12" customHeight="1">
      <c r="A1082" s="1091" t="s">
        <v>665</v>
      </c>
      <c r="B1082" s="82">
        <v>565966</v>
      </c>
      <c r="C1082" s="82">
        <v>565966</v>
      </c>
      <c r="D1082" s="82">
        <v>475513</v>
      </c>
      <c r="E1082" s="384">
        <v>84.01794454083814</v>
      </c>
      <c r="F1082" s="82">
        <v>9363</v>
      </c>
      <c r="G1082" s="987"/>
      <c r="H1082" s="987"/>
      <c r="I1082" s="987"/>
      <c r="J1082" s="987"/>
      <c r="K1082" s="987"/>
      <c r="L1082" s="987"/>
      <c r="M1082" s="987"/>
      <c r="N1082" s="987"/>
      <c r="O1082" s="987"/>
      <c r="P1082" s="987"/>
      <c r="Q1082" s="987"/>
      <c r="R1082" s="987"/>
      <c r="S1082" s="987"/>
      <c r="T1082" s="987"/>
      <c r="U1082" s="987"/>
      <c r="V1082" s="987"/>
      <c r="W1082" s="987"/>
      <c r="X1082" s="987"/>
      <c r="Y1082" s="987"/>
    </row>
    <row r="1083" spans="1:25" s="160" customFormat="1" ht="12" customHeight="1">
      <c r="A1083" s="1079" t="s">
        <v>666</v>
      </c>
      <c r="B1083" s="82">
        <v>58449</v>
      </c>
      <c r="C1083" s="82">
        <v>58449</v>
      </c>
      <c r="D1083" s="82">
        <v>58449</v>
      </c>
      <c r="E1083" s="384">
        <v>100</v>
      </c>
      <c r="F1083" s="82">
        <v>0</v>
      </c>
      <c r="G1083" s="987"/>
      <c r="H1083" s="987"/>
      <c r="I1083" s="987"/>
      <c r="J1083" s="987"/>
      <c r="K1083" s="987"/>
      <c r="L1083" s="987"/>
      <c r="M1083" s="987"/>
      <c r="N1083" s="987"/>
      <c r="O1083" s="987"/>
      <c r="P1083" s="987"/>
      <c r="Q1083" s="987"/>
      <c r="R1083" s="987"/>
      <c r="S1083" s="987"/>
      <c r="T1083" s="987"/>
      <c r="U1083" s="987"/>
      <c r="V1083" s="987"/>
      <c r="W1083" s="987"/>
      <c r="X1083" s="987"/>
      <c r="Y1083" s="987"/>
    </row>
    <row r="1084" spans="1:25" s="160" customFormat="1" ht="12" customHeight="1">
      <c r="A1084" s="1079" t="s">
        <v>811</v>
      </c>
      <c r="B1084" s="82">
        <v>507517</v>
      </c>
      <c r="C1084" s="82">
        <v>507517</v>
      </c>
      <c r="D1084" s="82">
        <v>417064</v>
      </c>
      <c r="E1084" s="384">
        <v>82.17734578349099</v>
      </c>
      <c r="F1084" s="82">
        <v>9363</v>
      </c>
      <c r="G1084" s="987"/>
      <c r="H1084" s="987"/>
      <c r="I1084" s="987"/>
      <c r="J1084" s="987"/>
      <c r="K1084" s="987"/>
      <c r="L1084" s="987"/>
      <c r="M1084" s="987"/>
      <c r="N1084" s="987"/>
      <c r="O1084" s="987"/>
      <c r="P1084" s="987"/>
      <c r="Q1084" s="987"/>
      <c r="R1084" s="987"/>
      <c r="S1084" s="987"/>
      <c r="T1084" s="987"/>
      <c r="U1084" s="987"/>
      <c r="V1084" s="987"/>
      <c r="W1084" s="987"/>
      <c r="X1084" s="987"/>
      <c r="Y1084" s="987"/>
    </row>
    <row r="1085" spans="1:25" s="160" customFormat="1" ht="12" customHeight="1">
      <c r="A1085" s="1091" t="s">
        <v>314</v>
      </c>
      <c r="B1085" s="82">
        <v>565966</v>
      </c>
      <c r="C1085" s="82">
        <v>565966</v>
      </c>
      <c r="D1085" s="82">
        <v>471181</v>
      </c>
      <c r="E1085" s="384">
        <v>83.25252753698985</v>
      </c>
      <c r="F1085" s="82">
        <v>46952</v>
      </c>
      <c r="G1085" s="987"/>
      <c r="H1085" s="987"/>
      <c r="I1085" s="987"/>
      <c r="J1085" s="987"/>
      <c r="K1085" s="987"/>
      <c r="L1085" s="987"/>
      <c r="M1085" s="987"/>
      <c r="N1085" s="987"/>
      <c r="O1085" s="987"/>
      <c r="P1085" s="987"/>
      <c r="Q1085" s="987"/>
      <c r="R1085" s="987"/>
      <c r="S1085" s="987"/>
      <c r="T1085" s="987"/>
      <c r="U1085" s="987"/>
      <c r="V1085" s="987"/>
      <c r="W1085" s="987"/>
      <c r="X1085" s="987"/>
      <c r="Y1085" s="987"/>
    </row>
    <row r="1086" spans="1:25" s="160" customFormat="1" ht="12" customHeight="1">
      <c r="A1086" s="1079" t="s">
        <v>341</v>
      </c>
      <c r="B1086" s="82">
        <v>545491</v>
      </c>
      <c r="C1086" s="82">
        <v>545491</v>
      </c>
      <c r="D1086" s="82">
        <v>468591</v>
      </c>
      <c r="E1086" s="384">
        <v>85.90260884230904</v>
      </c>
      <c r="F1086" s="82">
        <v>46952</v>
      </c>
      <c r="G1086" s="987"/>
      <c r="H1086" s="987"/>
      <c r="I1086" s="987"/>
      <c r="J1086" s="987"/>
      <c r="K1086" s="987"/>
      <c r="L1086" s="987"/>
      <c r="M1086" s="987"/>
      <c r="N1086" s="987"/>
      <c r="O1086" s="987"/>
      <c r="P1086" s="987"/>
      <c r="Q1086" s="987"/>
      <c r="R1086" s="987"/>
      <c r="S1086" s="987"/>
      <c r="T1086" s="987"/>
      <c r="U1086" s="987"/>
      <c r="V1086" s="987"/>
      <c r="W1086" s="987"/>
      <c r="X1086" s="987"/>
      <c r="Y1086" s="987"/>
    </row>
    <row r="1087" spans="1:25" s="160" customFormat="1" ht="12" customHeight="1">
      <c r="A1087" s="1088" t="s">
        <v>799</v>
      </c>
      <c r="B1087" s="82">
        <v>545491</v>
      </c>
      <c r="C1087" s="82">
        <v>545491</v>
      </c>
      <c r="D1087" s="82">
        <v>468591</v>
      </c>
      <c r="E1087" s="384">
        <v>85.90260884230904</v>
      </c>
      <c r="F1087" s="82">
        <v>46952</v>
      </c>
      <c r="G1087" s="987"/>
      <c r="H1087" s="987"/>
      <c r="I1087" s="987"/>
      <c r="J1087" s="987"/>
      <c r="K1087" s="987"/>
      <c r="L1087" s="987"/>
      <c r="M1087" s="987"/>
      <c r="N1087" s="987"/>
      <c r="O1087" s="987"/>
      <c r="P1087" s="987"/>
      <c r="Q1087" s="987"/>
      <c r="R1087" s="987"/>
      <c r="S1087" s="987"/>
      <c r="T1087" s="987"/>
      <c r="U1087" s="987"/>
      <c r="V1087" s="987"/>
      <c r="W1087" s="987"/>
      <c r="X1087" s="987"/>
      <c r="Y1087" s="987"/>
    </row>
    <row r="1088" spans="1:25" s="160" customFormat="1" ht="12" customHeight="1">
      <c r="A1088" s="1079" t="s">
        <v>325</v>
      </c>
      <c r="B1088" s="82">
        <v>20475</v>
      </c>
      <c r="C1088" s="82">
        <v>20475</v>
      </c>
      <c r="D1088" s="82">
        <v>2590</v>
      </c>
      <c r="E1088" s="384">
        <v>12.649572649572649</v>
      </c>
      <c r="F1088" s="82">
        <v>0</v>
      </c>
      <c r="G1088" s="987"/>
      <c r="H1088" s="987"/>
      <c r="I1088" s="987"/>
      <c r="J1088" s="987"/>
      <c r="K1088" s="987"/>
      <c r="L1088" s="987"/>
      <c r="M1088" s="987"/>
      <c r="N1088" s="987"/>
      <c r="O1088" s="987"/>
      <c r="P1088" s="987"/>
      <c r="Q1088" s="987"/>
      <c r="R1088" s="987"/>
      <c r="S1088" s="987"/>
      <c r="T1088" s="987"/>
      <c r="U1088" s="987"/>
      <c r="V1088" s="987"/>
      <c r="W1088" s="987"/>
      <c r="X1088" s="987"/>
      <c r="Y1088" s="987"/>
    </row>
    <row r="1089" spans="1:25" s="160" customFormat="1" ht="12" customHeight="1">
      <c r="A1089" s="1088" t="s">
        <v>66</v>
      </c>
      <c r="B1089" s="82">
        <v>20475</v>
      </c>
      <c r="C1089" s="82">
        <v>20475</v>
      </c>
      <c r="D1089" s="82">
        <v>2590</v>
      </c>
      <c r="E1089" s="384">
        <v>12.649572649572649</v>
      </c>
      <c r="F1089" s="82">
        <v>0</v>
      </c>
      <c r="G1089" s="987"/>
      <c r="H1089" s="987"/>
      <c r="I1089" s="987"/>
      <c r="J1089" s="987"/>
      <c r="K1089" s="987"/>
      <c r="L1089" s="987"/>
      <c r="M1089" s="987"/>
      <c r="N1089" s="987"/>
      <c r="O1089" s="987"/>
      <c r="P1089" s="987"/>
      <c r="Q1089" s="987"/>
      <c r="R1089" s="987"/>
      <c r="S1089" s="987"/>
      <c r="T1089" s="987"/>
      <c r="U1089" s="987"/>
      <c r="V1089" s="987"/>
      <c r="W1089" s="987"/>
      <c r="X1089" s="987"/>
      <c r="Y1089" s="987"/>
    </row>
    <row r="1090" spans="1:20" s="1084" customFormat="1" ht="12.75">
      <c r="A1090" s="322" t="s">
        <v>689</v>
      </c>
      <c r="B1090" s="41"/>
      <c r="C1090" s="41"/>
      <c r="D1090" s="41"/>
      <c r="E1090" s="384"/>
      <c r="F1090" s="82"/>
      <c r="G1090" s="1083"/>
      <c r="H1090" s="1083"/>
      <c r="I1090" s="1083"/>
      <c r="J1090" s="1083"/>
      <c r="K1090" s="1083"/>
      <c r="L1090" s="1083"/>
      <c r="M1090" s="1083"/>
      <c r="N1090" s="1083"/>
      <c r="O1090" s="1083"/>
      <c r="P1090" s="1083"/>
      <c r="Q1090" s="1083"/>
      <c r="R1090" s="1083"/>
      <c r="S1090" s="1083"/>
      <c r="T1090" s="1083"/>
    </row>
    <row r="1091" spans="1:20" s="1092" customFormat="1" ht="12.75">
      <c r="A1091" s="1077" t="s">
        <v>665</v>
      </c>
      <c r="B1091" s="82">
        <v>36654935</v>
      </c>
      <c r="C1091" s="82">
        <v>36654935</v>
      </c>
      <c r="D1091" s="82">
        <v>33392860</v>
      </c>
      <c r="E1091" s="384">
        <v>91.10058440971181</v>
      </c>
      <c r="F1091" s="82">
        <v>1333402</v>
      </c>
      <c r="G1091" s="1083"/>
      <c r="H1091" s="1083"/>
      <c r="I1091" s="1083"/>
      <c r="J1091" s="1083"/>
      <c r="K1091" s="1083"/>
      <c r="L1091" s="1083"/>
      <c r="M1091" s="1083"/>
      <c r="N1091" s="1083"/>
      <c r="O1091" s="1083"/>
      <c r="P1091" s="1083"/>
      <c r="Q1091" s="1083"/>
      <c r="R1091" s="1083"/>
      <c r="S1091" s="1083"/>
      <c r="T1091" s="1083"/>
    </row>
    <row r="1092" spans="1:20" s="1092" customFormat="1" ht="12.75">
      <c r="A1092" s="1078" t="s">
        <v>666</v>
      </c>
      <c r="B1092" s="82">
        <v>11828898</v>
      </c>
      <c r="C1092" s="82">
        <v>11828898</v>
      </c>
      <c r="D1092" s="82">
        <v>11828898</v>
      </c>
      <c r="E1092" s="384">
        <v>100</v>
      </c>
      <c r="F1092" s="82">
        <v>1333402</v>
      </c>
      <c r="G1092" s="1083"/>
      <c r="H1092" s="1083"/>
      <c r="I1092" s="1083"/>
      <c r="J1092" s="1083"/>
      <c r="K1092" s="1083"/>
      <c r="L1092" s="1083"/>
      <c r="M1092" s="1083"/>
      <c r="N1092" s="1083"/>
      <c r="O1092" s="1083"/>
      <c r="P1092" s="1083"/>
      <c r="Q1092" s="1083"/>
      <c r="R1092" s="1083"/>
      <c r="S1092" s="1083"/>
      <c r="T1092" s="1083"/>
    </row>
    <row r="1093" spans="1:20" s="1092" customFormat="1" ht="12.75" hidden="1">
      <c r="A1093" s="1087" t="s">
        <v>810</v>
      </c>
      <c r="B1093" s="407"/>
      <c r="C1093" s="407">
        <v>0</v>
      </c>
      <c r="D1093" s="407">
        <v>0</v>
      </c>
      <c r="E1093" s="384" t="e">
        <v>#DIV/0!</v>
      </c>
      <c r="F1093" s="82">
        <v>0</v>
      </c>
      <c r="G1093" s="1083"/>
      <c r="H1093" s="1083"/>
      <c r="I1093" s="1083"/>
      <c r="J1093" s="1083"/>
      <c r="K1093" s="1083"/>
      <c r="L1093" s="1083"/>
      <c r="M1093" s="1083"/>
      <c r="N1093" s="1083"/>
      <c r="O1093" s="1083"/>
      <c r="P1093" s="1083"/>
      <c r="Q1093" s="1083"/>
      <c r="R1093" s="1083"/>
      <c r="S1093" s="1083"/>
      <c r="T1093" s="1083"/>
    </row>
    <row r="1094" spans="1:20" s="1092" customFormat="1" ht="12.75">
      <c r="A1094" s="1079" t="s">
        <v>811</v>
      </c>
      <c r="B1094" s="82">
        <v>24826037</v>
      </c>
      <c r="C1094" s="82">
        <v>24826037</v>
      </c>
      <c r="D1094" s="82">
        <v>21563962</v>
      </c>
      <c r="E1094" s="384">
        <v>86.86026690446002</v>
      </c>
      <c r="F1094" s="82">
        <v>0</v>
      </c>
      <c r="G1094" s="1083"/>
      <c r="H1094" s="1083"/>
      <c r="I1094" s="1083"/>
      <c r="J1094" s="1083"/>
      <c r="K1094" s="1083"/>
      <c r="L1094" s="1083"/>
      <c r="M1094" s="1083"/>
      <c r="N1094" s="1083"/>
      <c r="O1094" s="1083"/>
      <c r="P1094" s="1083"/>
      <c r="Q1094" s="1083"/>
      <c r="R1094" s="1083"/>
      <c r="S1094" s="1083"/>
      <c r="T1094" s="1083"/>
    </row>
    <row r="1095" spans="1:20" s="1092" customFormat="1" ht="12.75">
      <c r="A1095" s="1091" t="s">
        <v>314</v>
      </c>
      <c r="B1095" s="82">
        <v>35688561</v>
      </c>
      <c r="C1095" s="82">
        <v>35688561</v>
      </c>
      <c r="D1095" s="82">
        <v>32424458</v>
      </c>
      <c r="E1095" s="384">
        <v>90.85392375444894</v>
      </c>
      <c r="F1095" s="82">
        <v>12339367</v>
      </c>
      <c r="G1095" s="1083"/>
      <c r="H1095" s="1083"/>
      <c r="I1095" s="1083"/>
      <c r="J1095" s="1083"/>
      <c r="K1095" s="1083"/>
      <c r="L1095" s="1083"/>
      <c r="M1095" s="1083"/>
      <c r="N1095" s="1083"/>
      <c r="O1095" s="1083"/>
      <c r="P1095" s="1083"/>
      <c r="Q1095" s="1083"/>
      <c r="R1095" s="1083"/>
      <c r="S1095" s="1083"/>
      <c r="T1095" s="1083"/>
    </row>
    <row r="1096" spans="1:25" s="160" customFormat="1" ht="12" customHeight="1">
      <c r="A1096" s="1079" t="s">
        <v>341</v>
      </c>
      <c r="B1096" s="82">
        <v>8339904</v>
      </c>
      <c r="C1096" s="82">
        <v>8339904</v>
      </c>
      <c r="D1096" s="82">
        <v>7392900</v>
      </c>
      <c r="E1096" s="384">
        <v>88.64490526509657</v>
      </c>
      <c r="F1096" s="82">
        <v>1909839</v>
      </c>
      <c r="G1096" s="987"/>
      <c r="H1096" s="987"/>
      <c r="I1096" s="987"/>
      <c r="J1096" s="987"/>
      <c r="K1096" s="987"/>
      <c r="L1096" s="987"/>
      <c r="M1096" s="987"/>
      <c r="N1096" s="987"/>
      <c r="O1096" s="987"/>
      <c r="P1096" s="987"/>
      <c r="Q1096" s="987"/>
      <c r="R1096" s="987"/>
      <c r="S1096" s="987"/>
      <c r="T1096" s="987"/>
      <c r="U1096" s="987"/>
      <c r="V1096" s="987"/>
      <c r="W1096" s="987"/>
      <c r="X1096" s="987"/>
      <c r="Y1096" s="987"/>
    </row>
    <row r="1097" spans="1:25" s="160" customFormat="1" ht="12" customHeight="1">
      <c r="A1097" s="1088" t="s">
        <v>799</v>
      </c>
      <c r="B1097" s="82">
        <v>7359408</v>
      </c>
      <c r="C1097" s="82">
        <v>7359408</v>
      </c>
      <c r="D1097" s="82">
        <v>7276541</v>
      </c>
      <c r="E1097" s="384">
        <v>98.87399910427578</v>
      </c>
      <c r="F1097" s="82">
        <v>1793480</v>
      </c>
      <c r="G1097" s="987"/>
      <c r="H1097" s="987"/>
      <c r="I1097" s="987"/>
      <c r="J1097" s="987"/>
      <c r="K1097" s="987"/>
      <c r="L1097" s="987"/>
      <c r="M1097" s="987"/>
      <c r="N1097" s="987"/>
      <c r="O1097" s="987"/>
      <c r="P1097" s="987"/>
      <c r="Q1097" s="987"/>
      <c r="R1097" s="987"/>
      <c r="S1097" s="987"/>
      <c r="T1097" s="987"/>
      <c r="U1097" s="987"/>
      <c r="V1097" s="987"/>
      <c r="W1097" s="987"/>
      <c r="X1097" s="987"/>
      <c r="Y1097" s="987"/>
    </row>
    <row r="1098" spans="1:25" s="160" customFormat="1" ht="12" customHeight="1">
      <c r="A1098" s="1088" t="s">
        <v>418</v>
      </c>
      <c r="B1098" s="82">
        <v>980496</v>
      </c>
      <c r="C1098" s="82">
        <v>980496</v>
      </c>
      <c r="D1098" s="82">
        <v>116359</v>
      </c>
      <c r="E1098" s="384">
        <v>11.867361009121915</v>
      </c>
      <c r="F1098" s="82">
        <v>116359</v>
      </c>
      <c r="G1098" s="987"/>
      <c r="H1098" s="987"/>
      <c r="I1098" s="987"/>
      <c r="J1098" s="987"/>
      <c r="K1098" s="987"/>
      <c r="L1098" s="987"/>
      <c r="M1098" s="987"/>
      <c r="N1098" s="987"/>
      <c r="O1098" s="987"/>
      <c r="P1098" s="987"/>
      <c r="Q1098" s="987"/>
      <c r="R1098" s="987"/>
      <c r="S1098" s="987"/>
      <c r="T1098" s="987"/>
      <c r="U1098" s="987"/>
      <c r="V1098" s="987"/>
      <c r="W1098" s="987"/>
      <c r="X1098" s="987"/>
      <c r="Y1098" s="987"/>
    </row>
    <row r="1099" spans="1:25" s="160" customFormat="1" ht="12" customHeight="1">
      <c r="A1099" s="1088" t="s">
        <v>439</v>
      </c>
      <c r="B1099" s="82">
        <v>0</v>
      </c>
      <c r="C1099" s="82">
        <v>979856</v>
      </c>
      <c r="D1099" s="82">
        <v>0</v>
      </c>
      <c r="E1099" s="384">
        <v>0</v>
      </c>
      <c r="F1099" s="82">
        <v>0</v>
      </c>
      <c r="G1099" s="987"/>
      <c r="H1099" s="987"/>
      <c r="I1099" s="987"/>
      <c r="J1099" s="987"/>
      <c r="K1099" s="987"/>
      <c r="L1099" s="987"/>
      <c r="M1099" s="987"/>
      <c r="N1099" s="987"/>
      <c r="O1099" s="987"/>
      <c r="P1099" s="987"/>
      <c r="Q1099" s="987"/>
      <c r="R1099" s="987"/>
      <c r="S1099" s="987"/>
      <c r="T1099" s="987"/>
      <c r="U1099" s="987"/>
      <c r="V1099" s="987"/>
      <c r="W1099" s="987"/>
      <c r="X1099" s="987"/>
      <c r="Y1099" s="987"/>
    </row>
    <row r="1100" spans="1:20" s="1084" customFormat="1" ht="12.75">
      <c r="A1100" s="1079" t="s">
        <v>325</v>
      </c>
      <c r="B1100" s="82">
        <v>27348657</v>
      </c>
      <c r="C1100" s="82">
        <v>27348657</v>
      </c>
      <c r="D1100" s="82">
        <v>25031558</v>
      </c>
      <c r="E1100" s="384">
        <v>91.5275583733417</v>
      </c>
      <c r="F1100" s="82">
        <v>10429528</v>
      </c>
      <c r="G1100" s="1083"/>
      <c r="H1100" s="1083"/>
      <c r="I1100" s="1083"/>
      <c r="J1100" s="1083"/>
      <c r="K1100" s="1083"/>
      <c r="L1100" s="1083"/>
      <c r="M1100" s="1083"/>
      <c r="N1100" s="1083"/>
      <c r="O1100" s="1083"/>
      <c r="P1100" s="1083"/>
      <c r="Q1100" s="1083"/>
      <c r="R1100" s="1083"/>
      <c r="S1100" s="1083"/>
      <c r="T1100" s="1083"/>
    </row>
    <row r="1101" spans="1:20" s="1084" customFormat="1" ht="12.75">
      <c r="A1101" s="1088" t="s">
        <v>66</v>
      </c>
      <c r="B1101" s="82">
        <v>47192</v>
      </c>
      <c r="C1101" s="82">
        <v>47192</v>
      </c>
      <c r="D1101" s="82">
        <v>31765</v>
      </c>
      <c r="E1101" s="384"/>
      <c r="F1101" s="82">
        <v>31765</v>
      </c>
      <c r="G1101" s="1083"/>
      <c r="H1101" s="1083"/>
      <c r="I1101" s="1083"/>
      <c r="J1101" s="1083"/>
      <c r="K1101" s="1083"/>
      <c r="L1101" s="1083"/>
      <c r="M1101" s="1083"/>
      <c r="N1101" s="1083"/>
      <c r="O1101" s="1083"/>
      <c r="P1101" s="1083"/>
      <c r="Q1101" s="1083"/>
      <c r="R1101" s="1083"/>
      <c r="S1101" s="1083"/>
      <c r="T1101" s="1083"/>
    </row>
    <row r="1102" spans="1:20" s="1084" customFormat="1" ht="12.75">
      <c r="A1102" s="1088" t="s">
        <v>70</v>
      </c>
      <c r="B1102" s="82">
        <v>27301465</v>
      </c>
      <c r="C1102" s="82">
        <v>27301465</v>
      </c>
      <c r="D1102" s="82">
        <v>24999793</v>
      </c>
      <c r="E1102" s="384">
        <v>91.56941944324232</v>
      </c>
      <c r="F1102" s="82">
        <v>10397763</v>
      </c>
      <c r="G1102" s="1083"/>
      <c r="H1102" s="1083"/>
      <c r="I1102" s="1083"/>
      <c r="J1102" s="1083"/>
      <c r="K1102" s="1083"/>
      <c r="L1102" s="1083"/>
      <c r="M1102" s="1083"/>
      <c r="N1102" s="1083"/>
      <c r="O1102" s="1083"/>
      <c r="P1102" s="1083"/>
      <c r="Q1102" s="1083"/>
      <c r="R1102" s="1083"/>
      <c r="S1102" s="1083"/>
      <c r="T1102" s="1083"/>
    </row>
    <row r="1103" spans="1:20" s="1084" customFormat="1" ht="12.75">
      <c r="A1103" s="1091" t="s">
        <v>329</v>
      </c>
      <c r="B1103" s="82">
        <v>966374</v>
      </c>
      <c r="C1103" s="82">
        <v>966374</v>
      </c>
      <c r="D1103" s="82">
        <v>968402</v>
      </c>
      <c r="E1103" s="384" t="s">
        <v>1643</v>
      </c>
      <c r="F1103" s="82">
        <v>-11005965</v>
      </c>
      <c r="G1103" s="1083"/>
      <c r="H1103" s="1083"/>
      <c r="I1103" s="1083"/>
      <c r="J1103" s="1083"/>
      <c r="K1103" s="1083"/>
      <c r="L1103" s="1083"/>
      <c r="M1103" s="1083"/>
      <c r="N1103" s="1083"/>
      <c r="O1103" s="1083"/>
      <c r="P1103" s="1083"/>
      <c r="Q1103" s="1083"/>
      <c r="R1103" s="1083"/>
      <c r="S1103" s="1083"/>
      <c r="T1103" s="1083"/>
    </row>
    <row r="1104" spans="1:20" s="1084" customFormat="1" ht="38.25">
      <c r="A1104" s="390" t="s">
        <v>739</v>
      </c>
      <c r="B1104" s="82">
        <v>37935</v>
      </c>
      <c r="C1104" s="82">
        <v>0</v>
      </c>
      <c r="D1104" s="82" t="s">
        <v>1643</v>
      </c>
      <c r="E1104" s="384" t="s">
        <v>1643</v>
      </c>
      <c r="F1104" s="384" t="s">
        <v>1643</v>
      </c>
      <c r="G1104" s="1083"/>
      <c r="H1104" s="1083"/>
      <c r="I1104" s="1083"/>
      <c r="J1104" s="1083"/>
      <c r="K1104" s="1083"/>
      <c r="L1104" s="1083"/>
      <c r="M1104" s="1083"/>
      <c r="N1104" s="1083"/>
      <c r="O1104" s="1083"/>
      <c r="P1104" s="1083"/>
      <c r="Q1104" s="1083"/>
      <c r="R1104" s="1083"/>
      <c r="S1104" s="1083"/>
      <c r="T1104" s="1083"/>
    </row>
    <row r="1105" spans="1:20" s="1084" customFormat="1" ht="24.75" customHeight="1">
      <c r="A1105" s="1125" t="s">
        <v>675</v>
      </c>
      <c r="B1105" s="82">
        <v>-966374</v>
      </c>
      <c r="C1105" s="82">
        <v>-966374</v>
      </c>
      <c r="D1105" s="82" t="s">
        <v>1643</v>
      </c>
      <c r="E1105" s="384" t="s">
        <v>1643</v>
      </c>
      <c r="F1105" s="384" t="s">
        <v>1643</v>
      </c>
      <c r="G1105" s="1083"/>
      <c r="H1105" s="1083"/>
      <c r="I1105" s="1083"/>
      <c r="J1105" s="1083"/>
      <c r="K1105" s="1083"/>
      <c r="L1105" s="1083"/>
      <c r="M1105" s="1083"/>
      <c r="N1105" s="1083"/>
      <c r="O1105" s="1083"/>
      <c r="P1105" s="1083"/>
      <c r="Q1105" s="1083"/>
      <c r="R1105" s="1083"/>
      <c r="S1105" s="1083"/>
      <c r="T1105" s="1083"/>
    </row>
    <row r="1106" spans="1:20" s="1084" customFormat="1" ht="12.75" customHeight="1">
      <c r="A1106" s="1045" t="s">
        <v>692</v>
      </c>
      <c r="B1106" s="82"/>
      <c r="C1106" s="82"/>
      <c r="D1106" s="82"/>
      <c r="E1106" s="384"/>
      <c r="F1106" s="82"/>
      <c r="G1106" s="1083"/>
      <c r="H1106" s="1083"/>
      <c r="I1106" s="1083"/>
      <c r="J1106" s="1083"/>
      <c r="K1106" s="1083"/>
      <c r="L1106" s="1083"/>
      <c r="M1106" s="1083"/>
      <c r="N1106" s="1083"/>
      <c r="O1106" s="1083"/>
      <c r="P1106" s="1083"/>
      <c r="Q1106" s="1083"/>
      <c r="R1106" s="1083"/>
      <c r="S1106" s="1083"/>
      <c r="T1106" s="1083"/>
    </row>
    <row r="1107" spans="1:20" s="1084" customFormat="1" ht="12.75" customHeight="1">
      <c r="A1107" s="802" t="s">
        <v>665</v>
      </c>
      <c r="B1107" s="82">
        <v>35978685</v>
      </c>
      <c r="C1107" s="82">
        <v>35978685</v>
      </c>
      <c r="D1107" s="82">
        <v>33212484</v>
      </c>
      <c r="E1107" s="384">
        <v>92.31155613386093</v>
      </c>
      <c r="F1107" s="82">
        <v>1765519</v>
      </c>
      <c r="G1107" s="1083"/>
      <c r="H1107" s="1083"/>
      <c r="I1107" s="1083"/>
      <c r="J1107" s="1083"/>
      <c r="K1107" s="1083"/>
      <c r="L1107" s="1083"/>
      <c r="M1107" s="1083"/>
      <c r="N1107" s="1083"/>
      <c r="O1107" s="1083"/>
      <c r="P1107" s="1083"/>
      <c r="Q1107" s="1083"/>
      <c r="R1107" s="1083"/>
      <c r="S1107" s="1083"/>
      <c r="T1107" s="1083"/>
    </row>
    <row r="1108" spans="1:20" s="1084" customFormat="1" ht="12.75" customHeight="1">
      <c r="A1108" s="1110" t="s">
        <v>666</v>
      </c>
      <c r="B1108" s="82">
        <v>11152648</v>
      </c>
      <c r="C1108" s="82">
        <v>11152648</v>
      </c>
      <c r="D1108" s="82">
        <v>11152648</v>
      </c>
      <c r="E1108" s="384">
        <v>100</v>
      </c>
      <c r="F1108" s="82">
        <v>1269645</v>
      </c>
      <c r="G1108" s="1083"/>
      <c r="H1108" s="1083"/>
      <c r="I1108" s="1083"/>
      <c r="J1108" s="1083"/>
      <c r="K1108" s="1083"/>
      <c r="L1108" s="1083"/>
      <c r="M1108" s="1083"/>
      <c r="N1108" s="1083"/>
      <c r="O1108" s="1083"/>
      <c r="P1108" s="1083"/>
      <c r="Q1108" s="1083"/>
      <c r="R1108" s="1083"/>
      <c r="S1108" s="1083"/>
      <c r="T1108" s="1083"/>
    </row>
    <row r="1109" spans="1:20" s="1084" customFormat="1" ht="12.75" customHeight="1">
      <c r="A1109" s="1110" t="s">
        <v>811</v>
      </c>
      <c r="B1109" s="82">
        <v>24826037</v>
      </c>
      <c r="C1109" s="82">
        <v>24826037</v>
      </c>
      <c r="D1109" s="82">
        <v>22059836</v>
      </c>
      <c r="E1109" s="384">
        <v>88.85766181690617</v>
      </c>
      <c r="F1109" s="82">
        <v>495874</v>
      </c>
      <c r="G1109" s="1083"/>
      <c r="H1109" s="1083"/>
      <c r="I1109" s="1083"/>
      <c r="J1109" s="1083"/>
      <c r="K1109" s="1083"/>
      <c r="L1109" s="1083"/>
      <c r="M1109" s="1083"/>
      <c r="N1109" s="1083"/>
      <c r="O1109" s="1083"/>
      <c r="P1109" s="1083"/>
      <c r="Q1109" s="1083"/>
      <c r="R1109" s="1083"/>
      <c r="S1109" s="1083"/>
      <c r="T1109" s="1083"/>
    </row>
    <row r="1110" spans="1:20" s="1084" customFormat="1" ht="12.75" customHeight="1">
      <c r="A1110" s="802" t="s">
        <v>314</v>
      </c>
      <c r="B1110" s="82">
        <v>34995344</v>
      </c>
      <c r="C1110" s="82">
        <v>34995344</v>
      </c>
      <c r="D1110" s="82">
        <v>31803465</v>
      </c>
      <c r="E1110" s="384">
        <v>90.87913237829581</v>
      </c>
      <c r="F1110" s="82">
        <v>12091457</v>
      </c>
      <c r="G1110" s="1083"/>
      <c r="H1110" s="1083"/>
      <c r="I1110" s="1083"/>
      <c r="J1110" s="1083"/>
      <c r="K1110" s="1083"/>
      <c r="L1110" s="1083"/>
      <c r="M1110" s="1083"/>
      <c r="N1110" s="1083"/>
      <c r="O1110" s="1083"/>
      <c r="P1110" s="1083"/>
      <c r="Q1110" s="1083"/>
      <c r="R1110" s="1083"/>
      <c r="S1110" s="1083"/>
      <c r="T1110" s="1083"/>
    </row>
    <row r="1111" spans="1:20" s="1084" customFormat="1" ht="12.75" customHeight="1">
      <c r="A1111" s="1110" t="s">
        <v>341</v>
      </c>
      <c r="B1111" s="82">
        <v>7904511</v>
      </c>
      <c r="C1111" s="82">
        <v>7904511</v>
      </c>
      <c r="D1111" s="82">
        <v>6986946</v>
      </c>
      <c r="E1111" s="384">
        <v>88.39188154713176</v>
      </c>
      <c r="F1111" s="82">
        <v>1768411</v>
      </c>
      <c r="G1111" s="1083"/>
      <c r="H1111" s="1083"/>
      <c r="I1111" s="1083"/>
      <c r="J1111" s="1083"/>
      <c r="K1111" s="1083"/>
      <c r="L1111" s="1083"/>
      <c r="M1111" s="1083"/>
      <c r="N1111" s="1083"/>
      <c r="O1111" s="1083"/>
      <c r="P1111" s="1083"/>
      <c r="Q1111" s="1083"/>
      <c r="R1111" s="1083"/>
      <c r="S1111" s="1083"/>
      <c r="T1111" s="1083"/>
    </row>
    <row r="1112" spans="1:20" s="1084" customFormat="1" ht="12.75" customHeight="1">
      <c r="A1112" s="1111" t="s">
        <v>799</v>
      </c>
      <c r="B1112" s="82">
        <v>6924015</v>
      </c>
      <c r="C1112" s="82">
        <v>6924015</v>
      </c>
      <c r="D1112" s="82">
        <v>6870587</v>
      </c>
      <c r="E1112" s="384">
        <v>99.22836677852374</v>
      </c>
      <c r="F1112" s="82">
        <v>1652052</v>
      </c>
      <c r="G1112" s="1083"/>
      <c r="H1112" s="1083"/>
      <c r="I1112" s="1083"/>
      <c r="J1112" s="1083"/>
      <c r="K1112" s="1083"/>
      <c r="L1112" s="1083"/>
      <c r="M1112" s="1083"/>
      <c r="N1112" s="1083"/>
      <c r="O1112" s="1083"/>
      <c r="P1112" s="1083"/>
      <c r="Q1112" s="1083"/>
      <c r="R1112" s="1083"/>
      <c r="S1112" s="1083"/>
      <c r="T1112" s="1083"/>
    </row>
    <row r="1113" spans="1:20" s="1084" customFormat="1" ht="12.75">
      <c r="A1113" s="1111" t="s">
        <v>418</v>
      </c>
      <c r="B1113" s="82">
        <v>980496</v>
      </c>
      <c r="C1113" s="82">
        <v>980496</v>
      </c>
      <c r="D1113" s="82">
        <v>116359</v>
      </c>
      <c r="E1113" s="384">
        <v>11.867361009121915</v>
      </c>
      <c r="F1113" s="82">
        <v>116359</v>
      </c>
      <c r="G1113" s="1083"/>
      <c r="H1113" s="1083"/>
      <c r="I1113" s="1083"/>
      <c r="J1113" s="1083"/>
      <c r="K1113" s="1083"/>
      <c r="L1113" s="1083"/>
      <c r="M1113" s="1083"/>
      <c r="N1113" s="1083"/>
      <c r="O1113" s="1083"/>
      <c r="P1113" s="1083"/>
      <c r="Q1113" s="1083"/>
      <c r="R1113" s="1083"/>
      <c r="S1113" s="1083"/>
      <c r="T1113" s="1083"/>
    </row>
    <row r="1114" spans="1:20" s="1096" customFormat="1" ht="12.75" hidden="1">
      <c r="A1114" s="1130" t="s">
        <v>439</v>
      </c>
      <c r="B1114" s="1101">
        <v>0</v>
      </c>
      <c r="C1114" s="1101">
        <v>979856</v>
      </c>
      <c r="D1114" s="1101">
        <v>0</v>
      </c>
      <c r="E1114" s="1090" t="e">
        <v>#DIV/0!</v>
      </c>
      <c r="F1114" s="82">
        <v>0</v>
      </c>
      <c r="G1114" s="1095"/>
      <c r="H1114" s="1095"/>
      <c r="I1114" s="1095"/>
      <c r="J1114" s="1095"/>
      <c r="K1114" s="1095"/>
      <c r="L1114" s="1095"/>
      <c r="M1114" s="1095"/>
      <c r="N1114" s="1095"/>
      <c r="O1114" s="1095"/>
      <c r="P1114" s="1095"/>
      <c r="Q1114" s="1095"/>
      <c r="R1114" s="1095"/>
      <c r="S1114" s="1095"/>
      <c r="T1114" s="1095"/>
    </row>
    <row r="1115" spans="1:20" s="1084" customFormat="1" ht="12.75">
      <c r="A1115" s="1110" t="s">
        <v>325</v>
      </c>
      <c r="B1115" s="82">
        <v>27090833</v>
      </c>
      <c r="C1115" s="82">
        <v>27090833</v>
      </c>
      <c r="D1115" s="82">
        <v>24816519</v>
      </c>
      <c r="E1115" s="384">
        <v>91.60485762840884</v>
      </c>
      <c r="F1115" s="82">
        <v>10323046</v>
      </c>
      <c r="G1115" s="1083"/>
      <c r="H1115" s="1083"/>
      <c r="I1115" s="1083"/>
      <c r="J1115" s="1083"/>
      <c r="K1115" s="1083"/>
      <c r="L1115" s="1083"/>
      <c r="M1115" s="1083"/>
      <c r="N1115" s="1083"/>
      <c r="O1115" s="1083"/>
      <c r="P1115" s="1083"/>
      <c r="Q1115" s="1083"/>
      <c r="R1115" s="1083"/>
      <c r="S1115" s="1083"/>
      <c r="T1115" s="1083"/>
    </row>
    <row r="1116" spans="1:20" s="1084" customFormat="1" ht="12.75" customHeight="1">
      <c r="A1116" s="1111" t="s">
        <v>66</v>
      </c>
      <c r="B1116" s="82">
        <v>47192</v>
      </c>
      <c r="C1116" s="82">
        <v>47192</v>
      </c>
      <c r="D1116" s="82">
        <v>31765</v>
      </c>
      <c r="E1116" s="384">
        <v>67.31013731140871</v>
      </c>
      <c r="F1116" s="82">
        <v>31765</v>
      </c>
      <c r="G1116" s="1083"/>
      <c r="H1116" s="1083"/>
      <c r="I1116" s="1083"/>
      <c r="J1116" s="1083"/>
      <c r="K1116" s="1083"/>
      <c r="L1116" s="1083"/>
      <c r="M1116" s="1083"/>
      <c r="N1116" s="1083"/>
      <c r="O1116" s="1083"/>
      <c r="P1116" s="1083"/>
      <c r="Q1116" s="1083"/>
      <c r="R1116" s="1083"/>
      <c r="S1116" s="1083"/>
      <c r="T1116" s="1083"/>
    </row>
    <row r="1117" spans="1:20" s="1084" customFormat="1" ht="12.75" customHeight="1">
      <c r="A1117" s="1111" t="s">
        <v>70</v>
      </c>
      <c r="B1117" s="82">
        <v>27043641</v>
      </c>
      <c r="C1117" s="82">
        <v>27043641</v>
      </c>
      <c r="D1117" s="82">
        <v>24784754</v>
      </c>
      <c r="E1117" s="384">
        <v>91.6472526757769</v>
      </c>
      <c r="F1117" s="82">
        <v>10291281</v>
      </c>
      <c r="G1117" s="1083"/>
      <c r="H1117" s="1083"/>
      <c r="I1117" s="1083"/>
      <c r="J1117" s="1083"/>
      <c r="K1117" s="1083"/>
      <c r="L1117" s="1083"/>
      <c r="M1117" s="1083"/>
      <c r="N1117" s="1083"/>
      <c r="O1117" s="1083"/>
      <c r="P1117" s="1083"/>
      <c r="Q1117" s="1083"/>
      <c r="R1117" s="1083"/>
      <c r="S1117" s="1083"/>
      <c r="T1117" s="1083"/>
    </row>
    <row r="1118" spans="1:20" s="1084" customFormat="1" ht="12.75" customHeight="1">
      <c r="A1118" s="802" t="s">
        <v>329</v>
      </c>
      <c r="B1118" s="82">
        <v>983341</v>
      </c>
      <c r="C1118" s="82">
        <v>983341</v>
      </c>
      <c r="D1118" s="82">
        <v>1409019</v>
      </c>
      <c r="E1118" s="384" t="s">
        <v>1643</v>
      </c>
      <c r="F1118" s="82">
        <v>-10325938</v>
      </c>
      <c r="G1118" s="1083"/>
      <c r="H1118" s="1083"/>
      <c r="I1118" s="1083"/>
      <c r="J1118" s="1083"/>
      <c r="K1118" s="1083"/>
      <c r="L1118" s="1083"/>
      <c r="M1118" s="1083"/>
      <c r="N1118" s="1083"/>
      <c r="O1118" s="1083"/>
      <c r="P1118" s="1083"/>
      <c r="Q1118" s="1083"/>
      <c r="R1118" s="1083"/>
      <c r="S1118" s="1083"/>
      <c r="T1118" s="1083"/>
    </row>
    <row r="1119" spans="1:20" s="1084" customFormat="1" ht="38.25">
      <c r="A1119" s="408" t="s">
        <v>739</v>
      </c>
      <c r="B1119" s="82">
        <v>37935</v>
      </c>
      <c r="C1119" s="82">
        <v>0</v>
      </c>
      <c r="D1119" s="82" t="s">
        <v>1643</v>
      </c>
      <c r="E1119" s="384" t="s">
        <v>1643</v>
      </c>
      <c r="F1119" s="384" t="s">
        <v>1643</v>
      </c>
      <c r="G1119" s="1083"/>
      <c r="H1119" s="1083"/>
      <c r="I1119" s="1083"/>
      <c r="J1119" s="1083"/>
      <c r="K1119" s="1083"/>
      <c r="L1119" s="1083"/>
      <c r="M1119" s="1083"/>
      <c r="N1119" s="1083"/>
      <c r="O1119" s="1083"/>
      <c r="P1119" s="1083"/>
      <c r="Q1119" s="1083"/>
      <c r="R1119" s="1083"/>
      <c r="S1119" s="1083"/>
      <c r="T1119" s="1083"/>
    </row>
    <row r="1120" spans="1:20" s="1084" customFormat="1" ht="25.5">
      <c r="A1120" s="408" t="s">
        <v>675</v>
      </c>
      <c r="B1120" s="82">
        <v>-1021276</v>
      </c>
      <c r="C1120" s="82">
        <v>-983341</v>
      </c>
      <c r="D1120" s="82" t="s">
        <v>1643</v>
      </c>
      <c r="E1120" s="384" t="s">
        <v>1643</v>
      </c>
      <c r="F1120" s="384" t="s">
        <v>1643</v>
      </c>
      <c r="G1120" s="1083"/>
      <c r="H1120" s="1083"/>
      <c r="I1120" s="1083"/>
      <c r="J1120" s="1083"/>
      <c r="K1120" s="1083"/>
      <c r="L1120" s="1083"/>
      <c r="M1120" s="1083"/>
      <c r="N1120" s="1083"/>
      <c r="O1120" s="1083"/>
      <c r="P1120" s="1083"/>
      <c r="Q1120" s="1083"/>
      <c r="R1120" s="1083"/>
      <c r="S1120" s="1083"/>
      <c r="T1120" s="1083"/>
    </row>
    <row r="1121" spans="1:20" s="1084" customFormat="1" ht="12.75" customHeight="1">
      <c r="A1121" s="1045" t="s">
        <v>693</v>
      </c>
      <c r="B1121" s="82"/>
      <c r="C1121" s="82"/>
      <c r="D1121" s="82"/>
      <c r="E1121" s="384"/>
      <c r="F1121" s="82"/>
      <c r="G1121" s="1083"/>
      <c r="H1121" s="1083"/>
      <c r="I1121" s="1083"/>
      <c r="J1121" s="1083"/>
      <c r="K1121" s="1083"/>
      <c r="L1121" s="1083"/>
      <c r="M1121" s="1083"/>
      <c r="N1121" s="1083"/>
      <c r="O1121" s="1083"/>
      <c r="P1121" s="1083"/>
      <c r="Q1121" s="1083"/>
      <c r="R1121" s="1083"/>
      <c r="S1121" s="1083"/>
      <c r="T1121" s="1083"/>
    </row>
    <row r="1122" spans="1:20" s="1084" customFormat="1" ht="12.75" customHeight="1">
      <c r="A1122" s="802" t="s">
        <v>665</v>
      </c>
      <c r="B1122" s="82">
        <v>676250</v>
      </c>
      <c r="C1122" s="82">
        <v>676250</v>
      </c>
      <c r="D1122" s="82">
        <v>683278</v>
      </c>
      <c r="E1122" s="384">
        <v>101.0392606284658</v>
      </c>
      <c r="F1122" s="82">
        <v>63757</v>
      </c>
      <c r="G1122" s="1083"/>
      <c r="H1122" s="1083"/>
      <c r="I1122" s="1083"/>
      <c r="J1122" s="1083"/>
      <c r="K1122" s="1083"/>
      <c r="L1122" s="1083"/>
      <c r="M1122" s="1083"/>
      <c r="N1122" s="1083"/>
      <c r="O1122" s="1083"/>
      <c r="P1122" s="1083"/>
      <c r="Q1122" s="1083"/>
      <c r="R1122" s="1083"/>
      <c r="S1122" s="1083"/>
      <c r="T1122" s="1083"/>
    </row>
    <row r="1123" spans="1:20" s="1084" customFormat="1" ht="12.75">
      <c r="A1123" s="1110" t="s">
        <v>666</v>
      </c>
      <c r="B1123" s="82">
        <v>676250</v>
      </c>
      <c r="C1123" s="82">
        <v>676250</v>
      </c>
      <c r="D1123" s="82">
        <v>676250</v>
      </c>
      <c r="E1123" s="384">
        <v>100</v>
      </c>
      <c r="F1123" s="82">
        <v>63757</v>
      </c>
      <c r="G1123" s="1083"/>
      <c r="H1123" s="1083"/>
      <c r="I1123" s="1083"/>
      <c r="J1123" s="1083"/>
      <c r="K1123" s="1083"/>
      <c r="L1123" s="1083"/>
      <c r="M1123" s="1083"/>
      <c r="N1123" s="1083"/>
      <c r="O1123" s="1083"/>
      <c r="P1123" s="1083"/>
      <c r="Q1123" s="1083"/>
      <c r="R1123" s="1083"/>
      <c r="S1123" s="1083"/>
      <c r="T1123" s="1083"/>
    </row>
    <row r="1124" spans="1:20" s="1096" customFormat="1" ht="12.75" hidden="1">
      <c r="A1124" s="1131" t="s">
        <v>811</v>
      </c>
      <c r="B1124" s="1101">
        <v>0</v>
      </c>
      <c r="C1124" s="1101">
        <v>0</v>
      </c>
      <c r="D1124" s="1101">
        <v>7028</v>
      </c>
      <c r="E1124" s="1090">
        <v>0</v>
      </c>
      <c r="F1124" s="82">
        <v>0</v>
      </c>
      <c r="G1124" s="1095"/>
      <c r="H1124" s="1095"/>
      <c r="I1124" s="1095"/>
      <c r="J1124" s="1095"/>
      <c r="K1124" s="1095"/>
      <c r="L1124" s="1095"/>
      <c r="M1124" s="1095"/>
      <c r="N1124" s="1095"/>
      <c r="O1124" s="1095"/>
      <c r="P1124" s="1095"/>
      <c r="Q1124" s="1095"/>
      <c r="R1124" s="1095"/>
      <c r="S1124" s="1095"/>
      <c r="T1124" s="1095"/>
    </row>
    <row r="1125" spans="1:20" s="1084" customFormat="1" ht="12.75">
      <c r="A1125" s="802" t="s">
        <v>314</v>
      </c>
      <c r="B1125" s="82">
        <v>693217</v>
      </c>
      <c r="C1125" s="82">
        <v>693217</v>
      </c>
      <c r="D1125" s="82">
        <v>620993</v>
      </c>
      <c r="E1125" s="384">
        <v>89.58132879026337</v>
      </c>
      <c r="F1125" s="82">
        <v>247910</v>
      </c>
      <c r="G1125" s="1083"/>
      <c r="H1125" s="1083"/>
      <c r="I1125" s="1083"/>
      <c r="J1125" s="1083"/>
      <c r="K1125" s="1083"/>
      <c r="L1125" s="1083"/>
      <c r="M1125" s="1083"/>
      <c r="N1125" s="1083"/>
      <c r="O1125" s="1083"/>
      <c r="P1125" s="1083"/>
      <c r="Q1125" s="1083"/>
      <c r="R1125" s="1083"/>
      <c r="S1125" s="1083"/>
      <c r="T1125" s="1083"/>
    </row>
    <row r="1126" spans="1:20" s="1084" customFormat="1" ht="12.75" customHeight="1">
      <c r="A1126" s="1110" t="s">
        <v>341</v>
      </c>
      <c r="B1126" s="82">
        <v>435393</v>
      </c>
      <c r="C1126" s="82">
        <v>435393</v>
      </c>
      <c r="D1126" s="82">
        <v>405954</v>
      </c>
      <c r="E1126" s="384">
        <v>93.23852243834881</v>
      </c>
      <c r="F1126" s="82">
        <v>141428</v>
      </c>
      <c r="G1126" s="1083"/>
      <c r="H1126" s="1083"/>
      <c r="I1126" s="1083"/>
      <c r="J1126" s="1083"/>
      <c r="K1126" s="1083"/>
      <c r="L1126" s="1083"/>
      <c r="M1126" s="1083"/>
      <c r="N1126" s="1083"/>
      <c r="O1126" s="1083"/>
      <c r="P1126" s="1083"/>
      <c r="Q1126" s="1083"/>
      <c r="R1126" s="1083"/>
      <c r="S1126" s="1083"/>
      <c r="T1126" s="1083"/>
    </row>
    <row r="1127" spans="1:20" s="1084" customFormat="1" ht="12.75">
      <c r="A1127" s="1111" t="s">
        <v>799</v>
      </c>
      <c r="B1127" s="82">
        <v>435393</v>
      </c>
      <c r="C1127" s="82">
        <v>435393</v>
      </c>
      <c r="D1127" s="82">
        <v>405954</v>
      </c>
      <c r="E1127" s="384">
        <v>93.23852243834881</v>
      </c>
      <c r="F1127" s="82">
        <v>141428</v>
      </c>
      <c r="G1127" s="1083"/>
      <c r="H1127" s="1083"/>
      <c r="I1127" s="1083"/>
      <c r="J1127" s="1083"/>
      <c r="K1127" s="1083"/>
      <c r="L1127" s="1083"/>
      <c r="M1127" s="1083"/>
      <c r="N1127" s="1083"/>
      <c r="O1127" s="1083"/>
      <c r="P1127" s="1083"/>
      <c r="Q1127" s="1083"/>
      <c r="R1127" s="1083"/>
      <c r="S1127" s="1083"/>
      <c r="T1127" s="1083"/>
    </row>
    <row r="1128" spans="1:20" s="1096" customFormat="1" ht="12.75" hidden="1">
      <c r="A1128" s="1130" t="s">
        <v>741</v>
      </c>
      <c r="B1128" s="1101"/>
      <c r="C1128" s="1101">
        <v>0</v>
      </c>
      <c r="D1128" s="1101">
        <v>0</v>
      </c>
      <c r="E1128" s="1090"/>
      <c r="F1128" s="82">
        <v>0</v>
      </c>
      <c r="G1128" s="1095"/>
      <c r="H1128" s="1095"/>
      <c r="I1128" s="1095"/>
      <c r="J1128" s="1095"/>
      <c r="K1128" s="1095"/>
      <c r="L1128" s="1095"/>
      <c r="M1128" s="1095"/>
      <c r="N1128" s="1095"/>
      <c r="O1128" s="1095"/>
      <c r="P1128" s="1095"/>
      <c r="Q1128" s="1095"/>
      <c r="R1128" s="1095"/>
      <c r="S1128" s="1095"/>
      <c r="T1128" s="1095"/>
    </row>
    <row r="1129" spans="1:20" s="1084" customFormat="1" ht="12.75">
      <c r="A1129" s="1110" t="s">
        <v>325</v>
      </c>
      <c r="B1129" s="82">
        <v>257824</v>
      </c>
      <c r="C1129" s="82">
        <v>257824</v>
      </c>
      <c r="D1129" s="82">
        <v>215039</v>
      </c>
      <c r="E1129" s="384">
        <v>83.40534628273551</v>
      </c>
      <c r="F1129" s="82">
        <v>106482</v>
      </c>
      <c r="G1129" s="1083"/>
      <c r="H1129" s="1083"/>
      <c r="I1129" s="1083"/>
      <c r="J1129" s="1083"/>
      <c r="K1129" s="1083"/>
      <c r="L1129" s="1083"/>
      <c r="M1129" s="1083"/>
      <c r="N1129" s="1083"/>
      <c r="O1129" s="1083"/>
      <c r="P1129" s="1083"/>
      <c r="Q1129" s="1083"/>
      <c r="R1129" s="1083"/>
      <c r="S1129" s="1083"/>
      <c r="T1129" s="1083"/>
    </row>
    <row r="1130" spans="1:20" s="1084" customFormat="1" ht="12.75" customHeight="1">
      <c r="A1130" s="1111" t="s">
        <v>70</v>
      </c>
      <c r="B1130" s="82">
        <v>257824</v>
      </c>
      <c r="C1130" s="82">
        <v>257824</v>
      </c>
      <c r="D1130" s="82">
        <v>215039</v>
      </c>
      <c r="E1130" s="384">
        <v>83.40534628273551</v>
      </c>
      <c r="F1130" s="82">
        <v>106482</v>
      </c>
      <c r="G1130" s="1083"/>
      <c r="H1130" s="1083"/>
      <c r="I1130" s="1083"/>
      <c r="J1130" s="1083"/>
      <c r="K1130" s="1083"/>
      <c r="L1130" s="1083"/>
      <c r="M1130" s="1083"/>
      <c r="N1130" s="1083"/>
      <c r="O1130" s="1083"/>
      <c r="P1130" s="1083"/>
      <c r="Q1130" s="1083"/>
      <c r="R1130" s="1083"/>
      <c r="S1130" s="1083"/>
      <c r="T1130" s="1083"/>
    </row>
    <row r="1131" spans="1:20" s="1084" customFormat="1" ht="12.75" customHeight="1">
      <c r="A1131" s="802" t="s">
        <v>329</v>
      </c>
      <c r="B1131" s="82">
        <v>-16967</v>
      </c>
      <c r="C1131" s="82">
        <v>-16967</v>
      </c>
      <c r="D1131" s="82">
        <v>62285</v>
      </c>
      <c r="E1131" s="384" t="s">
        <v>1643</v>
      </c>
      <c r="F1131" s="82">
        <v>-184153</v>
      </c>
      <c r="G1131" s="1083"/>
      <c r="H1131" s="1083"/>
      <c r="I1131" s="1083"/>
      <c r="J1131" s="1083"/>
      <c r="K1131" s="1083"/>
      <c r="L1131" s="1083"/>
      <c r="M1131" s="1083"/>
      <c r="N1131" s="1083"/>
      <c r="O1131" s="1083"/>
      <c r="P1131" s="1083"/>
      <c r="Q1131" s="1083"/>
      <c r="R1131" s="1083"/>
      <c r="S1131" s="1083"/>
      <c r="T1131" s="1083"/>
    </row>
    <row r="1132" spans="1:20" s="1084" customFormat="1" ht="25.5">
      <c r="A1132" s="408" t="s">
        <v>675</v>
      </c>
      <c r="B1132" s="82">
        <v>16967</v>
      </c>
      <c r="C1132" s="82">
        <v>16967</v>
      </c>
      <c r="D1132" s="82" t="s">
        <v>1643</v>
      </c>
      <c r="E1132" s="384" t="s">
        <v>1643</v>
      </c>
      <c r="F1132" s="384" t="s">
        <v>1643</v>
      </c>
      <c r="G1132" s="1083"/>
      <c r="H1132" s="1083"/>
      <c r="I1132" s="1083"/>
      <c r="J1132" s="1083"/>
      <c r="K1132" s="1083"/>
      <c r="L1132" s="1083"/>
      <c r="M1132" s="1083"/>
      <c r="N1132" s="1083"/>
      <c r="O1132" s="1083"/>
      <c r="P1132" s="1083"/>
      <c r="Q1132" s="1083"/>
      <c r="R1132" s="1083"/>
      <c r="S1132" s="1083"/>
      <c r="T1132" s="1083"/>
    </row>
    <row r="1133" spans="1:25" s="160" customFormat="1" ht="12.75" customHeight="1">
      <c r="A1133" s="322" t="s">
        <v>695</v>
      </c>
      <c r="B1133" s="82"/>
      <c r="C1133" s="82"/>
      <c r="D1133" s="82"/>
      <c r="E1133" s="384"/>
      <c r="F1133" s="82"/>
      <c r="G1133" s="987"/>
      <c r="H1133" s="987"/>
      <c r="I1133" s="987"/>
      <c r="J1133" s="987"/>
      <c r="K1133" s="987"/>
      <c r="L1133" s="987"/>
      <c r="M1133" s="987"/>
      <c r="N1133" s="987"/>
      <c r="O1133" s="987"/>
      <c r="P1133" s="987"/>
      <c r="Q1133" s="987"/>
      <c r="R1133" s="987"/>
      <c r="S1133" s="987"/>
      <c r="T1133" s="987"/>
      <c r="U1133" s="987"/>
      <c r="V1133" s="987"/>
      <c r="W1133" s="987"/>
      <c r="X1133" s="987"/>
      <c r="Y1133" s="987"/>
    </row>
    <row r="1134" spans="1:25" s="160" customFormat="1" ht="12.75" customHeight="1">
      <c r="A1134" s="1077" t="s">
        <v>665</v>
      </c>
      <c r="B1134" s="82">
        <v>1734906</v>
      </c>
      <c r="C1134" s="82">
        <v>1734906</v>
      </c>
      <c r="D1134" s="82">
        <v>1734906</v>
      </c>
      <c r="E1134" s="384">
        <v>100</v>
      </c>
      <c r="F1134" s="82">
        <v>44173</v>
      </c>
      <c r="G1134" s="987"/>
      <c r="H1134" s="987"/>
      <c r="I1134" s="987"/>
      <c r="J1134" s="987"/>
      <c r="K1134" s="987"/>
      <c r="L1134" s="987"/>
      <c r="M1134" s="987"/>
      <c r="N1134" s="987"/>
      <c r="O1134" s="987"/>
      <c r="P1134" s="987"/>
      <c r="Q1134" s="987"/>
      <c r="R1134" s="987"/>
      <c r="S1134" s="987"/>
      <c r="T1134" s="987"/>
      <c r="U1134" s="987"/>
      <c r="V1134" s="987"/>
      <c r="W1134" s="987"/>
      <c r="X1134" s="987"/>
      <c r="Y1134" s="987"/>
    </row>
    <row r="1135" spans="1:25" s="160" customFormat="1" ht="12" customHeight="1">
      <c r="A1135" s="1079" t="s">
        <v>666</v>
      </c>
      <c r="B1135" s="82">
        <v>1734906</v>
      </c>
      <c r="C1135" s="82">
        <v>1734906</v>
      </c>
      <c r="D1135" s="82">
        <v>1734906</v>
      </c>
      <c r="E1135" s="384">
        <v>100</v>
      </c>
      <c r="F1135" s="82">
        <v>44173</v>
      </c>
      <c r="G1135" s="987"/>
      <c r="H1135" s="987"/>
      <c r="I1135" s="987"/>
      <c r="J1135" s="987"/>
      <c r="K1135" s="987"/>
      <c r="L1135" s="987"/>
      <c r="M1135" s="987"/>
      <c r="N1135" s="987"/>
      <c r="O1135" s="987"/>
      <c r="P1135" s="987"/>
      <c r="Q1135" s="987"/>
      <c r="R1135" s="987"/>
      <c r="S1135" s="987"/>
      <c r="T1135" s="987"/>
      <c r="U1135" s="987"/>
      <c r="V1135" s="987"/>
      <c r="W1135" s="987"/>
      <c r="X1135" s="987"/>
      <c r="Y1135" s="987"/>
    </row>
    <row r="1136" spans="1:25" s="160" customFormat="1" ht="12" customHeight="1">
      <c r="A1136" s="1091" t="s">
        <v>314</v>
      </c>
      <c r="B1136" s="82">
        <v>1734906</v>
      </c>
      <c r="C1136" s="82">
        <v>1734906</v>
      </c>
      <c r="D1136" s="82">
        <v>1628007</v>
      </c>
      <c r="E1136" s="384">
        <v>93.83834052104264</v>
      </c>
      <c r="F1136" s="82">
        <v>655763</v>
      </c>
      <c r="G1136" s="987"/>
      <c r="H1136" s="987"/>
      <c r="I1136" s="987"/>
      <c r="J1136" s="987"/>
      <c r="K1136" s="987"/>
      <c r="L1136" s="987"/>
      <c r="M1136" s="987"/>
      <c r="N1136" s="987"/>
      <c r="O1136" s="987"/>
      <c r="P1136" s="987"/>
      <c r="Q1136" s="987"/>
      <c r="R1136" s="987"/>
      <c r="S1136" s="987"/>
      <c r="T1136" s="987"/>
      <c r="U1136" s="987"/>
      <c r="V1136" s="987"/>
      <c r="W1136" s="987"/>
      <c r="X1136" s="987"/>
      <c r="Y1136" s="987"/>
    </row>
    <row r="1137" spans="1:25" s="160" customFormat="1" ht="12" customHeight="1">
      <c r="A1137" s="1079" t="s">
        <v>341</v>
      </c>
      <c r="B1137" s="82">
        <v>74163</v>
      </c>
      <c r="C1137" s="82">
        <v>74163</v>
      </c>
      <c r="D1137" s="82">
        <v>55347</v>
      </c>
      <c r="E1137" s="384">
        <v>74.62885805590389</v>
      </c>
      <c r="F1137" s="82">
        <v>20456</v>
      </c>
      <c r="G1137" s="987"/>
      <c r="H1137" s="987"/>
      <c r="I1137" s="987"/>
      <c r="J1137" s="987"/>
      <c r="K1137" s="987"/>
      <c r="L1137" s="987"/>
      <c r="M1137" s="987"/>
      <c r="N1137" s="987"/>
      <c r="O1137" s="987"/>
      <c r="P1137" s="987"/>
      <c r="Q1137" s="987"/>
      <c r="R1137" s="987"/>
      <c r="S1137" s="987"/>
      <c r="T1137" s="987"/>
      <c r="U1137" s="987"/>
      <c r="V1137" s="987"/>
      <c r="W1137" s="987"/>
      <c r="X1137" s="987"/>
      <c r="Y1137" s="987"/>
    </row>
    <row r="1138" spans="1:25" s="160" customFormat="1" ht="12" customHeight="1">
      <c r="A1138" s="1088" t="s">
        <v>799</v>
      </c>
      <c r="B1138" s="82">
        <v>74163</v>
      </c>
      <c r="C1138" s="82">
        <v>74163</v>
      </c>
      <c r="D1138" s="82">
        <v>55347</v>
      </c>
      <c r="E1138" s="384">
        <v>74.62885805590389</v>
      </c>
      <c r="F1138" s="82">
        <v>20456</v>
      </c>
      <c r="G1138" s="987"/>
      <c r="H1138" s="987"/>
      <c r="I1138" s="987"/>
      <c r="J1138" s="987"/>
      <c r="K1138" s="987"/>
      <c r="L1138" s="987"/>
      <c r="M1138" s="987"/>
      <c r="N1138" s="987"/>
      <c r="O1138" s="987"/>
      <c r="P1138" s="987"/>
      <c r="Q1138" s="987"/>
      <c r="R1138" s="987"/>
      <c r="S1138" s="987"/>
      <c r="T1138" s="987"/>
      <c r="U1138" s="987"/>
      <c r="V1138" s="987"/>
      <c r="W1138" s="987"/>
      <c r="X1138" s="987"/>
      <c r="Y1138" s="987"/>
    </row>
    <row r="1139" spans="1:25" s="160" customFormat="1" ht="12.75">
      <c r="A1139" s="1079" t="s">
        <v>325</v>
      </c>
      <c r="B1139" s="82">
        <v>1660743</v>
      </c>
      <c r="C1139" s="82">
        <v>1660743</v>
      </c>
      <c r="D1139" s="82">
        <v>1572660</v>
      </c>
      <c r="E1139" s="384">
        <v>94.69616912430159</v>
      </c>
      <c r="F1139" s="82">
        <v>635307</v>
      </c>
      <c r="G1139" s="987"/>
      <c r="H1139" s="987"/>
      <c r="I1139" s="987"/>
      <c r="J1139" s="987"/>
      <c r="K1139" s="987"/>
      <c r="L1139" s="987"/>
      <c r="M1139" s="987"/>
      <c r="N1139" s="987"/>
      <c r="O1139" s="987"/>
      <c r="P1139" s="987"/>
      <c r="Q1139" s="987"/>
      <c r="R1139" s="987"/>
      <c r="S1139" s="987"/>
      <c r="T1139" s="987"/>
      <c r="U1139" s="987"/>
      <c r="V1139" s="987"/>
      <c r="W1139" s="987"/>
      <c r="X1139" s="987"/>
      <c r="Y1139" s="987"/>
    </row>
    <row r="1140" spans="1:25" s="1102" customFormat="1" ht="12.75" hidden="1">
      <c r="A1140" s="1094" t="s">
        <v>66</v>
      </c>
      <c r="B1140" s="1101">
        <v>0</v>
      </c>
      <c r="C1140" s="1101">
        <v>0</v>
      </c>
      <c r="D1140" s="1101">
        <v>0</v>
      </c>
      <c r="E1140" s="1090" t="e">
        <v>#DIV/0!</v>
      </c>
      <c r="F1140" s="82">
        <v>0</v>
      </c>
      <c r="G1140" s="1030"/>
      <c r="H1140" s="1030"/>
      <c r="I1140" s="1030"/>
      <c r="J1140" s="1030"/>
      <c r="K1140" s="1030"/>
      <c r="L1140" s="1030"/>
      <c r="M1140" s="1030"/>
      <c r="N1140" s="1030"/>
      <c r="O1140" s="1030"/>
      <c r="P1140" s="1030"/>
      <c r="Q1140" s="1030"/>
      <c r="R1140" s="1030"/>
      <c r="S1140" s="1030"/>
      <c r="T1140" s="1030"/>
      <c r="U1140" s="1030"/>
      <c r="V1140" s="1030"/>
      <c r="W1140" s="1030"/>
      <c r="X1140" s="1030"/>
      <c r="Y1140" s="1030"/>
    </row>
    <row r="1141" spans="1:25" s="160" customFormat="1" ht="12.75">
      <c r="A1141" s="1088" t="s">
        <v>70</v>
      </c>
      <c r="B1141" s="82">
        <v>1660743</v>
      </c>
      <c r="C1141" s="82">
        <v>1660743</v>
      </c>
      <c r="D1141" s="82">
        <v>1572660</v>
      </c>
      <c r="E1141" s="384">
        <v>94.69616912430159</v>
      </c>
      <c r="F1141" s="82">
        <v>635307</v>
      </c>
      <c r="G1141" s="987"/>
      <c r="H1141" s="987"/>
      <c r="I1141" s="987"/>
      <c r="J1141" s="987"/>
      <c r="K1141" s="987"/>
      <c r="L1141" s="987"/>
      <c r="M1141" s="987"/>
      <c r="N1141" s="987"/>
      <c r="O1141" s="987"/>
      <c r="P1141" s="987"/>
      <c r="Q1141" s="987"/>
      <c r="R1141" s="987"/>
      <c r="S1141" s="987"/>
      <c r="T1141" s="987"/>
      <c r="U1141" s="987"/>
      <c r="V1141" s="987"/>
      <c r="W1141" s="987"/>
      <c r="X1141" s="987"/>
      <c r="Y1141" s="987"/>
    </row>
    <row r="1142" spans="1:25" s="160" customFormat="1" ht="12" customHeight="1">
      <c r="A1142" s="247" t="s">
        <v>705</v>
      </c>
      <c r="B1142" s="82"/>
      <c r="C1142" s="82"/>
      <c r="D1142" s="82"/>
      <c r="E1142" s="384"/>
      <c r="F1142" s="82"/>
      <c r="G1142" s="987"/>
      <c r="H1142" s="987"/>
      <c r="I1142" s="987"/>
      <c r="J1142" s="987"/>
      <c r="K1142" s="987"/>
      <c r="L1142" s="987"/>
      <c r="M1142" s="987"/>
      <c r="N1142" s="987"/>
      <c r="O1142" s="987"/>
      <c r="P1142" s="987"/>
      <c r="Q1142" s="987"/>
      <c r="R1142" s="987"/>
      <c r="S1142" s="987"/>
      <c r="T1142" s="987"/>
      <c r="U1142" s="987"/>
      <c r="V1142" s="987"/>
      <c r="W1142" s="987"/>
      <c r="X1142" s="987"/>
      <c r="Y1142" s="987"/>
    </row>
    <row r="1143" spans="1:25" s="160" customFormat="1" ht="12" customHeight="1">
      <c r="A1143" s="1091" t="s">
        <v>665</v>
      </c>
      <c r="B1143" s="82">
        <v>37390</v>
      </c>
      <c r="C1143" s="82">
        <v>37390</v>
      </c>
      <c r="D1143" s="82">
        <v>35897</v>
      </c>
      <c r="E1143" s="384">
        <v>96.0069537309441</v>
      </c>
      <c r="F1143" s="82">
        <v>3075</v>
      </c>
      <c r="G1143" s="987"/>
      <c r="H1143" s="987"/>
      <c r="I1143" s="987"/>
      <c r="J1143" s="987"/>
      <c r="K1143" s="987"/>
      <c r="L1143" s="987"/>
      <c r="M1143" s="987"/>
      <c r="N1143" s="987"/>
      <c r="O1143" s="987"/>
      <c r="P1143" s="987"/>
      <c r="Q1143" s="987"/>
      <c r="R1143" s="987"/>
      <c r="S1143" s="987"/>
      <c r="T1143" s="987"/>
      <c r="U1143" s="987"/>
      <c r="V1143" s="987"/>
      <c r="W1143" s="987"/>
      <c r="X1143" s="987"/>
      <c r="Y1143" s="987"/>
    </row>
    <row r="1144" spans="1:25" s="160" customFormat="1" ht="12" customHeight="1">
      <c r="A1144" s="1079" t="s">
        <v>666</v>
      </c>
      <c r="B1144" s="82">
        <v>32065</v>
      </c>
      <c r="C1144" s="82">
        <v>32065</v>
      </c>
      <c r="D1144" s="82">
        <v>32065</v>
      </c>
      <c r="E1144" s="384">
        <v>100</v>
      </c>
      <c r="F1144" s="82">
        <v>594</v>
      </c>
      <c r="G1144" s="987"/>
      <c r="H1144" s="987"/>
      <c r="I1144" s="987"/>
      <c r="J1144" s="987"/>
      <c r="K1144" s="987"/>
      <c r="L1144" s="987"/>
      <c r="M1144" s="987"/>
      <c r="N1144" s="987"/>
      <c r="O1144" s="987"/>
      <c r="P1144" s="987"/>
      <c r="Q1144" s="987"/>
      <c r="R1144" s="987"/>
      <c r="S1144" s="987"/>
      <c r="T1144" s="987"/>
      <c r="U1144" s="987"/>
      <c r="V1144" s="987"/>
      <c r="W1144" s="987"/>
      <c r="X1144" s="987"/>
      <c r="Y1144" s="987"/>
    </row>
    <row r="1145" spans="1:25" s="160" customFormat="1" ht="12" customHeight="1">
      <c r="A1145" s="1079" t="s">
        <v>811</v>
      </c>
      <c r="B1145" s="82">
        <v>5325</v>
      </c>
      <c r="C1145" s="82">
        <v>5325</v>
      </c>
      <c r="D1145" s="82">
        <v>3832</v>
      </c>
      <c r="E1145" s="384">
        <v>71.962441314554</v>
      </c>
      <c r="F1145" s="82">
        <v>2481</v>
      </c>
      <c r="G1145" s="987"/>
      <c r="H1145" s="987"/>
      <c r="I1145" s="987"/>
      <c r="J1145" s="987"/>
      <c r="K1145" s="987"/>
      <c r="L1145" s="987"/>
      <c r="M1145" s="987"/>
      <c r="N1145" s="987"/>
      <c r="O1145" s="987"/>
      <c r="P1145" s="987"/>
      <c r="Q1145" s="987"/>
      <c r="R1145" s="987"/>
      <c r="S1145" s="987"/>
      <c r="T1145" s="987"/>
      <c r="U1145" s="987"/>
      <c r="V1145" s="987"/>
      <c r="W1145" s="987"/>
      <c r="X1145" s="987"/>
      <c r="Y1145" s="987"/>
    </row>
    <row r="1146" spans="1:25" s="160" customFormat="1" ht="12" customHeight="1">
      <c r="A1146" s="1091" t="s">
        <v>314</v>
      </c>
      <c r="B1146" s="82">
        <v>37390</v>
      </c>
      <c r="C1146" s="82">
        <v>37390</v>
      </c>
      <c r="D1146" s="82">
        <v>35850</v>
      </c>
      <c r="E1146" s="384">
        <v>95.88125167156993</v>
      </c>
      <c r="F1146" s="82">
        <v>17351</v>
      </c>
      <c r="G1146" s="987"/>
      <c r="H1146" s="987"/>
      <c r="I1146" s="987"/>
      <c r="J1146" s="987"/>
      <c r="K1146" s="987"/>
      <c r="L1146" s="987"/>
      <c r="M1146" s="987"/>
      <c r="N1146" s="987"/>
      <c r="O1146" s="987"/>
      <c r="P1146" s="987"/>
      <c r="Q1146" s="987"/>
      <c r="R1146" s="987"/>
      <c r="S1146" s="987"/>
      <c r="T1146" s="987"/>
      <c r="U1146" s="987"/>
      <c r="V1146" s="987"/>
      <c r="W1146" s="987"/>
      <c r="X1146" s="987"/>
      <c r="Y1146" s="987"/>
    </row>
    <row r="1147" spans="1:25" s="160" customFormat="1" ht="12" customHeight="1">
      <c r="A1147" s="1079" t="s">
        <v>341</v>
      </c>
      <c r="B1147" s="82">
        <v>37390</v>
      </c>
      <c r="C1147" s="82">
        <v>37390</v>
      </c>
      <c r="D1147" s="82">
        <v>35850</v>
      </c>
      <c r="E1147" s="384">
        <v>95.88125167156993</v>
      </c>
      <c r="F1147" s="82">
        <v>17351</v>
      </c>
      <c r="G1147" s="987"/>
      <c r="H1147" s="987"/>
      <c r="I1147" s="987"/>
      <c r="J1147" s="987"/>
      <c r="K1147" s="987"/>
      <c r="L1147" s="987"/>
      <c r="M1147" s="987"/>
      <c r="N1147" s="987"/>
      <c r="O1147" s="987"/>
      <c r="P1147" s="987"/>
      <c r="Q1147" s="987"/>
      <c r="R1147" s="987"/>
      <c r="S1147" s="987"/>
      <c r="T1147" s="987"/>
      <c r="U1147" s="987"/>
      <c r="V1147" s="987"/>
      <c r="W1147" s="987"/>
      <c r="X1147" s="987"/>
      <c r="Y1147" s="987"/>
    </row>
    <row r="1148" spans="1:25" s="160" customFormat="1" ht="12" customHeight="1">
      <c r="A1148" s="1088" t="s">
        <v>799</v>
      </c>
      <c r="B1148" s="82">
        <v>32065</v>
      </c>
      <c r="C1148" s="82">
        <v>32065</v>
      </c>
      <c r="D1148" s="82">
        <v>32019</v>
      </c>
      <c r="E1148" s="384">
        <v>99.85654140028069</v>
      </c>
      <c r="F1148" s="82">
        <v>14871</v>
      </c>
      <c r="G1148" s="987"/>
      <c r="H1148" s="987"/>
      <c r="I1148" s="987"/>
      <c r="J1148" s="987"/>
      <c r="K1148" s="987"/>
      <c r="L1148" s="987"/>
      <c r="M1148" s="987"/>
      <c r="N1148" s="987"/>
      <c r="O1148" s="987"/>
      <c r="P1148" s="987"/>
      <c r="Q1148" s="987"/>
      <c r="R1148" s="987"/>
      <c r="S1148" s="987"/>
      <c r="T1148" s="987"/>
      <c r="U1148" s="987"/>
      <c r="V1148" s="987"/>
      <c r="W1148" s="987"/>
      <c r="X1148" s="987"/>
      <c r="Y1148" s="987"/>
    </row>
    <row r="1149" spans="1:25" s="160" customFormat="1" ht="12" customHeight="1">
      <c r="A1149" s="1088" t="s">
        <v>418</v>
      </c>
      <c r="B1149" s="82">
        <v>5325</v>
      </c>
      <c r="C1149" s="82">
        <v>5325</v>
      </c>
      <c r="D1149" s="82">
        <v>3831</v>
      </c>
      <c r="E1149" s="384">
        <v>71.94366197183099</v>
      </c>
      <c r="F1149" s="82">
        <v>2480</v>
      </c>
      <c r="G1149" s="987"/>
      <c r="H1149" s="987"/>
      <c r="I1149" s="987"/>
      <c r="J1149" s="987"/>
      <c r="K1149" s="987"/>
      <c r="L1149" s="987"/>
      <c r="M1149" s="987"/>
      <c r="N1149" s="987"/>
      <c r="O1149" s="987"/>
      <c r="P1149" s="987"/>
      <c r="Q1149" s="987"/>
      <c r="R1149" s="987"/>
      <c r="S1149" s="987"/>
      <c r="T1149" s="987"/>
      <c r="U1149" s="987"/>
      <c r="V1149" s="987"/>
      <c r="W1149" s="987"/>
      <c r="X1149" s="987"/>
      <c r="Y1149" s="987"/>
    </row>
    <row r="1150" spans="1:25" s="160" customFormat="1" ht="12" customHeight="1" hidden="1">
      <c r="A1150" s="1089" t="s">
        <v>439</v>
      </c>
      <c r="B1150" s="82">
        <v>0</v>
      </c>
      <c r="C1150" s="82">
        <v>12078</v>
      </c>
      <c r="D1150" s="82">
        <v>1351</v>
      </c>
      <c r="E1150" s="384" t="e">
        <v>#DIV/0!</v>
      </c>
      <c r="F1150" s="82">
        <v>0</v>
      </c>
      <c r="G1150" s="987"/>
      <c r="H1150" s="987"/>
      <c r="I1150" s="987"/>
      <c r="J1150" s="987"/>
      <c r="K1150" s="987"/>
      <c r="L1150" s="987"/>
      <c r="M1150" s="987"/>
      <c r="N1150" s="987"/>
      <c r="O1150" s="987"/>
      <c r="P1150" s="987"/>
      <c r="Q1150" s="987"/>
      <c r="R1150" s="987"/>
      <c r="S1150" s="987"/>
      <c r="T1150" s="987"/>
      <c r="U1150" s="987"/>
      <c r="V1150" s="987"/>
      <c r="W1150" s="987"/>
      <c r="X1150" s="987"/>
      <c r="Y1150" s="987"/>
    </row>
    <row r="1151" spans="1:25" s="160" customFormat="1" ht="12" customHeight="1">
      <c r="A1151" s="247" t="s">
        <v>708</v>
      </c>
      <c r="B1151" s="82"/>
      <c r="C1151" s="82"/>
      <c r="D1151" s="82"/>
      <c r="E1151" s="384"/>
      <c r="F1151" s="82"/>
      <c r="G1151" s="987"/>
      <c r="H1151" s="987"/>
      <c r="I1151" s="987"/>
      <c r="J1151" s="987"/>
      <c r="K1151" s="987"/>
      <c r="L1151" s="987"/>
      <c r="M1151" s="987"/>
      <c r="N1151" s="987"/>
      <c r="O1151" s="987"/>
      <c r="P1151" s="987"/>
      <c r="Q1151" s="987"/>
      <c r="R1151" s="987"/>
      <c r="S1151" s="987"/>
      <c r="T1151" s="987"/>
      <c r="U1151" s="987"/>
      <c r="V1151" s="987"/>
      <c r="W1151" s="987"/>
      <c r="X1151" s="987"/>
      <c r="Y1151" s="987"/>
    </row>
    <row r="1152" spans="1:25" s="160" customFormat="1" ht="12" customHeight="1">
      <c r="A1152" s="1077" t="s">
        <v>665</v>
      </c>
      <c r="B1152" s="82">
        <v>132750</v>
      </c>
      <c r="C1152" s="82">
        <v>132750</v>
      </c>
      <c r="D1152" s="82">
        <v>132750</v>
      </c>
      <c r="E1152" s="384">
        <v>100</v>
      </c>
      <c r="F1152" s="82">
        <v>732</v>
      </c>
      <c r="G1152" s="987"/>
      <c r="H1152" s="987"/>
      <c r="I1152" s="987"/>
      <c r="J1152" s="987"/>
      <c r="K1152" s="987"/>
      <c r="L1152" s="987"/>
      <c r="M1152" s="987"/>
      <c r="N1152" s="987"/>
      <c r="O1152" s="987"/>
      <c r="P1152" s="987"/>
      <c r="Q1152" s="987"/>
      <c r="R1152" s="987"/>
      <c r="S1152" s="987"/>
      <c r="T1152" s="987"/>
      <c r="U1152" s="987"/>
      <c r="V1152" s="987"/>
      <c r="W1152" s="987"/>
      <c r="X1152" s="987"/>
      <c r="Y1152" s="987"/>
    </row>
    <row r="1153" spans="1:25" s="160" customFormat="1" ht="12" customHeight="1">
      <c r="A1153" s="1079" t="s">
        <v>666</v>
      </c>
      <c r="B1153" s="82">
        <v>132750</v>
      </c>
      <c r="C1153" s="82">
        <v>132750</v>
      </c>
      <c r="D1153" s="82">
        <v>132750</v>
      </c>
      <c r="E1153" s="384">
        <v>100</v>
      </c>
      <c r="F1153" s="82">
        <v>732</v>
      </c>
      <c r="G1153" s="987"/>
      <c r="H1153" s="987"/>
      <c r="I1153" s="987"/>
      <c r="J1153" s="987"/>
      <c r="K1153" s="987"/>
      <c r="L1153" s="987"/>
      <c r="M1153" s="987"/>
      <c r="N1153" s="987"/>
      <c r="O1153" s="987"/>
      <c r="P1153" s="987"/>
      <c r="Q1153" s="987"/>
      <c r="R1153" s="987"/>
      <c r="S1153" s="987"/>
      <c r="T1153" s="987"/>
      <c r="U1153" s="987"/>
      <c r="V1153" s="987"/>
      <c r="W1153" s="987"/>
      <c r="X1153" s="987"/>
      <c r="Y1153" s="987"/>
    </row>
    <row r="1154" spans="1:25" s="160" customFormat="1" ht="12" customHeight="1">
      <c r="A1154" s="1091" t="s">
        <v>339</v>
      </c>
      <c r="B1154" s="82">
        <v>132750</v>
      </c>
      <c r="C1154" s="82">
        <v>132750</v>
      </c>
      <c r="D1154" s="82">
        <v>132750</v>
      </c>
      <c r="E1154" s="384">
        <v>100</v>
      </c>
      <c r="F1154" s="82">
        <v>38396</v>
      </c>
      <c r="G1154" s="987"/>
      <c r="H1154" s="987"/>
      <c r="I1154" s="987"/>
      <c r="J1154" s="987"/>
      <c r="K1154" s="987"/>
      <c r="L1154" s="987"/>
      <c r="M1154" s="987"/>
      <c r="N1154" s="987"/>
      <c r="O1154" s="987"/>
      <c r="P1154" s="987"/>
      <c r="Q1154" s="987"/>
      <c r="R1154" s="987"/>
      <c r="S1154" s="987"/>
      <c r="T1154" s="987"/>
      <c r="U1154" s="987"/>
      <c r="V1154" s="987"/>
      <c r="W1154" s="987"/>
      <c r="X1154" s="987"/>
      <c r="Y1154" s="987"/>
    </row>
    <row r="1155" spans="1:25" s="160" customFormat="1" ht="12" customHeight="1">
      <c r="A1155" s="1079" t="s">
        <v>341</v>
      </c>
      <c r="B1155" s="82">
        <v>123850</v>
      </c>
      <c r="C1155" s="82">
        <v>123850</v>
      </c>
      <c r="D1155" s="82">
        <v>123850</v>
      </c>
      <c r="E1155" s="384">
        <v>100</v>
      </c>
      <c r="F1155" s="82">
        <v>31602</v>
      </c>
      <c r="G1155" s="987"/>
      <c r="H1155" s="987"/>
      <c r="I1155" s="987"/>
      <c r="J1155" s="987"/>
      <c r="K1155" s="987"/>
      <c r="L1155" s="987"/>
      <c r="M1155" s="987"/>
      <c r="N1155" s="987"/>
      <c r="O1155" s="987"/>
      <c r="P1155" s="987"/>
      <c r="Q1155" s="987"/>
      <c r="R1155" s="987"/>
      <c r="S1155" s="987"/>
      <c r="T1155" s="987"/>
      <c r="U1155" s="987"/>
      <c r="V1155" s="987"/>
      <c r="W1155" s="987"/>
      <c r="X1155" s="987"/>
      <c r="Y1155" s="987"/>
    </row>
    <row r="1156" spans="1:25" s="160" customFormat="1" ht="12" customHeight="1">
      <c r="A1156" s="1088" t="s">
        <v>799</v>
      </c>
      <c r="B1156" s="82">
        <v>31602</v>
      </c>
      <c r="C1156" s="82">
        <v>31602</v>
      </c>
      <c r="D1156" s="82">
        <v>31602</v>
      </c>
      <c r="E1156" s="384">
        <v>100</v>
      </c>
      <c r="F1156" s="82">
        <v>31602</v>
      </c>
      <c r="G1156" s="987"/>
      <c r="H1156" s="987"/>
      <c r="I1156" s="987"/>
      <c r="J1156" s="987"/>
      <c r="K1156" s="987"/>
      <c r="L1156" s="987"/>
      <c r="M1156" s="987"/>
      <c r="N1156" s="987"/>
      <c r="O1156" s="987"/>
      <c r="P1156" s="987"/>
      <c r="Q1156" s="987"/>
      <c r="R1156" s="987"/>
      <c r="S1156" s="987"/>
      <c r="T1156" s="987"/>
      <c r="U1156" s="987"/>
      <c r="V1156" s="987"/>
      <c r="W1156" s="987"/>
      <c r="X1156" s="987"/>
      <c r="Y1156" s="987"/>
    </row>
    <row r="1157" spans="1:25" s="160" customFormat="1" ht="12" customHeight="1">
      <c r="A1157" s="1088" t="s">
        <v>418</v>
      </c>
      <c r="B1157" s="82">
        <v>92248</v>
      </c>
      <c r="C1157" s="82">
        <v>92248</v>
      </c>
      <c r="D1157" s="82">
        <v>92248</v>
      </c>
      <c r="E1157" s="384">
        <v>100</v>
      </c>
      <c r="F1157" s="82">
        <v>0</v>
      </c>
      <c r="G1157" s="987"/>
      <c r="H1157" s="987"/>
      <c r="I1157" s="987"/>
      <c r="J1157" s="987"/>
      <c r="K1157" s="987"/>
      <c r="L1157" s="987"/>
      <c r="M1157" s="987"/>
      <c r="N1157" s="987"/>
      <c r="O1157" s="987"/>
      <c r="P1157" s="987"/>
      <c r="Q1157" s="987"/>
      <c r="R1157" s="987"/>
      <c r="S1157" s="987"/>
      <c r="T1157" s="987"/>
      <c r="U1157" s="987"/>
      <c r="V1157" s="987"/>
      <c r="W1157" s="987"/>
      <c r="X1157" s="987"/>
      <c r="Y1157" s="987"/>
    </row>
    <row r="1158" spans="1:25" s="160" customFormat="1" ht="12" customHeight="1">
      <c r="A1158" s="1089" t="s">
        <v>701</v>
      </c>
      <c r="B1158" s="82">
        <v>92248</v>
      </c>
      <c r="C1158" s="82">
        <v>92248</v>
      </c>
      <c r="D1158" s="82">
        <v>92248</v>
      </c>
      <c r="E1158" s="384">
        <v>100</v>
      </c>
      <c r="F1158" s="82">
        <v>0</v>
      </c>
      <c r="G1158" s="987"/>
      <c r="H1158" s="987"/>
      <c r="I1158" s="987"/>
      <c r="J1158" s="987"/>
      <c r="K1158" s="987"/>
      <c r="L1158" s="987"/>
      <c r="M1158" s="987"/>
      <c r="N1158" s="987"/>
      <c r="O1158" s="987"/>
      <c r="P1158" s="987"/>
      <c r="Q1158" s="987"/>
      <c r="R1158" s="987"/>
      <c r="S1158" s="987"/>
      <c r="T1158" s="987"/>
      <c r="U1158" s="987"/>
      <c r="V1158" s="987"/>
      <c r="W1158" s="987"/>
      <c r="X1158" s="987"/>
      <c r="Y1158" s="987"/>
    </row>
    <row r="1159" spans="1:25" s="160" customFormat="1" ht="12" customHeight="1">
      <c r="A1159" s="1079" t="s">
        <v>325</v>
      </c>
      <c r="B1159" s="82">
        <v>8900</v>
      </c>
      <c r="C1159" s="82">
        <v>8900</v>
      </c>
      <c r="D1159" s="82">
        <v>8900</v>
      </c>
      <c r="E1159" s="384">
        <v>100</v>
      </c>
      <c r="F1159" s="82">
        <v>6794</v>
      </c>
      <c r="G1159" s="987"/>
      <c r="H1159" s="987"/>
      <c r="I1159" s="987"/>
      <c r="J1159" s="987"/>
      <c r="K1159" s="987"/>
      <c r="L1159" s="987"/>
      <c r="M1159" s="987"/>
      <c r="N1159" s="987"/>
      <c r="O1159" s="987"/>
      <c r="P1159" s="987"/>
      <c r="Q1159" s="987"/>
      <c r="R1159" s="987"/>
      <c r="S1159" s="987"/>
      <c r="T1159" s="987"/>
      <c r="U1159" s="987"/>
      <c r="V1159" s="987"/>
      <c r="W1159" s="987"/>
      <c r="X1159" s="987"/>
      <c r="Y1159" s="987"/>
    </row>
    <row r="1160" spans="1:25" s="160" customFormat="1" ht="12" customHeight="1">
      <c r="A1160" s="1088" t="s">
        <v>66</v>
      </c>
      <c r="B1160" s="82">
        <v>8900</v>
      </c>
      <c r="C1160" s="82">
        <v>8900</v>
      </c>
      <c r="D1160" s="82">
        <v>8900</v>
      </c>
      <c r="E1160" s="384">
        <v>100</v>
      </c>
      <c r="F1160" s="82">
        <v>6794</v>
      </c>
      <c r="G1160" s="987"/>
      <c r="H1160" s="987"/>
      <c r="I1160" s="987"/>
      <c r="J1160" s="987"/>
      <c r="K1160" s="987"/>
      <c r="L1160" s="987"/>
      <c r="M1160" s="987"/>
      <c r="N1160" s="987"/>
      <c r="O1160" s="987"/>
      <c r="P1160" s="987"/>
      <c r="Q1160" s="987"/>
      <c r="R1160" s="987"/>
      <c r="S1160" s="987"/>
      <c r="T1160" s="987"/>
      <c r="U1160" s="987"/>
      <c r="V1160" s="987"/>
      <c r="W1160" s="987"/>
      <c r="X1160" s="987"/>
      <c r="Y1160" s="987"/>
    </row>
    <row r="1161" spans="1:20" s="1084" customFormat="1" ht="25.5">
      <c r="A1161" s="322" t="s">
        <v>720</v>
      </c>
      <c r="B1161" s="41"/>
      <c r="C1161" s="41"/>
      <c r="D1161" s="41"/>
      <c r="E1161" s="384"/>
      <c r="F1161" s="82"/>
      <c r="G1161" s="1083"/>
      <c r="H1161" s="1083"/>
      <c r="I1161" s="1083"/>
      <c r="J1161" s="1083"/>
      <c r="K1161" s="1083"/>
      <c r="L1161" s="1083"/>
      <c r="M1161" s="1083"/>
      <c r="N1161" s="1083"/>
      <c r="O1161" s="1083"/>
      <c r="P1161" s="1083"/>
      <c r="Q1161" s="1083"/>
      <c r="R1161" s="1083"/>
      <c r="S1161" s="1083"/>
      <c r="T1161" s="1083"/>
    </row>
    <row r="1162" spans="1:20" s="1092" customFormat="1" ht="12.75">
      <c r="A1162" s="1077" t="s">
        <v>665</v>
      </c>
      <c r="B1162" s="82">
        <v>570000</v>
      </c>
      <c r="C1162" s="82">
        <v>570000</v>
      </c>
      <c r="D1162" s="82">
        <v>570000</v>
      </c>
      <c r="E1162" s="384">
        <v>100</v>
      </c>
      <c r="F1162" s="82">
        <v>50000</v>
      </c>
      <c r="G1162" s="1083"/>
      <c r="H1162" s="1083"/>
      <c r="I1162" s="1083"/>
      <c r="J1162" s="1083"/>
      <c r="K1162" s="1083"/>
      <c r="L1162" s="1083"/>
      <c r="M1162" s="1083"/>
      <c r="N1162" s="1083"/>
      <c r="O1162" s="1083"/>
      <c r="P1162" s="1083"/>
      <c r="Q1162" s="1083"/>
      <c r="R1162" s="1083"/>
      <c r="S1162" s="1083"/>
      <c r="T1162" s="1083"/>
    </row>
    <row r="1163" spans="1:20" s="1092" customFormat="1" ht="12.75">
      <c r="A1163" s="1079" t="s">
        <v>666</v>
      </c>
      <c r="B1163" s="82">
        <v>570000</v>
      </c>
      <c r="C1163" s="82">
        <v>570000</v>
      </c>
      <c r="D1163" s="82">
        <v>570000</v>
      </c>
      <c r="E1163" s="384">
        <v>100</v>
      </c>
      <c r="F1163" s="82">
        <v>50000</v>
      </c>
      <c r="G1163" s="1083"/>
      <c r="H1163" s="1083"/>
      <c r="I1163" s="1083"/>
      <c r="J1163" s="1083"/>
      <c r="K1163" s="1083"/>
      <c r="L1163" s="1083"/>
      <c r="M1163" s="1083"/>
      <c r="N1163" s="1083"/>
      <c r="O1163" s="1083"/>
      <c r="P1163" s="1083"/>
      <c r="Q1163" s="1083"/>
      <c r="R1163" s="1083"/>
      <c r="S1163" s="1083"/>
      <c r="T1163" s="1083"/>
    </row>
    <row r="1164" spans="1:20" s="1092" customFormat="1" ht="12.75">
      <c r="A1164" s="1091" t="s">
        <v>314</v>
      </c>
      <c r="B1164" s="82">
        <v>570000</v>
      </c>
      <c r="C1164" s="82">
        <v>570000</v>
      </c>
      <c r="D1164" s="82">
        <v>419561</v>
      </c>
      <c r="E1164" s="384">
        <v>73.60719298245614</v>
      </c>
      <c r="F1164" s="82">
        <v>284637</v>
      </c>
      <c r="G1164" s="1083"/>
      <c r="H1164" s="1083"/>
      <c r="I1164" s="1083"/>
      <c r="J1164" s="1083"/>
      <c r="K1164" s="1083"/>
      <c r="L1164" s="1083"/>
      <c r="M1164" s="1083"/>
      <c r="N1164" s="1083"/>
      <c r="O1164" s="1083"/>
      <c r="P1164" s="1083"/>
      <c r="Q1164" s="1083"/>
      <c r="R1164" s="1083"/>
      <c r="S1164" s="1083"/>
      <c r="T1164" s="1083"/>
    </row>
    <row r="1165" spans="1:20" s="1084" customFormat="1" ht="12.75">
      <c r="A1165" s="1079" t="s">
        <v>325</v>
      </c>
      <c r="B1165" s="82">
        <v>570000</v>
      </c>
      <c r="C1165" s="82">
        <v>570000</v>
      </c>
      <c r="D1165" s="82">
        <v>419561</v>
      </c>
      <c r="E1165" s="384">
        <v>73.60719298245614</v>
      </c>
      <c r="F1165" s="82">
        <v>284637</v>
      </c>
      <c r="G1165" s="1083"/>
      <c r="H1165" s="1083"/>
      <c r="I1165" s="1083"/>
      <c r="J1165" s="1083"/>
      <c r="K1165" s="1083"/>
      <c r="L1165" s="1083"/>
      <c r="M1165" s="1083"/>
      <c r="N1165" s="1083"/>
      <c r="O1165" s="1083"/>
      <c r="P1165" s="1083"/>
      <c r="Q1165" s="1083"/>
      <c r="R1165" s="1083"/>
      <c r="S1165" s="1083"/>
      <c r="T1165" s="1083"/>
    </row>
    <row r="1166" spans="1:20" s="1084" customFormat="1" ht="12.75">
      <c r="A1166" s="1088" t="s">
        <v>70</v>
      </c>
      <c r="B1166" s="82">
        <v>570000</v>
      </c>
      <c r="C1166" s="82">
        <v>570000</v>
      </c>
      <c r="D1166" s="82">
        <v>419561</v>
      </c>
      <c r="E1166" s="384">
        <v>73.60719298245614</v>
      </c>
      <c r="F1166" s="82">
        <v>284637</v>
      </c>
      <c r="G1166" s="1083"/>
      <c r="H1166" s="1083"/>
      <c r="I1166" s="1083"/>
      <c r="J1166" s="1083"/>
      <c r="K1166" s="1083"/>
      <c r="L1166" s="1083"/>
      <c r="M1166" s="1083"/>
      <c r="N1166" s="1083"/>
      <c r="O1166" s="1083"/>
      <c r="P1166" s="1083"/>
      <c r="Q1166" s="1083"/>
      <c r="R1166" s="1083"/>
      <c r="S1166" s="1083"/>
      <c r="T1166" s="1083"/>
    </row>
    <row r="1167" spans="1:25" s="160" customFormat="1" ht="12" customHeight="1">
      <c r="A1167" s="247" t="s">
        <v>713</v>
      </c>
      <c r="B1167" s="82"/>
      <c r="C1167" s="82"/>
      <c r="D1167" s="82"/>
      <c r="E1167" s="384"/>
      <c r="F1167" s="82"/>
      <c r="G1167" s="987"/>
      <c r="H1167" s="987"/>
      <c r="I1167" s="987"/>
      <c r="J1167" s="987"/>
      <c r="K1167" s="987"/>
      <c r="L1167" s="987"/>
      <c r="M1167" s="987"/>
      <c r="N1167" s="987"/>
      <c r="O1167" s="987"/>
      <c r="P1167" s="987"/>
      <c r="Q1167" s="987"/>
      <c r="R1167" s="987"/>
      <c r="S1167" s="987"/>
      <c r="T1167" s="987"/>
      <c r="U1167" s="987"/>
      <c r="V1167" s="987"/>
      <c r="W1167" s="987"/>
      <c r="X1167" s="987"/>
      <c r="Y1167" s="987"/>
    </row>
    <row r="1168" spans="1:25" s="160" customFormat="1" ht="12" customHeight="1">
      <c r="A1168" s="1091" t="s">
        <v>665</v>
      </c>
      <c r="B1168" s="82">
        <v>312166</v>
      </c>
      <c r="C1168" s="82">
        <v>312166</v>
      </c>
      <c r="D1168" s="82">
        <v>312166</v>
      </c>
      <c r="E1168" s="384">
        <v>100</v>
      </c>
      <c r="F1168" s="82">
        <v>0</v>
      </c>
      <c r="G1168" s="987"/>
      <c r="H1168" s="987"/>
      <c r="I1168" s="987"/>
      <c r="J1168" s="987"/>
      <c r="K1168" s="987"/>
      <c r="L1168" s="987"/>
      <c r="M1168" s="987"/>
      <c r="N1168" s="987"/>
      <c r="O1168" s="987"/>
      <c r="P1168" s="987"/>
      <c r="Q1168" s="987"/>
      <c r="R1168" s="987"/>
      <c r="S1168" s="987"/>
      <c r="T1168" s="987"/>
      <c r="U1168" s="987"/>
      <c r="V1168" s="987"/>
      <c r="W1168" s="987"/>
      <c r="X1168" s="987"/>
      <c r="Y1168" s="987"/>
    </row>
    <row r="1169" spans="1:25" s="160" customFormat="1" ht="12" customHeight="1">
      <c r="A1169" s="1079" t="s">
        <v>666</v>
      </c>
      <c r="B1169" s="82">
        <v>312166</v>
      </c>
      <c r="C1169" s="82">
        <v>312166</v>
      </c>
      <c r="D1169" s="82">
        <v>312166</v>
      </c>
      <c r="E1169" s="384">
        <v>100</v>
      </c>
      <c r="F1169" s="82">
        <v>0</v>
      </c>
      <c r="G1169" s="987"/>
      <c r="H1169" s="987"/>
      <c r="I1169" s="987"/>
      <c r="J1169" s="987"/>
      <c r="K1169" s="987"/>
      <c r="L1169" s="987"/>
      <c r="M1169" s="987"/>
      <c r="N1169" s="987"/>
      <c r="O1169" s="987"/>
      <c r="P1169" s="987"/>
      <c r="Q1169" s="987"/>
      <c r="R1169" s="987"/>
      <c r="S1169" s="987"/>
      <c r="T1169" s="987"/>
      <c r="U1169" s="987"/>
      <c r="V1169" s="987"/>
      <c r="W1169" s="987"/>
      <c r="X1169" s="987"/>
      <c r="Y1169" s="987"/>
    </row>
    <row r="1170" spans="1:25" s="160" customFormat="1" ht="12" customHeight="1">
      <c r="A1170" s="1091" t="s">
        <v>314</v>
      </c>
      <c r="B1170" s="82">
        <v>312166</v>
      </c>
      <c r="C1170" s="82">
        <v>312166</v>
      </c>
      <c r="D1170" s="82">
        <v>303841</v>
      </c>
      <c r="E1170" s="384">
        <v>97.33314967036769</v>
      </c>
      <c r="F1170" s="82">
        <v>45978</v>
      </c>
      <c r="G1170" s="987"/>
      <c r="H1170" s="987"/>
      <c r="I1170" s="987"/>
      <c r="J1170" s="987"/>
      <c r="K1170" s="987"/>
      <c r="L1170" s="987"/>
      <c r="M1170" s="987"/>
      <c r="N1170" s="987"/>
      <c r="O1170" s="987"/>
      <c r="P1170" s="987"/>
      <c r="Q1170" s="987"/>
      <c r="R1170" s="987"/>
      <c r="S1170" s="987"/>
      <c r="T1170" s="987"/>
      <c r="U1170" s="987"/>
      <c r="V1170" s="987"/>
      <c r="W1170" s="987"/>
      <c r="X1170" s="987"/>
      <c r="Y1170" s="987"/>
    </row>
    <row r="1171" spans="1:25" s="160" customFormat="1" ht="12" customHeight="1">
      <c r="A1171" s="1079" t="s">
        <v>341</v>
      </c>
      <c r="B1171" s="82">
        <v>312166</v>
      </c>
      <c r="C1171" s="82">
        <v>312166</v>
      </c>
      <c r="D1171" s="82">
        <v>303841</v>
      </c>
      <c r="E1171" s="384">
        <v>97.33314967036769</v>
      </c>
      <c r="F1171" s="82">
        <v>45978</v>
      </c>
      <c r="G1171" s="987"/>
      <c r="H1171" s="987"/>
      <c r="I1171" s="987"/>
      <c r="J1171" s="987"/>
      <c r="K1171" s="987"/>
      <c r="L1171" s="987"/>
      <c r="M1171" s="987"/>
      <c r="N1171" s="987"/>
      <c r="O1171" s="987"/>
      <c r="P1171" s="987"/>
      <c r="Q1171" s="987"/>
      <c r="R1171" s="987"/>
      <c r="S1171" s="987"/>
      <c r="T1171" s="987"/>
      <c r="U1171" s="987"/>
      <c r="V1171" s="987"/>
      <c r="W1171" s="987"/>
      <c r="X1171" s="987"/>
      <c r="Y1171" s="987"/>
    </row>
    <row r="1172" spans="1:25" s="160" customFormat="1" ht="12" customHeight="1">
      <c r="A1172" s="1088" t="s">
        <v>418</v>
      </c>
      <c r="B1172" s="82">
        <v>312166</v>
      </c>
      <c r="C1172" s="82">
        <v>312166</v>
      </c>
      <c r="D1172" s="82">
        <v>303841</v>
      </c>
      <c r="E1172" s="384">
        <v>97.33314967036769</v>
      </c>
      <c r="F1172" s="82">
        <v>45978</v>
      </c>
      <c r="G1172" s="987"/>
      <c r="H1172" s="987"/>
      <c r="I1172" s="987"/>
      <c r="J1172" s="987"/>
      <c r="K1172" s="987"/>
      <c r="L1172" s="987"/>
      <c r="M1172" s="987"/>
      <c r="N1172" s="987"/>
      <c r="O1172" s="987"/>
      <c r="P1172" s="987"/>
      <c r="Q1172" s="987"/>
      <c r="R1172" s="987"/>
      <c r="S1172" s="987"/>
      <c r="T1172" s="987"/>
      <c r="U1172" s="987"/>
      <c r="V1172" s="987"/>
      <c r="W1172" s="987"/>
      <c r="X1172" s="987"/>
      <c r="Y1172" s="987"/>
    </row>
    <row r="1173" spans="1:25" s="160" customFormat="1" ht="12" customHeight="1">
      <c r="A1173" s="1089" t="s">
        <v>706</v>
      </c>
      <c r="B1173" s="82">
        <v>312166</v>
      </c>
      <c r="C1173" s="82">
        <v>312166</v>
      </c>
      <c r="D1173" s="82">
        <v>303841</v>
      </c>
      <c r="E1173" s="384">
        <v>97.33314967036769</v>
      </c>
      <c r="F1173" s="82">
        <v>45978</v>
      </c>
      <c r="G1173" s="987"/>
      <c r="H1173" s="987"/>
      <c r="I1173" s="987"/>
      <c r="J1173" s="987"/>
      <c r="K1173" s="987"/>
      <c r="L1173" s="987"/>
      <c r="M1173" s="987"/>
      <c r="N1173" s="987"/>
      <c r="O1173" s="987"/>
      <c r="P1173" s="987"/>
      <c r="Q1173" s="987"/>
      <c r="R1173" s="987"/>
      <c r="S1173" s="987"/>
      <c r="T1173" s="987"/>
      <c r="U1173" s="987"/>
      <c r="V1173" s="987"/>
      <c r="W1173" s="987"/>
      <c r="X1173" s="987"/>
      <c r="Y1173" s="987"/>
    </row>
    <row r="1174" spans="1:25" s="160" customFormat="1" ht="12" customHeight="1">
      <c r="A1174" s="247" t="s">
        <v>715</v>
      </c>
      <c r="B1174" s="82"/>
      <c r="C1174" s="82"/>
      <c r="D1174" s="82"/>
      <c r="E1174" s="384"/>
      <c r="F1174" s="82"/>
      <c r="G1174" s="987"/>
      <c r="H1174" s="987"/>
      <c r="I1174" s="987"/>
      <c r="J1174" s="987"/>
      <c r="K1174" s="987"/>
      <c r="L1174" s="987"/>
      <c r="M1174" s="987"/>
      <c r="N1174" s="987"/>
      <c r="O1174" s="987"/>
      <c r="P1174" s="987"/>
      <c r="Q1174" s="987"/>
      <c r="R1174" s="987"/>
      <c r="S1174" s="987"/>
      <c r="T1174" s="987"/>
      <c r="U1174" s="987"/>
      <c r="V1174" s="987"/>
      <c r="W1174" s="987"/>
      <c r="X1174" s="987"/>
      <c r="Y1174" s="987"/>
    </row>
    <row r="1175" spans="1:25" s="160" customFormat="1" ht="12" customHeight="1">
      <c r="A1175" s="1077" t="s">
        <v>665</v>
      </c>
      <c r="B1175" s="82">
        <v>539000</v>
      </c>
      <c r="C1175" s="82">
        <v>539000</v>
      </c>
      <c r="D1175" s="82">
        <v>539000</v>
      </c>
      <c r="E1175" s="384">
        <v>100</v>
      </c>
      <c r="F1175" s="82">
        <v>0</v>
      </c>
      <c r="G1175" s="987"/>
      <c r="H1175" s="987"/>
      <c r="I1175" s="987"/>
      <c r="J1175" s="987"/>
      <c r="K1175" s="987"/>
      <c r="L1175" s="987"/>
      <c r="M1175" s="987"/>
      <c r="N1175" s="987"/>
      <c r="O1175" s="987"/>
      <c r="P1175" s="987"/>
      <c r="Q1175" s="987"/>
      <c r="R1175" s="987"/>
      <c r="S1175" s="987"/>
      <c r="T1175" s="987"/>
      <c r="U1175" s="987"/>
      <c r="V1175" s="987"/>
      <c r="W1175" s="987"/>
      <c r="X1175" s="987"/>
      <c r="Y1175" s="987"/>
    </row>
    <row r="1176" spans="1:25" s="160" customFormat="1" ht="12" customHeight="1">
      <c r="A1176" s="394" t="s">
        <v>811</v>
      </c>
      <c r="B1176" s="82">
        <v>539000</v>
      </c>
      <c r="C1176" s="82">
        <v>539000</v>
      </c>
      <c r="D1176" s="82">
        <v>539000</v>
      </c>
      <c r="E1176" s="384">
        <v>100</v>
      </c>
      <c r="F1176" s="82">
        <v>0</v>
      </c>
      <c r="G1176" s="987"/>
      <c r="H1176" s="987"/>
      <c r="I1176" s="987"/>
      <c r="J1176" s="987"/>
      <c r="K1176" s="987"/>
      <c r="L1176" s="987"/>
      <c r="M1176" s="987"/>
      <c r="N1176" s="987"/>
      <c r="O1176" s="987"/>
      <c r="P1176" s="987"/>
      <c r="Q1176" s="987"/>
      <c r="R1176" s="987"/>
      <c r="S1176" s="987"/>
      <c r="T1176" s="987"/>
      <c r="U1176" s="987"/>
      <c r="V1176" s="987"/>
      <c r="W1176" s="987"/>
      <c r="X1176" s="987"/>
      <c r="Y1176" s="987"/>
    </row>
    <row r="1177" spans="1:25" s="160" customFormat="1" ht="12" customHeight="1">
      <c r="A1177" s="1077" t="s">
        <v>314</v>
      </c>
      <c r="B1177" s="82">
        <v>539000</v>
      </c>
      <c r="C1177" s="82">
        <v>539000</v>
      </c>
      <c r="D1177" s="82">
        <v>374087</v>
      </c>
      <c r="E1177" s="384">
        <v>69.4038961038961</v>
      </c>
      <c r="F1177" s="82">
        <v>374087</v>
      </c>
      <c r="G1177" s="987"/>
      <c r="H1177" s="987"/>
      <c r="I1177" s="987"/>
      <c r="J1177" s="987"/>
      <c r="K1177" s="987"/>
      <c r="L1177" s="987"/>
      <c r="M1177" s="987"/>
      <c r="N1177" s="987"/>
      <c r="O1177" s="987"/>
      <c r="P1177" s="987"/>
      <c r="Q1177" s="987"/>
      <c r="R1177" s="987"/>
      <c r="S1177" s="987"/>
      <c r="T1177" s="987"/>
      <c r="U1177" s="987"/>
      <c r="V1177" s="987"/>
      <c r="W1177" s="987"/>
      <c r="X1177" s="987"/>
      <c r="Y1177" s="987"/>
    </row>
    <row r="1178" spans="1:25" s="160" customFormat="1" ht="12" customHeight="1">
      <c r="A1178" s="1078" t="s">
        <v>341</v>
      </c>
      <c r="B1178" s="82">
        <v>539000</v>
      </c>
      <c r="C1178" s="82">
        <v>539000</v>
      </c>
      <c r="D1178" s="82">
        <v>374087</v>
      </c>
      <c r="E1178" s="384">
        <v>69.4038961038961</v>
      </c>
      <c r="F1178" s="82">
        <v>374087</v>
      </c>
      <c r="G1178" s="987"/>
      <c r="H1178" s="987"/>
      <c r="I1178" s="987"/>
      <c r="J1178" s="987"/>
      <c r="K1178" s="987"/>
      <c r="L1178" s="987"/>
      <c r="M1178" s="987"/>
      <c r="N1178" s="987"/>
      <c r="O1178" s="987"/>
      <c r="P1178" s="987"/>
      <c r="Q1178" s="987"/>
      <c r="R1178" s="987"/>
      <c r="S1178" s="987"/>
      <c r="T1178" s="987"/>
      <c r="U1178" s="987"/>
      <c r="V1178" s="987"/>
      <c r="W1178" s="987"/>
      <c r="X1178" s="987"/>
      <c r="Y1178" s="987"/>
    </row>
    <row r="1179" spans="1:25" s="160" customFormat="1" ht="12.75">
      <c r="A1179" s="1081" t="s">
        <v>418</v>
      </c>
      <c r="B1179" s="82">
        <v>539000</v>
      </c>
      <c r="C1179" s="82">
        <v>539000</v>
      </c>
      <c r="D1179" s="82">
        <v>374087</v>
      </c>
      <c r="E1179" s="384">
        <v>69.4038961038961</v>
      </c>
      <c r="F1179" s="82">
        <v>374087</v>
      </c>
      <c r="G1179" s="987"/>
      <c r="H1179" s="987"/>
      <c r="I1179" s="987"/>
      <c r="J1179" s="987"/>
      <c r="K1179" s="987"/>
      <c r="L1179" s="987"/>
      <c r="M1179" s="987"/>
      <c r="N1179" s="987"/>
      <c r="O1179" s="987"/>
      <c r="P1179" s="987"/>
      <c r="Q1179" s="987"/>
      <c r="R1179" s="987"/>
      <c r="S1179" s="987"/>
      <c r="T1179" s="987"/>
      <c r="U1179" s="987"/>
      <c r="V1179" s="987"/>
      <c r="W1179" s="987"/>
      <c r="X1179" s="987"/>
      <c r="Y1179" s="987"/>
    </row>
    <row r="1180" spans="1:25" s="1102" customFormat="1" ht="12.75" hidden="1">
      <c r="A1180" s="1132" t="s">
        <v>439</v>
      </c>
      <c r="B1180" s="1101">
        <v>0</v>
      </c>
      <c r="C1180" s="1101">
        <v>0</v>
      </c>
      <c r="D1180" s="1101">
        <v>0</v>
      </c>
      <c r="E1180" s="1090" t="e">
        <v>#DIV/0!</v>
      </c>
      <c r="F1180" s="82">
        <v>0</v>
      </c>
      <c r="G1180" s="1030"/>
      <c r="H1180" s="1030"/>
      <c r="I1180" s="1030"/>
      <c r="J1180" s="1030"/>
      <c r="K1180" s="1030"/>
      <c r="L1180" s="1030"/>
      <c r="M1180" s="1030"/>
      <c r="N1180" s="1030"/>
      <c r="O1180" s="1030"/>
      <c r="P1180" s="1030"/>
      <c r="Q1180" s="1030"/>
      <c r="R1180" s="1030"/>
      <c r="S1180" s="1030"/>
      <c r="T1180" s="1030"/>
      <c r="U1180" s="1030"/>
      <c r="V1180" s="1030"/>
      <c r="W1180" s="1030"/>
      <c r="X1180" s="1030"/>
      <c r="Y1180" s="1030"/>
    </row>
    <row r="1181" spans="1:6" ht="12.75">
      <c r="A1181" s="248" t="s">
        <v>742</v>
      </c>
      <c r="B1181" s="41"/>
      <c r="C1181" s="41"/>
      <c r="D1181" s="41"/>
      <c r="E1181" s="384"/>
      <c r="F1181" s="82"/>
    </row>
    <row r="1182" spans="1:6" ht="12.75">
      <c r="A1182" s="324" t="s">
        <v>718</v>
      </c>
      <c r="B1182" s="187"/>
      <c r="C1182" s="187"/>
      <c r="D1182" s="187"/>
      <c r="E1182" s="384"/>
      <c r="F1182" s="82"/>
    </row>
    <row r="1183" spans="1:6" ht="12.75">
      <c r="A1183" s="1077" t="s">
        <v>665</v>
      </c>
      <c r="B1183" s="187">
        <v>209518</v>
      </c>
      <c r="C1183" s="187">
        <v>209518</v>
      </c>
      <c r="D1183" s="187">
        <v>139865</v>
      </c>
      <c r="E1183" s="384">
        <v>66.75560095075363</v>
      </c>
      <c r="F1183" s="82">
        <v>0</v>
      </c>
    </row>
    <row r="1184" spans="1:6" ht="12.75">
      <c r="A1184" s="1079" t="s">
        <v>666</v>
      </c>
      <c r="B1184" s="187">
        <v>32913</v>
      </c>
      <c r="C1184" s="187">
        <v>32913</v>
      </c>
      <c r="D1184" s="187">
        <v>32913</v>
      </c>
      <c r="E1184" s="384">
        <v>0</v>
      </c>
      <c r="F1184" s="82">
        <v>0</v>
      </c>
    </row>
    <row r="1185" spans="1:6" ht="12.75">
      <c r="A1185" s="1078" t="s">
        <v>811</v>
      </c>
      <c r="B1185" s="187">
        <v>63680</v>
      </c>
      <c r="C1185" s="187">
        <v>63680</v>
      </c>
      <c r="D1185" s="187">
        <v>16612</v>
      </c>
      <c r="E1185" s="384">
        <v>26.08668341708543</v>
      </c>
      <c r="F1185" s="82">
        <v>0</v>
      </c>
    </row>
    <row r="1186" spans="1:6" ht="12.75">
      <c r="A1186" s="1078" t="s">
        <v>684</v>
      </c>
      <c r="B1186" s="187">
        <v>112925</v>
      </c>
      <c r="C1186" s="187">
        <v>112925</v>
      </c>
      <c r="D1186" s="187">
        <v>90340</v>
      </c>
      <c r="E1186" s="384">
        <v>80</v>
      </c>
      <c r="F1186" s="82">
        <v>0</v>
      </c>
    </row>
    <row r="1187" spans="1:6" ht="12.75">
      <c r="A1187" s="1091" t="s">
        <v>314</v>
      </c>
      <c r="B1187" s="187">
        <v>209518</v>
      </c>
      <c r="C1187" s="187">
        <v>209518</v>
      </c>
      <c r="D1187" s="187">
        <v>127677</v>
      </c>
      <c r="E1187" s="384">
        <v>60.93843965673593</v>
      </c>
      <c r="F1187" s="82">
        <v>3445</v>
      </c>
    </row>
    <row r="1188" spans="1:6" ht="12.75">
      <c r="A1188" s="1079" t="s">
        <v>341</v>
      </c>
      <c r="B1188" s="187">
        <v>165198</v>
      </c>
      <c r="C1188" s="187">
        <v>165198</v>
      </c>
      <c r="D1188" s="187">
        <v>83357</v>
      </c>
      <c r="E1188" s="384">
        <v>50.45884332740106</v>
      </c>
      <c r="F1188" s="82">
        <v>3445</v>
      </c>
    </row>
    <row r="1189" spans="1:6" ht="12.75">
      <c r="A1189" s="1088" t="s">
        <v>799</v>
      </c>
      <c r="B1189" s="187">
        <v>165198</v>
      </c>
      <c r="C1189" s="187">
        <v>154462</v>
      </c>
      <c r="D1189" s="187">
        <v>72621</v>
      </c>
      <c r="E1189" s="384">
        <v>43.959975302364434</v>
      </c>
      <c r="F1189" s="82">
        <v>5941</v>
      </c>
    </row>
    <row r="1190" spans="1:20" s="1106" customFormat="1" ht="12.75" hidden="1">
      <c r="A1190" s="1094" t="s">
        <v>743</v>
      </c>
      <c r="B1190" s="407"/>
      <c r="C1190" s="407">
        <v>10736</v>
      </c>
      <c r="D1190" s="407">
        <v>10736</v>
      </c>
      <c r="E1190" s="1090"/>
      <c r="F1190" s="82">
        <v>-2496</v>
      </c>
      <c r="G1190" s="428"/>
      <c r="H1190" s="428"/>
      <c r="I1190" s="428"/>
      <c r="J1190" s="428"/>
      <c r="K1190" s="428"/>
      <c r="L1190" s="428"/>
      <c r="M1190" s="428"/>
      <c r="N1190" s="428"/>
      <c r="O1190" s="428"/>
      <c r="P1190" s="428"/>
      <c r="Q1190" s="428"/>
      <c r="R1190" s="428"/>
      <c r="S1190" s="428"/>
      <c r="T1190" s="428"/>
    </row>
    <row r="1191" spans="1:6" ht="12.75">
      <c r="A1191" s="1079" t="s">
        <v>325</v>
      </c>
      <c r="B1191" s="187">
        <v>44320</v>
      </c>
      <c r="C1191" s="187">
        <v>44320</v>
      </c>
      <c r="D1191" s="187">
        <v>44320</v>
      </c>
      <c r="E1191" s="384">
        <v>100</v>
      </c>
      <c r="F1191" s="82">
        <v>0</v>
      </c>
    </row>
    <row r="1192" spans="1:6" ht="12.75">
      <c r="A1192" s="1088" t="s">
        <v>66</v>
      </c>
      <c r="B1192" s="187">
        <v>44320</v>
      </c>
      <c r="C1192" s="187">
        <v>44320</v>
      </c>
      <c r="D1192" s="187">
        <v>44320</v>
      </c>
      <c r="E1192" s="384">
        <v>100</v>
      </c>
      <c r="F1192" s="82">
        <v>0</v>
      </c>
    </row>
    <row r="1193" spans="1:20" s="1082" customFormat="1" ht="12.75">
      <c r="A1193" s="247" t="s">
        <v>695</v>
      </c>
      <c r="B1193" s="82"/>
      <c r="C1193" s="82"/>
      <c r="D1193" s="82"/>
      <c r="E1193" s="384"/>
      <c r="F1193" s="82"/>
      <c r="G1193" s="772"/>
      <c r="H1193" s="772"/>
      <c r="I1193" s="772"/>
      <c r="J1193" s="772"/>
      <c r="K1193" s="772"/>
      <c r="L1193" s="772"/>
      <c r="M1193" s="772"/>
      <c r="N1193" s="772"/>
      <c r="O1193" s="772"/>
      <c r="P1193" s="772"/>
      <c r="Q1193" s="772"/>
      <c r="R1193" s="772"/>
      <c r="S1193" s="772"/>
      <c r="T1193" s="772"/>
    </row>
    <row r="1194" spans="1:20" s="1082" customFormat="1" ht="12.75">
      <c r="A1194" s="1077" t="s">
        <v>665</v>
      </c>
      <c r="B1194" s="82">
        <v>2861854</v>
      </c>
      <c r="C1194" s="82">
        <v>2861854</v>
      </c>
      <c r="D1194" s="82">
        <v>2861854</v>
      </c>
      <c r="E1194" s="384">
        <v>100</v>
      </c>
      <c r="F1194" s="82">
        <v>500319</v>
      </c>
      <c r="G1194" s="772"/>
      <c r="H1194" s="772"/>
      <c r="I1194" s="772"/>
      <c r="J1194" s="772"/>
      <c r="K1194" s="772"/>
      <c r="L1194" s="772"/>
      <c r="M1194" s="772"/>
      <c r="N1194" s="772"/>
      <c r="O1194" s="772"/>
      <c r="P1194" s="772"/>
      <c r="Q1194" s="772"/>
      <c r="R1194" s="772"/>
      <c r="S1194" s="772"/>
      <c r="T1194" s="772"/>
    </row>
    <row r="1195" spans="1:20" s="1082" customFormat="1" ht="12.75">
      <c r="A1195" s="1078" t="s">
        <v>666</v>
      </c>
      <c r="B1195" s="82">
        <v>2861854</v>
      </c>
      <c r="C1195" s="82">
        <v>2861854</v>
      </c>
      <c r="D1195" s="82">
        <v>2861854</v>
      </c>
      <c r="E1195" s="384">
        <v>100</v>
      </c>
      <c r="F1195" s="82">
        <v>500319</v>
      </c>
      <c r="G1195" s="772"/>
      <c r="H1195" s="772"/>
      <c r="I1195" s="772"/>
      <c r="J1195" s="772"/>
      <c r="K1195" s="772"/>
      <c r="L1195" s="772"/>
      <c r="M1195" s="772"/>
      <c r="N1195" s="772"/>
      <c r="O1195" s="772"/>
      <c r="P1195" s="772"/>
      <c r="Q1195" s="772"/>
      <c r="R1195" s="772"/>
      <c r="S1195" s="772"/>
      <c r="T1195" s="772"/>
    </row>
    <row r="1196" spans="1:20" s="1082" customFormat="1" ht="12.75">
      <c r="A1196" s="1077" t="s">
        <v>339</v>
      </c>
      <c r="B1196" s="82">
        <v>2861854</v>
      </c>
      <c r="C1196" s="82">
        <v>2861854</v>
      </c>
      <c r="D1196" s="82">
        <v>1757884</v>
      </c>
      <c r="E1196" s="384">
        <v>61.424656883265186</v>
      </c>
      <c r="F1196" s="82">
        <v>365002</v>
      </c>
      <c r="G1196" s="772"/>
      <c r="H1196" s="772"/>
      <c r="I1196" s="772"/>
      <c r="J1196" s="772"/>
      <c r="K1196" s="772"/>
      <c r="L1196" s="772"/>
      <c r="M1196" s="772"/>
      <c r="N1196" s="772"/>
      <c r="O1196" s="772"/>
      <c r="P1196" s="772"/>
      <c r="Q1196" s="772"/>
      <c r="R1196" s="772"/>
      <c r="S1196" s="772"/>
      <c r="T1196" s="772"/>
    </row>
    <row r="1197" spans="1:20" s="1082" customFormat="1" ht="12.75">
      <c r="A1197" s="1078" t="s">
        <v>341</v>
      </c>
      <c r="B1197" s="82">
        <v>673859</v>
      </c>
      <c r="C1197" s="82">
        <v>673859</v>
      </c>
      <c r="D1197" s="82">
        <v>12738</v>
      </c>
      <c r="E1197" s="384">
        <v>1.890306429089765</v>
      </c>
      <c r="F1197" s="82">
        <v>8203</v>
      </c>
      <c r="G1197" s="772"/>
      <c r="H1197" s="772"/>
      <c r="I1197" s="772"/>
      <c r="J1197" s="772"/>
      <c r="K1197" s="772"/>
      <c r="L1197" s="772"/>
      <c r="M1197" s="772"/>
      <c r="N1197" s="772"/>
      <c r="O1197" s="772"/>
      <c r="P1197" s="772"/>
      <c r="Q1197" s="772"/>
      <c r="R1197" s="772"/>
      <c r="S1197" s="772"/>
      <c r="T1197" s="772"/>
    </row>
    <row r="1198" spans="1:20" s="1082" customFormat="1" ht="12.75">
      <c r="A1198" s="1080" t="s">
        <v>799</v>
      </c>
      <c r="B1198" s="82">
        <v>673859</v>
      </c>
      <c r="C1198" s="82">
        <v>673859</v>
      </c>
      <c r="D1198" s="82">
        <v>12738</v>
      </c>
      <c r="E1198" s="384">
        <v>1.890306429089765</v>
      </c>
      <c r="F1198" s="82">
        <v>8203</v>
      </c>
      <c r="G1198" s="772"/>
      <c r="H1198" s="772"/>
      <c r="I1198" s="772"/>
      <c r="J1198" s="772"/>
      <c r="K1198" s="772"/>
      <c r="L1198" s="772"/>
      <c r="M1198" s="772"/>
      <c r="N1198" s="772"/>
      <c r="O1198" s="772"/>
      <c r="P1198" s="772"/>
      <c r="Q1198" s="772"/>
      <c r="R1198" s="772"/>
      <c r="S1198" s="772"/>
      <c r="T1198" s="772"/>
    </row>
    <row r="1199" spans="1:20" s="1082" customFormat="1" ht="12.75">
      <c r="A1199" s="1078" t="s">
        <v>325</v>
      </c>
      <c r="B1199" s="82">
        <v>2187995</v>
      </c>
      <c r="C1199" s="82">
        <v>2187995</v>
      </c>
      <c r="D1199" s="82">
        <v>1745146</v>
      </c>
      <c r="E1199" s="384">
        <v>79.76005429628495</v>
      </c>
      <c r="F1199" s="82">
        <v>356799</v>
      </c>
      <c r="G1199" s="772"/>
      <c r="H1199" s="772"/>
      <c r="I1199" s="772"/>
      <c r="J1199" s="772"/>
      <c r="K1199" s="772"/>
      <c r="L1199" s="772"/>
      <c r="M1199" s="772"/>
      <c r="N1199" s="772"/>
      <c r="O1199" s="772"/>
      <c r="P1199" s="772"/>
      <c r="Q1199" s="772"/>
      <c r="R1199" s="772"/>
      <c r="S1199" s="772"/>
      <c r="T1199" s="772"/>
    </row>
    <row r="1200" spans="1:20" s="1082" customFormat="1" ht="12.75">
      <c r="A1200" s="1080" t="s">
        <v>70</v>
      </c>
      <c r="B1200" s="82">
        <v>2187995</v>
      </c>
      <c r="C1200" s="82">
        <v>2187995</v>
      </c>
      <c r="D1200" s="82">
        <v>1745146</v>
      </c>
      <c r="E1200" s="384">
        <v>79.76005429628495</v>
      </c>
      <c r="F1200" s="82">
        <v>356799</v>
      </c>
      <c r="G1200" s="772"/>
      <c r="H1200" s="772"/>
      <c r="I1200" s="772"/>
      <c r="J1200" s="772"/>
      <c r="K1200" s="772"/>
      <c r="L1200" s="772"/>
      <c r="M1200" s="772"/>
      <c r="N1200" s="772"/>
      <c r="O1200" s="772"/>
      <c r="P1200" s="772"/>
      <c r="Q1200" s="772"/>
      <c r="R1200" s="772"/>
      <c r="S1200" s="772"/>
      <c r="T1200" s="772"/>
    </row>
    <row r="1201" spans="1:20" s="1084" customFormat="1" ht="12.75">
      <c r="A1201" s="247" t="s">
        <v>698</v>
      </c>
      <c r="B1201" s="82"/>
      <c r="C1201" s="82"/>
      <c r="D1201" s="82"/>
      <c r="E1201" s="384"/>
      <c r="F1201" s="82"/>
      <c r="G1201" s="1083"/>
      <c r="H1201" s="1083"/>
      <c r="I1201" s="1083"/>
      <c r="J1201" s="1083"/>
      <c r="K1201" s="1083"/>
      <c r="L1201" s="1083"/>
      <c r="M1201" s="1083"/>
      <c r="N1201" s="1083"/>
      <c r="O1201" s="1083"/>
      <c r="P1201" s="1083"/>
      <c r="Q1201" s="1083"/>
      <c r="R1201" s="1083"/>
      <c r="S1201" s="1083"/>
      <c r="T1201" s="1083"/>
    </row>
    <row r="1202" spans="1:20" s="1084" customFormat="1" ht="12.75">
      <c r="A1202" s="1091" t="s">
        <v>665</v>
      </c>
      <c r="B1202" s="82">
        <v>32798</v>
      </c>
      <c r="C1202" s="82">
        <v>32798</v>
      </c>
      <c r="D1202" s="82">
        <v>32798</v>
      </c>
      <c r="E1202" s="384">
        <v>100</v>
      </c>
      <c r="F1202" s="82">
        <v>5875</v>
      </c>
      <c r="G1202" s="1083"/>
      <c r="H1202" s="1083"/>
      <c r="I1202" s="1083"/>
      <c r="J1202" s="1083"/>
      <c r="K1202" s="1083"/>
      <c r="L1202" s="1083"/>
      <c r="M1202" s="1083"/>
      <c r="N1202" s="1083"/>
      <c r="O1202" s="1083"/>
      <c r="P1202" s="1083"/>
      <c r="Q1202" s="1083"/>
      <c r="R1202" s="1083"/>
      <c r="S1202" s="1083"/>
      <c r="T1202" s="1083"/>
    </row>
    <row r="1203" spans="1:20" s="1084" customFormat="1" ht="12.75">
      <c r="A1203" s="1079" t="s">
        <v>666</v>
      </c>
      <c r="B1203" s="82">
        <v>32798</v>
      </c>
      <c r="C1203" s="82">
        <v>32798</v>
      </c>
      <c r="D1203" s="82">
        <v>32798</v>
      </c>
      <c r="E1203" s="384">
        <v>100</v>
      </c>
      <c r="F1203" s="82">
        <v>5875</v>
      </c>
      <c r="G1203" s="1083"/>
      <c r="H1203" s="1083"/>
      <c r="I1203" s="1083"/>
      <c r="J1203" s="1083"/>
      <c r="K1203" s="1083"/>
      <c r="L1203" s="1083"/>
      <c r="M1203" s="1083"/>
      <c r="N1203" s="1083"/>
      <c r="O1203" s="1083"/>
      <c r="P1203" s="1083"/>
      <c r="Q1203" s="1083"/>
      <c r="R1203" s="1083"/>
      <c r="S1203" s="1083"/>
      <c r="T1203" s="1083"/>
    </row>
    <row r="1204" spans="1:20" s="1084" customFormat="1" ht="12.75">
      <c r="A1204" s="1091" t="s">
        <v>314</v>
      </c>
      <c r="B1204" s="82">
        <v>32798</v>
      </c>
      <c r="C1204" s="82">
        <v>32798</v>
      </c>
      <c r="D1204" s="82">
        <v>23421</v>
      </c>
      <c r="E1204" s="384">
        <v>71.40984206354047</v>
      </c>
      <c r="F1204" s="82">
        <v>7625</v>
      </c>
      <c r="G1204" s="1083"/>
      <c r="H1204" s="1083"/>
      <c r="I1204" s="1083"/>
      <c r="J1204" s="1083"/>
      <c r="K1204" s="1083"/>
      <c r="L1204" s="1083"/>
      <c r="M1204" s="1083"/>
      <c r="N1204" s="1083"/>
      <c r="O1204" s="1083"/>
      <c r="P1204" s="1083"/>
      <c r="Q1204" s="1083"/>
      <c r="R1204" s="1083"/>
      <c r="S1204" s="1083"/>
      <c r="T1204" s="1083"/>
    </row>
    <row r="1205" spans="1:20" s="1084" customFormat="1" ht="12.75">
      <c r="A1205" s="1079" t="s">
        <v>341</v>
      </c>
      <c r="B1205" s="82">
        <v>29118</v>
      </c>
      <c r="C1205" s="82">
        <v>29118</v>
      </c>
      <c r="D1205" s="82">
        <v>19741</v>
      </c>
      <c r="E1205" s="384">
        <v>67.79655196098633</v>
      </c>
      <c r="F1205" s="82">
        <v>7158</v>
      </c>
      <c r="G1205" s="1083"/>
      <c r="H1205" s="1083"/>
      <c r="I1205" s="1083"/>
      <c r="J1205" s="1083"/>
      <c r="K1205" s="1083"/>
      <c r="L1205" s="1083"/>
      <c r="M1205" s="1083"/>
      <c r="N1205" s="1083"/>
      <c r="O1205" s="1083"/>
      <c r="P1205" s="1083"/>
      <c r="Q1205" s="1083"/>
      <c r="R1205" s="1083"/>
      <c r="S1205" s="1083"/>
      <c r="T1205" s="1083"/>
    </row>
    <row r="1206" spans="1:20" s="1084" customFormat="1" ht="12.75">
      <c r="A1206" s="1088" t="s">
        <v>799</v>
      </c>
      <c r="B1206" s="82">
        <v>29118</v>
      </c>
      <c r="C1206" s="82">
        <v>29118</v>
      </c>
      <c r="D1206" s="82">
        <v>19741</v>
      </c>
      <c r="E1206" s="384">
        <v>67.79655196098633</v>
      </c>
      <c r="F1206" s="82">
        <v>7158</v>
      </c>
      <c r="G1206" s="1083"/>
      <c r="H1206" s="1083"/>
      <c r="I1206" s="1083"/>
      <c r="J1206" s="1083"/>
      <c r="K1206" s="1083"/>
      <c r="L1206" s="1083"/>
      <c r="M1206" s="1083"/>
      <c r="N1206" s="1083"/>
      <c r="O1206" s="1083"/>
      <c r="P1206" s="1083"/>
      <c r="Q1206" s="1083"/>
      <c r="R1206" s="1083"/>
      <c r="S1206" s="1083"/>
      <c r="T1206" s="1083"/>
    </row>
    <row r="1207" spans="1:20" s="1084" customFormat="1" ht="12.75">
      <c r="A1207" s="1079" t="s">
        <v>325</v>
      </c>
      <c r="B1207" s="82">
        <v>3680</v>
      </c>
      <c r="C1207" s="82">
        <v>3680</v>
      </c>
      <c r="D1207" s="82">
        <v>3680</v>
      </c>
      <c r="E1207" s="384">
        <v>100</v>
      </c>
      <c r="F1207" s="82">
        <v>467</v>
      </c>
      <c r="G1207" s="1083"/>
      <c r="H1207" s="1083"/>
      <c r="I1207" s="1083"/>
      <c r="J1207" s="1083"/>
      <c r="K1207" s="1083"/>
      <c r="L1207" s="1083"/>
      <c r="M1207" s="1083"/>
      <c r="N1207" s="1083"/>
      <c r="O1207" s="1083"/>
      <c r="P1207" s="1083"/>
      <c r="Q1207" s="1083"/>
      <c r="R1207" s="1083"/>
      <c r="S1207" s="1083"/>
      <c r="T1207" s="1083"/>
    </row>
    <row r="1208" spans="1:20" s="1084" customFormat="1" ht="12.75">
      <c r="A1208" s="1088" t="s">
        <v>66</v>
      </c>
      <c r="B1208" s="82">
        <v>3680</v>
      </c>
      <c r="C1208" s="82">
        <v>3680</v>
      </c>
      <c r="D1208" s="82">
        <v>3680</v>
      </c>
      <c r="E1208" s="384">
        <v>100</v>
      </c>
      <c r="F1208" s="82">
        <v>467</v>
      </c>
      <c r="G1208" s="1083"/>
      <c r="H1208" s="1083"/>
      <c r="I1208" s="1083"/>
      <c r="J1208" s="1083"/>
      <c r="K1208" s="1083"/>
      <c r="L1208" s="1083"/>
      <c r="M1208" s="1083"/>
      <c r="N1208" s="1083"/>
      <c r="O1208" s="1083"/>
      <c r="P1208" s="1083"/>
      <c r="Q1208" s="1083"/>
      <c r="R1208" s="1083"/>
      <c r="S1208" s="1083"/>
      <c r="T1208" s="1083"/>
    </row>
    <row r="1209" spans="1:20" s="1084" customFormat="1" ht="25.5" hidden="1">
      <c r="A1209" s="322" t="s">
        <v>720</v>
      </c>
      <c r="B1209" s="41"/>
      <c r="C1209" s="41"/>
      <c r="D1209" s="41"/>
      <c r="E1209" s="384"/>
      <c r="F1209" s="82">
        <v>0</v>
      </c>
      <c r="G1209" s="1083"/>
      <c r="H1209" s="1083"/>
      <c r="I1209" s="1083"/>
      <c r="J1209" s="1083"/>
      <c r="K1209" s="1083"/>
      <c r="L1209" s="1083"/>
      <c r="M1209" s="1083"/>
      <c r="N1209" s="1083"/>
      <c r="O1209" s="1083"/>
      <c r="P1209" s="1083"/>
      <c r="Q1209" s="1083"/>
      <c r="R1209" s="1083"/>
      <c r="S1209" s="1083"/>
      <c r="T1209" s="1083"/>
    </row>
    <row r="1210" spans="1:20" s="1092" customFormat="1" ht="12.75" hidden="1">
      <c r="A1210" s="1077" t="s">
        <v>665</v>
      </c>
      <c r="B1210" s="82">
        <v>0</v>
      </c>
      <c r="C1210" s="82">
        <v>0</v>
      </c>
      <c r="D1210" s="82">
        <v>0</v>
      </c>
      <c r="E1210" s="384" t="e">
        <v>#DIV/0!</v>
      </c>
      <c r="F1210" s="82">
        <v>0</v>
      </c>
      <c r="G1210" s="1083"/>
      <c r="H1210" s="1083"/>
      <c r="I1210" s="1083"/>
      <c r="J1210" s="1083"/>
      <c r="K1210" s="1083"/>
      <c r="L1210" s="1083"/>
      <c r="M1210" s="1083"/>
      <c r="N1210" s="1083"/>
      <c r="O1210" s="1083"/>
      <c r="P1210" s="1083"/>
      <c r="Q1210" s="1083"/>
      <c r="R1210" s="1083"/>
      <c r="S1210" s="1083"/>
      <c r="T1210" s="1083"/>
    </row>
    <row r="1211" spans="1:20" s="1092" customFormat="1" ht="12.75" hidden="1">
      <c r="A1211" s="1079" t="s">
        <v>666</v>
      </c>
      <c r="B1211" s="82">
        <v>0</v>
      </c>
      <c r="C1211" s="82">
        <v>0</v>
      </c>
      <c r="D1211" s="82">
        <v>0</v>
      </c>
      <c r="E1211" s="384" t="e">
        <v>#DIV/0!</v>
      </c>
      <c r="F1211" s="82">
        <v>0</v>
      </c>
      <c r="G1211" s="1083"/>
      <c r="H1211" s="1083"/>
      <c r="I1211" s="1083"/>
      <c r="J1211" s="1083"/>
      <c r="K1211" s="1083"/>
      <c r="L1211" s="1083"/>
      <c r="M1211" s="1083"/>
      <c r="N1211" s="1083"/>
      <c r="O1211" s="1083"/>
      <c r="P1211" s="1083"/>
      <c r="Q1211" s="1083"/>
      <c r="R1211" s="1083"/>
      <c r="S1211" s="1083"/>
      <c r="T1211" s="1083"/>
    </row>
    <row r="1212" spans="1:20" s="1092" customFormat="1" ht="12.75" hidden="1">
      <c r="A1212" s="1091" t="s">
        <v>314</v>
      </c>
      <c r="B1212" s="82">
        <v>0</v>
      </c>
      <c r="C1212" s="82">
        <v>0</v>
      </c>
      <c r="D1212" s="82">
        <v>0</v>
      </c>
      <c r="E1212" s="384" t="e">
        <v>#DIV/0!</v>
      </c>
      <c r="F1212" s="82">
        <v>0</v>
      </c>
      <c r="G1212" s="1083"/>
      <c r="H1212" s="1083"/>
      <c r="I1212" s="1083"/>
      <c r="J1212" s="1083"/>
      <c r="K1212" s="1083"/>
      <c r="L1212" s="1083"/>
      <c r="M1212" s="1083"/>
      <c r="N1212" s="1083"/>
      <c r="O1212" s="1083"/>
      <c r="P1212" s="1083"/>
      <c r="Q1212" s="1083"/>
      <c r="R1212" s="1083"/>
      <c r="S1212" s="1083"/>
      <c r="T1212" s="1083"/>
    </row>
    <row r="1213" spans="1:20" s="1084" customFormat="1" ht="12.75" hidden="1">
      <c r="A1213" s="1079" t="s">
        <v>325</v>
      </c>
      <c r="B1213" s="82">
        <v>0</v>
      </c>
      <c r="C1213" s="82">
        <v>0</v>
      </c>
      <c r="D1213" s="82">
        <v>0</v>
      </c>
      <c r="E1213" s="384" t="e">
        <v>#DIV/0!</v>
      </c>
      <c r="F1213" s="82">
        <v>0</v>
      </c>
      <c r="G1213" s="1083"/>
      <c r="H1213" s="1083"/>
      <c r="I1213" s="1083"/>
      <c r="J1213" s="1083"/>
      <c r="K1213" s="1083"/>
      <c r="L1213" s="1083"/>
      <c r="M1213" s="1083"/>
      <c r="N1213" s="1083"/>
      <c r="O1213" s="1083"/>
      <c r="P1213" s="1083"/>
      <c r="Q1213" s="1083"/>
      <c r="R1213" s="1083"/>
      <c r="S1213" s="1083"/>
      <c r="T1213" s="1083"/>
    </row>
    <row r="1214" spans="1:20" s="1084" customFormat="1" ht="12.75" hidden="1">
      <c r="A1214" s="1088" t="s">
        <v>70</v>
      </c>
      <c r="B1214" s="82">
        <v>0</v>
      </c>
      <c r="C1214" s="82">
        <v>0</v>
      </c>
      <c r="D1214" s="82">
        <v>0</v>
      </c>
      <c r="E1214" s="384" t="e">
        <v>#DIV/0!</v>
      </c>
      <c r="F1214" s="82">
        <v>0</v>
      </c>
      <c r="G1214" s="1083"/>
      <c r="H1214" s="1083"/>
      <c r="I1214" s="1083"/>
      <c r="J1214" s="1083"/>
      <c r="K1214" s="1083"/>
      <c r="L1214" s="1083"/>
      <c r="M1214" s="1083"/>
      <c r="N1214" s="1083"/>
      <c r="O1214" s="1083"/>
      <c r="P1214" s="1083"/>
      <c r="Q1214" s="1083"/>
      <c r="R1214" s="1083"/>
      <c r="S1214" s="1083"/>
      <c r="T1214" s="1083"/>
    </row>
    <row r="1215" spans="1:20" s="1084" customFormat="1" ht="12.75">
      <c r="A1215" s="247" t="s">
        <v>713</v>
      </c>
      <c r="B1215" s="82"/>
      <c r="C1215" s="82"/>
      <c r="D1215" s="82"/>
      <c r="E1215" s="384"/>
      <c r="F1215" s="82"/>
      <c r="G1215" s="1083"/>
      <c r="H1215" s="1083"/>
      <c r="I1215" s="1083"/>
      <c r="J1215" s="1083"/>
      <c r="K1215" s="1083"/>
      <c r="L1215" s="1083"/>
      <c r="M1215" s="1083"/>
      <c r="N1215" s="1083"/>
      <c r="O1215" s="1083"/>
      <c r="P1215" s="1083"/>
      <c r="Q1215" s="1083"/>
      <c r="R1215" s="1083"/>
      <c r="S1215" s="1083"/>
      <c r="T1215" s="1083"/>
    </row>
    <row r="1216" spans="1:20" s="1084" customFormat="1" ht="12.75">
      <c r="A1216" s="1077" t="s">
        <v>665</v>
      </c>
      <c r="B1216" s="82">
        <v>64580</v>
      </c>
      <c r="C1216" s="82">
        <v>0</v>
      </c>
      <c r="D1216" s="82">
        <v>0</v>
      </c>
      <c r="E1216" s="384">
        <v>0</v>
      </c>
      <c r="F1216" s="82">
        <v>0</v>
      </c>
      <c r="G1216" s="1083"/>
      <c r="H1216" s="1083"/>
      <c r="I1216" s="1083"/>
      <c r="J1216" s="1083"/>
      <c r="K1216" s="1083"/>
      <c r="L1216" s="1083"/>
      <c r="M1216" s="1083"/>
      <c r="N1216" s="1083"/>
      <c r="O1216" s="1083"/>
      <c r="P1216" s="1083"/>
      <c r="Q1216" s="1083"/>
      <c r="R1216" s="1083"/>
      <c r="S1216" s="1083"/>
      <c r="T1216" s="1083"/>
    </row>
    <row r="1217" spans="1:20" s="1084" customFormat="1" ht="12.75">
      <c r="A1217" s="1078" t="s">
        <v>666</v>
      </c>
      <c r="B1217" s="82">
        <v>64580</v>
      </c>
      <c r="C1217" s="82">
        <v>0</v>
      </c>
      <c r="D1217" s="82">
        <v>0</v>
      </c>
      <c r="E1217" s="384">
        <v>0</v>
      </c>
      <c r="F1217" s="82">
        <v>0</v>
      </c>
      <c r="G1217" s="1083"/>
      <c r="H1217" s="1083"/>
      <c r="I1217" s="1083"/>
      <c r="J1217" s="1083"/>
      <c r="K1217" s="1083"/>
      <c r="L1217" s="1083"/>
      <c r="M1217" s="1083"/>
      <c r="N1217" s="1083"/>
      <c r="O1217" s="1083"/>
      <c r="P1217" s="1083"/>
      <c r="Q1217" s="1083"/>
      <c r="R1217" s="1083"/>
      <c r="S1217" s="1083"/>
      <c r="T1217" s="1083"/>
    </row>
    <row r="1218" spans="1:20" s="1084" customFormat="1" ht="12.75">
      <c r="A1218" s="1077" t="s">
        <v>314</v>
      </c>
      <c r="B1218" s="82">
        <v>64580</v>
      </c>
      <c r="C1218" s="82">
        <v>0</v>
      </c>
      <c r="D1218" s="82">
        <v>0</v>
      </c>
      <c r="E1218" s="384">
        <v>0</v>
      </c>
      <c r="F1218" s="82">
        <v>0</v>
      </c>
      <c r="G1218" s="1083"/>
      <c r="H1218" s="1083"/>
      <c r="I1218" s="1083"/>
      <c r="J1218" s="1083"/>
      <c r="K1218" s="1083"/>
      <c r="L1218" s="1083"/>
      <c r="M1218" s="1083"/>
      <c r="N1218" s="1083"/>
      <c r="O1218" s="1083"/>
      <c r="P1218" s="1083"/>
      <c r="Q1218" s="1083"/>
      <c r="R1218" s="1083"/>
      <c r="S1218" s="1083"/>
      <c r="T1218" s="1083"/>
    </row>
    <row r="1219" spans="1:20" s="1084" customFormat="1" ht="12.75">
      <c r="A1219" s="1079" t="s">
        <v>341</v>
      </c>
      <c r="B1219" s="82">
        <v>64580</v>
      </c>
      <c r="C1219" s="82">
        <v>0</v>
      </c>
      <c r="D1219" s="82">
        <v>0</v>
      </c>
      <c r="E1219" s="384">
        <v>0</v>
      </c>
      <c r="F1219" s="82">
        <v>0</v>
      </c>
      <c r="G1219" s="1083"/>
      <c r="H1219" s="1083"/>
      <c r="I1219" s="1083"/>
      <c r="J1219" s="1083"/>
      <c r="K1219" s="1083"/>
      <c r="L1219" s="1083"/>
      <c r="M1219" s="1083"/>
      <c r="N1219" s="1083"/>
      <c r="O1219" s="1083"/>
      <c r="P1219" s="1083"/>
      <c r="Q1219" s="1083"/>
      <c r="R1219" s="1083"/>
      <c r="S1219" s="1083"/>
      <c r="T1219" s="1083"/>
    </row>
    <row r="1220" spans="1:20" s="1084" customFormat="1" ht="12.75">
      <c r="A1220" s="1088" t="s">
        <v>418</v>
      </c>
      <c r="B1220" s="82">
        <v>64580</v>
      </c>
      <c r="C1220" s="82">
        <v>0</v>
      </c>
      <c r="D1220" s="82">
        <v>0</v>
      </c>
      <c r="E1220" s="384">
        <v>0</v>
      </c>
      <c r="F1220" s="82">
        <v>0</v>
      </c>
      <c r="G1220" s="1083"/>
      <c r="H1220" s="1083"/>
      <c r="I1220" s="1083"/>
      <c r="J1220" s="1083"/>
      <c r="K1220" s="1083"/>
      <c r="L1220" s="1083"/>
      <c r="M1220" s="1083"/>
      <c r="N1220" s="1083"/>
      <c r="O1220" s="1083"/>
      <c r="P1220" s="1083"/>
      <c r="Q1220" s="1083"/>
      <c r="R1220" s="1083"/>
      <c r="S1220" s="1083"/>
      <c r="T1220" s="1083"/>
    </row>
    <row r="1221" spans="1:20" s="1084" customFormat="1" ht="12.75">
      <c r="A1221" s="1089" t="s">
        <v>706</v>
      </c>
      <c r="B1221" s="82">
        <v>64580</v>
      </c>
      <c r="C1221" s="82">
        <v>0</v>
      </c>
      <c r="D1221" s="82">
        <v>0</v>
      </c>
      <c r="E1221" s="384">
        <v>0</v>
      </c>
      <c r="F1221" s="82">
        <v>0</v>
      </c>
      <c r="G1221" s="1083"/>
      <c r="H1221" s="1083"/>
      <c r="I1221" s="1083"/>
      <c r="J1221" s="1083"/>
      <c r="K1221" s="1083"/>
      <c r="L1221" s="1083"/>
      <c r="M1221" s="1083"/>
      <c r="N1221" s="1083"/>
      <c r="O1221" s="1083"/>
      <c r="P1221" s="1083"/>
      <c r="Q1221" s="1083"/>
      <c r="R1221" s="1083"/>
      <c r="S1221" s="1083"/>
      <c r="T1221" s="1083"/>
    </row>
    <row r="1222" spans="1:6" ht="12.75">
      <c r="A1222" s="248" t="s">
        <v>744</v>
      </c>
      <c r="B1222" s="41"/>
      <c r="C1222" s="41"/>
      <c r="D1222" s="41"/>
      <c r="E1222" s="384"/>
      <c r="F1222" s="82"/>
    </row>
    <row r="1223" spans="1:20" s="1084" customFormat="1" ht="12.75">
      <c r="A1223" s="324" t="s">
        <v>718</v>
      </c>
      <c r="B1223" s="82"/>
      <c r="C1223" s="82"/>
      <c r="D1223" s="82"/>
      <c r="E1223" s="384"/>
      <c r="F1223" s="82"/>
      <c r="G1223" s="1083"/>
      <c r="H1223" s="1083"/>
      <c r="I1223" s="1083"/>
      <c r="J1223" s="1083"/>
      <c r="K1223" s="1083"/>
      <c r="L1223" s="1083"/>
      <c r="M1223" s="1083"/>
      <c r="N1223" s="1083"/>
      <c r="O1223" s="1083"/>
      <c r="P1223" s="1083"/>
      <c r="Q1223" s="1083"/>
      <c r="R1223" s="1083"/>
      <c r="S1223" s="1083"/>
      <c r="T1223" s="1083"/>
    </row>
    <row r="1224" spans="1:20" s="1092" customFormat="1" ht="12.75">
      <c r="A1224" s="1077" t="s">
        <v>665</v>
      </c>
      <c r="B1224" s="82">
        <v>125696</v>
      </c>
      <c r="C1224" s="82">
        <v>125696</v>
      </c>
      <c r="D1224" s="82">
        <v>105353</v>
      </c>
      <c r="E1224" s="384">
        <v>83.81571410386965</v>
      </c>
      <c r="F1224" s="82">
        <v>27900</v>
      </c>
      <c r="G1224" s="1083"/>
      <c r="H1224" s="1083"/>
      <c r="I1224" s="1083"/>
      <c r="J1224" s="1083"/>
      <c r="K1224" s="1083"/>
      <c r="L1224" s="1083"/>
      <c r="M1224" s="1083"/>
      <c r="N1224" s="1083"/>
      <c r="O1224" s="1083"/>
      <c r="P1224" s="1083"/>
      <c r="Q1224" s="1083"/>
      <c r="R1224" s="1083"/>
      <c r="S1224" s="1083"/>
      <c r="T1224" s="1083"/>
    </row>
    <row r="1225" spans="1:20" s="1092" customFormat="1" ht="12.75">
      <c r="A1225" s="1079" t="s">
        <v>811</v>
      </c>
      <c r="B1225" s="82">
        <v>125696</v>
      </c>
      <c r="C1225" s="82">
        <v>125696</v>
      </c>
      <c r="D1225" s="82">
        <v>105353</v>
      </c>
      <c r="E1225" s="384">
        <v>83.81571410386965</v>
      </c>
      <c r="F1225" s="82">
        <v>27900</v>
      </c>
      <c r="G1225" s="1083"/>
      <c r="H1225" s="1083"/>
      <c r="I1225" s="1083"/>
      <c r="J1225" s="1083"/>
      <c r="K1225" s="1083"/>
      <c r="L1225" s="1083"/>
      <c r="M1225" s="1083"/>
      <c r="N1225" s="1083"/>
      <c r="O1225" s="1083"/>
      <c r="P1225" s="1083"/>
      <c r="Q1225" s="1083"/>
      <c r="R1225" s="1083"/>
      <c r="S1225" s="1083"/>
      <c r="T1225" s="1083"/>
    </row>
    <row r="1226" spans="1:20" s="1092" customFormat="1" ht="12.75">
      <c r="A1226" s="1091" t="s">
        <v>314</v>
      </c>
      <c r="B1226" s="82">
        <v>125696</v>
      </c>
      <c r="C1226" s="82">
        <v>125696</v>
      </c>
      <c r="D1226" s="82">
        <v>105353</v>
      </c>
      <c r="E1226" s="384">
        <v>83.81571410386965</v>
      </c>
      <c r="F1226" s="82">
        <v>27900</v>
      </c>
      <c r="G1226" s="1083"/>
      <c r="H1226" s="1083"/>
      <c r="I1226" s="1083"/>
      <c r="J1226" s="1083"/>
      <c r="K1226" s="1083"/>
      <c r="L1226" s="1083"/>
      <c r="M1226" s="1083"/>
      <c r="N1226" s="1083"/>
      <c r="O1226" s="1083"/>
      <c r="P1226" s="1083"/>
      <c r="Q1226" s="1083"/>
      <c r="R1226" s="1083"/>
      <c r="S1226" s="1083"/>
      <c r="T1226" s="1083"/>
    </row>
    <row r="1227" spans="1:20" s="1093" customFormat="1" ht="12.75">
      <c r="A1227" s="1079" t="s">
        <v>341</v>
      </c>
      <c r="B1227" s="82">
        <v>125696</v>
      </c>
      <c r="C1227" s="82">
        <v>125696</v>
      </c>
      <c r="D1227" s="82">
        <v>105353</v>
      </c>
      <c r="E1227" s="384">
        <v>83.81571410386965</v>
      </c>
      <c r="F1227" s="82">
        <v>27900</v>
      </c>
      <c r="G1227" s="1083"/>
      <c r="H1227" s="1083"/>
      <c r="I1227" s="1083"/>
      <c r="J1227" s="1083"/>
      <c r="K1227" s="1083"/>
      <c r="L1227" s="1083"/>
      <c r="M1227" s="1083"/>
      <c r="N1227" s="1083"/>
      <c r="O1227" s="1083"/>
      <c r="P1227" s="1083"/>
      <c r="Q1227" s="1083"/>
      <c r="R1227" s="1083"/>
      <c r="S1227" s="1083"/>
      <c r="T1227" s="1083"/>
    </row>
    <row r="1228" spans="1:20" s="1084" customFormat="1" ht="12.75">
      <c r="A1228" s="1088" t="s">
        <v>799</v>
      </c>
      <c r="B1228" s="82">
        <v>125696</v>
      </c>
      <c r="C1228" s="82">
        <v>125696</v>
      </c>
      <c r="D1228" s="82">
        <v>105353</v>
      </c>
      <c r="E1228" s="384">
        <v>83.81571410386965</v>
      </c>
      <c r="F1228" s="82">
        <v>27900</v>
      </c>
      <c r="G1228" s="1083"/>
      <c r="H1228" s="1083"/>
      <c r="I1228" s="1083"/>
      <c r="J1228" s="1083"/>
      <c r="K1228" s="1083"/>
      <c r="L1228" s="1083"/>
      <c r="M1228" s="1083"/>
      <c r="N1228" s="1083"/>
      <c r="O1228" s="1083"/>
      <c r="P1228" s="1083"/>
      <c r="Q1228" s="1083"/>
      <c r="R1228" s="1083"/>
      <c r="S1228" s="1083"/>
      <c r="T1228" s="1083"/>
    </row>
    <row r="1229" spans="1:20" s="1082" customFormat="1" ht="12.75">
      <c r="A1229" s="247" t="s">
        <v>713</v>
      </c>
      <c r="B1229" s="82"/>
      <c r="C1229" s="82"/>
      <c r="D1229" s="82"/>
      <c r="E1229" s="384"/>
      <c r="F1229" s="82"/>
      <c r="G1229" s="772"/>
      <c r="H1229" s="772"/>
      <c r="I1229" s="772"/>
      <c r="J1229" s="772"/>
      <c r="K1229" s="772"/>
      <c r="L1229" s="772"/>
      <c r="M1229" s="772"/>
      <c r="N1229" s="772"/>
      <c r="O1229" s="772"/>
      <c r="P1229" s="772"/>
      <c r="Q1229" s="772"/>
      <c r="R1229" s="772"/>
      <c r="S1229" s="772"/>
      <c r="T1229" s="772"/>
    </row>
    <row r="1230" spans="1:20" s="1082" customFormat="1" ht="12.75">
      <c r="A1230" s="1077" t="s">
        <v>665</v>
      </c>
      <c r="B1230" s="82">
        <v>600</v>
      </c>
      <c r="C1230" s="82">
        <v>0</v>
      </c>
      <c r="D1230" s="82">
        <v>0</v>
      </c>
      <c r="E1230" s="384">
        <v>0</v>
      </c>
      <c r="F1230" s="82">
        <v>0</v>
      </c>
      <c r="G1230" s="772"/>
      <c r="H1230" s="772"/>
      <c r="I1230" s="772"/>
      <c r="J1230" s="772"/>
      <c r="K1230" s="772"/>
      <c r="L1230" s="772"/>
      <c r="M1230" s="772"/>
      <c r="N1230" s="772"/>
      <c r="O1230" s="772"/>
      <c r="P1230" s="772"/>
      <c r="Q1230" s="772"/>
      <c r="R1230" s="772"/>
      <c r="S1230" s="772"/>
      <c r="T1230" s="772"/>
    </row>
    <row r="1231" spans="1:20" s="1082" customFormat="1" ht="12.75">
      <c r="A1231" s="1078" t="s">
        <v>666</v>
      </c>
      <c r="B1231" s="82">
        <v>600</v>
      </c>
      <c r="C1231" s="82">
        <v>0</v>
      </c>
      <c r="D1231" s="82">
        <v>0</v>
      </c>
      <c r="E1231" s="384">
        <v>0</v>
      </c>
      <c r="F1231" s="82">
        <v>0</v>
      </c>
      <c r="G1231" s="772"/>
      <c r="H1231" s="772"/>
      <c r="I1231" s="772"/>
      <c r="J1231" s="772"/>
      <c r="K1231" s="772"/>
      <c r="L1231" s="772"/>
      <c r="M1231" s="772"/>
      <c r="N1231" s="772"/>
      <c r="O1231" s="772"/>
      <c r="P1231" s="772"/>
      <c r="Q1231" s="772"/>
      <c r="R1231" s="772"/>
      <c r="S1231" s="772"/>
      <c r="T1231" s="772"/>
    </row>
    <row r="1232" spans="1:20" s="1082" customFormat="1" ht="12.75">
      <c r="A1232" s="1077" t="s">
        <v>339</v>
      </c>
      <c r="B1232" s="82">
        <v>600</v>
      </c>
      <c r="C1232" s="82">
        <v>0</v>
      </c>
      <c r="D1232" s="82">
        <v>0</v>
      </c>
      <c r="E1232" s="384">
        <v>0</v>
      </c>
      <c r="F1232" s="82">
        <v>0</v>
      </c>
      <c r="G1232" s="772"/>
      <c r="H1232" s="772"/>
      <c r="I1232" s="772"/>
      <c r="J1232" s="772"/>
      <c r="K1232" s="772"/>
      <c r="L1232" s="772"/>
      <c r="M1232" s="772"/>
      <c r="N1232" s="772"/>
      <c r="O1232" s="772"/>
      <c r="P1232" s="772"/>
      <c r="Q1232" s="772"/>
      <c r="R1232" s="772"/>
      <c r="S1232" s="772"/>
      <c r="T1232" s="772"/>
    </row>
    <row r="1233" spans="1:20" s="1082" customFormat="1" ht="12.75">
      <c r="A1233" s="1079" t="s">
        <v>341</v>
      </c>
      <c r="B1233" s="82">
        <v>600</v>
      </c>
      <c r="C1233" s="82">
        <v>0</v>
      </c>
      <c r="D1233" s="82">
        <v>0</v>
      </c>
      <c r="E1233" s="384">
        <v>0</v>
      </c>
      <c r="F1233" s="82">
        <v>0</v>
      </c>
      <c r="G1233" s="772"/>
      <c r="H1233" s="772"/>
      <c r="I1233" s="772"/>
      <c r="J1233" s="772"/>
      <c r="K1233" s="772"/>
      <c r="L1233" s="772"/>
      <c r="M1233" s="772"/>
      <c r="N1233" s="772"/>
      <c r="O1233" s="772"/>
      <c r="P1233" s="772"/>
      <c r="Q1233" s="772"/>
      <c r="R1233" s="772"/>
      <c r="S1233" s="772"/>
      <c r="T1233" s="772"/>
    </row>
    <row r="1234" spans="1:20" s="1082" customFormat="1" ht="12.75">
      <c r="A1234" s="1080" t="s">
        <v>418</v>
      </c>
      <c r="B1234" s="82">
        <v>600</v>
      </c>
      <c r="C1234" s="82">
        <v>0</v>
      </c>
      <c r="D1234" s="82">
        <v>0</v>
      </c>
      <c r="E1234" s="384">
        <v>0</v>
      </c>
      <c r="F1234" s="82">
        <v>0</v>
      </c>
      <c r="G1234" s="772"/>
      <c r="H1234" s="772"/>
      <c r="I1234" s="772"/>
      <c r="J1234" s="772"/>
      <c r="K1234" s="772"/>
      <c r="L1234" s="772"/>
      <c r="M1234" s="772"/>
      <c r="N1234" s="772"/>
      <c r="O1234" s="772"/>
      <c r="P1234" s="772"/>
      <c r="Q1234" s="772"/>
      <c r="R1234" s="772"/>
      <c r="S1234" s="772"/>
      <c r="T1234" s="772"/>
    </row>
    <row r="1235" spans="1:20" s="1082" customFormat="1" ht="12.75">
      <c r="A1235" s="1081" t="s">
        <v>706</v>
      </c>
      <c r="B1235" s="82">
        <v>600</v>
      </c>
      <c r="C1235" s="82">
        <v>0</v>
      </c>
      <c r="D1235" s="82">
        <v>0</v>
      </c>
      <c r="E1235" s="384">
        <v>0</v>
      </c>
      <c r="F1235" s="82">
        <v>0</v>
      </c>
      <c r="G1235" s="772"/>
      <c r="H1235" s="772"/>
      <c r="I1235" s="772"/>
      <c r="J1235" s="772"/>
      <c r="K1235" s="772"/>
      <c r="L1235" s="772"/>
      <c r="M1235" s="772"/>
      <c r="N1235" s="772"/>
      <c r="O1235" s="772"/>
      <c r="P1235" s="772"/>
      <c r="Q1235" s="772"/>
      <c r="R1235" s="772"/>
      <c r="S1235" s="772"/>
      <c r="T1235" s="772"/>
    </row>
    <row r="1236" spans="1:20" s="1082" customFormat="1" ht="12.75">
      <c r="A1236" s="247" t="s">
        <v>745</v>
      </c>
      <c r="B1236" s="82"/>
      <c r="C1236" s="82"/>
      <c r="D1236" s="82"/>
      <c r="E1236" s="384"/>
      <c r="F1236" s="82"/>
      <c r="G1236" s="772"/>
      <c r="H1236" s="772"/>
      <c r="I1236" s="772"/>
      <c r="J1236" s="772"/>
      <c r="K1236" s="772"/>
      <c r="L1236" s="772"/>
      <c r="M1236" s="772"/>
      <c r="N1236" s="772"/>
      <c r="O1236" s="772"/>
      <c r="P1236" s="772"/>
      <c r="Q1236" s="772"/>
      <c r="R1236" s="772"/>
      <c r="S1236" s="772"/>
      <c r="T1236" s="772"/>
    </row>
    <row r="1237" spans="1:20" s="1082" customFormat="1" ht="12.75">
      <c r="A1237" s="247" t="s">
        <v>687</v>
      </c>
      <c r="B1237" s="82"/>
      <c r="C1237" s="82"/>
      <c r="D1237" s="82"/>
      <c r="E1237" s="384"/>
      <c r="F1237" s="82"/>
      <c r="G1237" s="772"/>
      <c r="H1237" s="772"/>
      <c r="I1237" s="772"/>
      <c r="J1237" s="772"/>
      <c r="K1237" s="772"/>
      <c r="L1237" s="772"/>
      <c r="M1237" s="772"/>
      <c r="N1237" s="772"/>
      <c r="O1237" s="772"/>
      <c r="P1237" s="772"/>
      <c r="Q1237" s="772"/>
      <c r="R1237" s="772"/>
      <c r="S1237" s="772"/>
      <c r="T1237" s="772"/>
    </row>
    <row r="1238" spans="1:20" s="1082" customFormat="1" ht="12.75">
      <c r="A1238" s="1077" t="s">
        <v>665</v>
      </c>
      <c r="B1238" s="82">
        <v>87337</v>
      </c>
      <c r="C1238" s="82">
        <v>87337</v>
      </c>
      <c r="D1238" s="82">
        <v>87241</v>
      </c>
      <c r="E1238" s="384">
        <v>99.89008095079977</v>
      </c>
      <c r="F1238" s="82">
        <v>87241</v>
      </c>
      <c r="G1238" s="772"/>
      <c r="H1238" s="772"/>
      <c r="I1238" s="772"/>
      <c r="J1238" s="772"/>
      <c r="K1238" s="772"/>
      <c r="L1238" s="772"/>
      <c r="M1238" s="772"/>
      <c r="N1238" s="772"/>
      <c r="O1238" s="772"/>
      <c r="P1238" s="772"/>
      <c r="Q1238" s="772"/>
      <c r="R1238" s="772"/>
      <c r="S1238" s="772"/>
      <c r="T1238" s="772"/>
    </row>
    <row r="1239" spans="1:20" s="1082" customFormat="1" ht="12.75">
      <c r="A1239" s="1078" t="s">
        <v>666</v>
      </c>
      <c r="B1239" s="82">
        <v>3000</v>
      </c>
      <c r="C1239" s="82">
        <v>3000</v>
      </c>
      <c r="D1239" s="82">
        <v>3000</v>
      </c>
      <c r="E1239" s="384">
        <v>100</v>
      </c>
      <c r="F1239" s="82">
        <v>3000</v>
      </c>
      <c r="G1239" s="772"/>
      <c r="H1239" s="772"/>
      <c r="I1239" s="772"/>
      <c r="J1239" s="772"/>
      <c r="K1239" s="772"/>
      <c r="L1239" s="772"/>
      <c r="M1239" s="772"/>
      <c r="N1239" s="772"/>
      <c r="O1239" s="772"/>
      <c r="P1239" s="772"/>
      <c r="Q1239" s="772"/>
      <c r="R1239" s="772"/>
      <c r="S1239" s="772"/>
      <c r="T1239" s="772"/>
    </row>
    <row r="1240" spans="1:20" s="1082" customFormat="1" ht="12.75">
      <c r="A1240" s="1079" t="s">
        <v>811</v>
      </c>
      <c r="B1240" s="82">
        <v>84337</v>
      </c>
      <c r="C1240" s="82">
        <v>84337</v>
      </c>
      <c r="D1240" s="82">
        <v>84241</v>
      </c>
      <c r="E1240" s="384">
        <v>99.88617095699396</v>
      </c>
      <c r="F1240" s="82">
        <v>84241</v>
      </c>
      <c r="G1240" s="772"/>
      <c r="H1240" s="772"/>
      <c r="I1240" s="772"/>
      <c r="J1240" s="772"/>
      <c r="K1240" s="772"/>
      <c r="L1240" s="772"/>
      <c r="M1240" s="772"/>
      <c r="N1240" s="772"/>
      <c r="O1240" s="772"/>
      <c r="P1240" s="772"/>
      <c r="Q1240" s="772"/>
      <c r="R1240" s="772"/>
      <c r="S1240" s="772"/>
      <c r="T1240" s="772"/>
    </row>
    <row r="1241" spans="1:20" s="1082" customFormat="1" ht="12.75">
      <c r="A1241" s="1077" t="s">
        <v>314</v>
      </c>
      <c r="B1241" s="82">
        <v>87337</v>
      </c>
      <c r="C1241" s="82">
        <v>87337</v>
      </c>
      <c r="D1241" s="82">
        <v>87241</v>
      </c>
      <c r="E1241" s="384">
        <v>99.89008095079977</v>
      </c>
      <c r="F1241" s="82">
        <v>87241</v>
      </c>
      <c r="G1241" s="772"/>
      <c r="H1241" s="772"/>
      <c r="I1241" s="772"/>
      <c r="J1241" s="772"/>
      <c r="K1241" s="772"/>
      <c r="L1241" s="772"/>
      <c r="M1241" s="772"/>
      <c r="N1241" s="772"/>
      <c r="O1241" s="772"/>
      <c r="P1241" s="772"/>
      <c r="Q1241" s="772"/>
      <c r="R1241" s="772"/>
      <c r="S1241" s="772"/>
      <c r="T1241" s="772"/>
    </row>
    <row r="1242" spans="1:20" s="1082" customFormat="1" ht="12.75">
      <c r="A1242" s="1079" t="s">
        <v>341</v>
      </c>
      <c r="B1242" s="82">
        <v>87337</v>
      </c>
      <c r="C1242" s="82">
        <v>87337</v>
      </c>
      <c r="D1242" s="82">
        <v>87241</v>
      </c>
      <c r="E1242" s="384">
        <v>99.89008095079977</v>
      </c>
      <c r="F1242" s="82">
        <v>87241</v>
      </c>
      <c r="G1242" s="772"/>
      <c r="H1242" s="772"/>
      <c r="I1242" s="772"/>
      <c r="J1242" s="772"/>
      <c r="K1242" s="772"/>
      <c r="L1242" s="772"/>
      <c r="M1242" s="772"/>
      <c r="N1242" s="772"/>
      <c r="O1242" s="772"/>
      <c r="P1242" s="772"/>
      <c r="Q1242" s="772"/>
      <c r="R1242" s="772"/>
      <c r="S1242" s="772"/>
      <c r="T1242" s="772"/>
    </row>
    <row r="1243" spans="1:20" s="1082" customFormat="1" ht="12.75">
      <c r="A1243" s="1088" t="s">
        <v>799</v>
      </c>
      <c r="B1243" s="82">
        <v>87337</v>
      </c>
      <c r="C1243" s="82">
        <v>87337</v>
      </c>
      <c r="D1243" s="82">
        <v>87241</v>
      </c>
      <c r="E1243" s="384">
        <v>99.89008095079977</v>
      </c>
      <c r="F1243" s="82">
        <v>87241</v>
      </c>
      <c r="G1243" s="772"/>
      <c r="H1243" s="772"/>
      <c r="I1243" s="772"/>
      <c r="J1243" s="772"/>
      <c r="K1243" s="772"/>
      <c r="L1243" s="772"/>
      <c r="M1243" s="772"/>
      <c r="N1243" s="772"/>
      <c r="O1243" s="772"/>
      <c r="P1243" s="772"/>
      <c r="Q1243" s="772"/>
      <c r="R1243" s="772"/>
      <c r="S1243" s="772"/>
      <c r="T1243" s="772"/>
    </row>
    <row r="1244" spans="1:20" s="1082" customFormat="1" ht="12.75">
      <c r="A1244" s="247" t="s">
        <v>713</v>
      </c>
      <c r="B1244" s="82"/>
      <c r="C1244" s="82"/>
      <c r="D1244" s="82"/>
      <c r="E1244" s="384"/>
      <c r="F1244" s="82"/>
      <c r="G1244" s="772"/>
      <c r="H1244" s="772"/>
      <c r="I1244" s="772"/>
      <c r="J1244" s="772"/>
      <c r="K1244" s="772"/>
      <c r="L1244" s="772"/>
      <c r="M1244" s="772"/>
      <c r="N1244" s="772"/>
      <c r="O1244" s="772"/>
      <c r="P1244" s="772"/>
      <c r="Q1244" s="772"/>
      <c r="R1244" s="772"/>
      <c r="S1244" s="772"/>
      <c r="T1244" s="772"/>
    </row>
    <row r="1245" spans="1:20" s="1082" customFormat="1" ht="12.75">
      <c r="A1245" s="1077" t="s">
        <v>665</v>
      </c>
      <c r="B1245" s="82">
        <v>1310</v>
      </c>
      <c r="C1245" s="82">
        <v>0</v>
      </c>
      <c r="D1245" s="82">
        <v>0</v>
      </c>
      <c r="E1245" s="384">
        <v>0</v>
      </c>
      <c r="F1245" s="82">
        <v>0</v>
      </c>
      <c r="G1245" s="772"/>
      <c r="H1245" s="772"/>
      <c r="I1245" s="772"/>
      <c r="J1245" s="772"/>
      <c r="K1245" s="772"/>
      <c r="L1245" s="772"/>
      <c r="M1245" s="772"/>
      <c r="N1245" s="772"/>
      <c r="O1245" s="772"/>
      <c r="P1245" s="772"/>
      <c r="Q1245" s="772"/>
      <c r="R1245" s="772"/>
      <c r="S1245" s="772"/>
      <c r="T1245" s="772"/>
    </row>
    <row r="1246" spans="1:20" s="1082" customFormat="1" ht="12.75">
      <c r="A1246" s="1078" t="s">
        <v>666</v>
      </c>
      <c r="B1246" s="82">
        <v>1310</v>
      </c>
      <c r="C1246" s="82">
        <v>0</v>
      </c>
      <c r="D1246" s="82">
        <v>0</v>
      </c>
      <c r="E1246" s="384">
        <v>0</v>
      </c>
      <c r="F1246" s="82">
        <v>0</v>
      </c>
      <c r="G1246" s="772"/>
      <c r="H1246" s="772"/>
      <c r="I1246" s="772"/>
      <c r="J1246" s="772"/>
      <c r="K1246" s="772"/>
      <c r="L1246" s="772"/>
      <c r="M1246" s="772"/>
      <c r="N1246" s="772"/>
      <c r="O1246" s="772"/>
      <c r="P1246" s="772"/>
      <c r="Q1246" s="772"/>
      <c r="R1246" s="772"/>
      <c r="S1246" s="772"/>
      <c r="T1246" s="772"/>
    </row>
    <row r="1247" spans="1:20" s="1082" customFormat="1" ht="12.75">
      <c r="A1247" s="1077" t="s">
        <v>314</v>
      </c>
      <c r="B1247" s="82">
        <v>1310</v>
      </c>
      <c r="C1247" s="82">
        <v>0</v>
      </c>
      <c r="D1247" s="82">
        <v>0</v>
      </c>
      <c r="E1247" s="384">
        <v>0</v>
      </c>
      <c r="F1247" s="82">
        <v>0</v>
      </c>
      <c r="G1247" s="772"/>
      <c r="H1247" s="772"/>
      <c r="I1247" s="772"/>
      <c r="J1247" s="772"/>
      <c r="K1247" s="772"/>
      <c r="L1247" s="772"/>
      <c r="M1247" s="772"/>
      <c r="N1247" s="772"/>
      <c r="O1247" s="772"/>
      <c r="P1247" s="772"/>
      <c r="Q1247" s="772"/>
      <c r="R1247" s="772"/>
      <c r="S1247" s="772"/>
      <c r="T1247" s="772"/>
    </row>
    <row r="1248" spans="1:20" s="1082" customFormat="1" ht="12.75">
      <c r="A1248" s="1079" t="s">
        <v>341</v>
      </c>
      <c r="B1248" s="82">
        <v>1310</v>
      </c>
      <c r="C1248" s="82">
        <v>0</v>
      </c>
      <c r="D1248" s="82">
        <v>0</v>
      </c>
      <c r="E1248" s="384">
        <v>0</v>
      </c>
      <c r="F1248" s="82">
        <v>0</v>
      </c>
      <c r="G1248" s="772"/>
      <c r="H1248" s="772"/>
      <c r="I1248" s="772"/>
      <c r="J1248" s="772"/>
      <c r="K1248" s="772"/>
      <c r="L1248" s="772"/>
      <c r="M1248" s="772"/>
      <c r="N1248" s="772"/>
      <c r="O1248" s="772"/>
      <c r="P1248" s="772"/>
      <c r="Q1248" s="772"/>
      <c r="R1248" s="772"/>
      <c r="S1248" s="772"/>
      <c r="T1248" s="772"/>
    </row>
    <row r="1249" spans="1:20" s="1082" customFormat="1" ht="12.75">
      <c r="A1249" s="1080" t="s">
        <v>418</v>
      </c>
      <c r="B1249" s="82">
        <v>1310</v>
      </c>
      <c r="C1249" s="82">
        <v>0</v>
      </c>
      <c r="D1249" s="82">
        <v>0</v>
      </c>
      <c r="E1249" s="384">
        <v>0</v>
      </c>
      <c r="F1249" s="82">
        <v>0</v>
      </c>
      <c r="G1249" s="772"/>
      <c r="H1249" s="772"/>
      <c r="I1249" s="772"/>
      <c r="J1249" s="772"/>
      <c r="K1249" s="772"/>
      <c r="L1249" s="772"/>
      <c r="M1249" s="772"/>
      <c r="N1249" s="772"/>
      <c r="O1249" s="772"/>
      <c r="P1249" s="772"/>
      <c r="Q1249" s="772"/>
      <c r="R1249" s="772"/>
      <c r="S1249" s="772"/>
      <c r="T1249" s="772"/>
    </row>
    <row r="1250" spans="1:20" s="1082" customFormat="1" ht="12.75">
      <c r="A1250" s="1081" t="s">
        <v>706</v>
      </c>
      <c r="B1250" s="82">
        <v>1310</v>
      </c>
      <c r="C1250" s="82">
        <v>0</v>
      </c>
      <c r="D1250" s="82">
        <v>0</v>
      </c>
      <c r="E1250" s="384">
        <v>0</v>
      </c>
      <c r="F1250" s="82">
        <v>0</v>
      </c>
      <c r="G1250" s="772"/>
      <c r="H1250" s="772"/>
      <c r="I1250" s="772"/>
      <c r="J1250" s="772"/>
      <c r="K1250" s="772"/>
      <c r="L1250" s="772"/>
      <c r="M1250" s="772"/>
      <c r="N1250" s="772"/>
      <c r="O1250" s="772"/>
      <c r="P1250" s="772"/>
      <c r="Q1250" s="772"/>
      <c r="R1250" s="772"/>
      <c r="S1250" s="772"/>
      <c r="T1250" s="772"/>
    </row>
    <row r="1251" spans="1:6" ht="12.75">
      <c r="A1251" s="248" t="s">
        <v>746</v>
      </c>
      <c r="B1251" s="41"/>
      <c r="C1251" s="41"/>
      <c r="D1251" s="41"/>
      <c r="E1251" s="384"/>
      <c r="F1251" s="82"/>
    </row>
    <row r="1252" spans="1:20" s="1084" customFormat="1" ht="12.75">
      <c r="A1252" s="324" t="s">
        <v>718</v>
      </c>
      <c r="B1252" s="82"/>
      <c r="C1252" s="82"/>
      <c r="D1252" s="82"/>
      <c r="E1252" s="384"/>
      <c r="F1252" s="82"/>
      <c r="G1252" s="1083"/>
      <c r="H1252" s="1083"/>
      <c r="I1252" s="1083"/>
      <c r="J1252" s="1083"/>
      <c r="K1252" s="1083"/>
      <c r="L1252" s="1083"/>
      <c r="M1252" s="1083"/>
      <c r="N1252" s="1083"/>
      <c r="O1252" s="1083"/>
      <c r="P1252" s="1083"/>
      <c r="Q1252" s="1083"/>
      <c r="R1252" s="1083"/>
      <c r="S1252" s="1083"/>
      <c r="T1252" s="1083"/>
    </row>
    <row r="1253" spans="1:20" s="1092" customFormat="1" ht="12.75">
      <c r="A1253" s="1077" t="s">
        <v>665</v>
      </c>
      <c r="B1253" s="82">
        <v>688336</v>
      </c>
      <c r="C1253" s="82">
        <v>688336</v>
      </c>
      <c r="D1253" s="82">
        <v>628390</v>
      </c>
      <c r="E1253" s="384">
        <v>91.29117175332976</v>
      </c>
      <c r="F1253" s="82">
        <v>30714</v>
      </c>
      <c r="G1253" s="1083"/>
      <c r="H1253" s="1083"/>
      <c r="I1253" s="1083"/>
      <c r="J1253" s="1083"/>
      <c r="K1253" s="1083"/>
      <c r="L1253" s="1083"/>
      <c r="M1253" s="1083"/>
      <c r="N1253" s="1083"/>
      <c r="O1253" s="1083"/>
      <c r="P1253" s="1083"/>
      <c r="Q1253" s="1083"/>
      <c r="R1253" s="1083"/>
      <c r="S1253" s="1083"/>
      <c r="T1253" s="1083"/>
    </row>
    <row r="1254" spans="1:20" s="1092" customFormat="1" ht="12.75">
      <c r="A1254" s="1079" t="s">
        <v>666</v>
      </c>
      <c r="B1254" s="82">
        <v>68862</v>
      </c>
      <c r="C1254" s="82">
        <v>68862</v>
      </c>
      <c r="D1254" s="82">
        <v>68862</v>
      </c>
      <c r="E1254" s="384">
        <v>100</v>
      </c>
      <c r="F1254" s="82">
        <v>-3234</v>
      </c>
      <c r="G1254" s="1083"/>
      <c r="H1254" s="1083"/>
      <c r="I1254" s="1083"/>
      <c r="J1254" s="1083"/>
      <c r="K1254" s="1083"/>
      <c r="L1254" s="1083"/>
      <c r="M1254" s="1083"/>
      <c r="N1254" s="1083"/>
      <c r="O1254" s="1083"/>
      <c r="P1254" s="1083"/>
      <c r="Q1254" s="1083"/>
      <c r="R1254" s="1083"/>
      <c r="S1254" s="1083"/>
      <c r="T1254" s="1083"/>
    </row>
    <row r="1255" spans="1:20" s="1092" customFormat="1" ht="12.75">
      <c r="A1255" s="1078" t="s">
        <v>810</v>
      </c>
      <c r="B1255" s="187">
        <v>57227</v>
      </c>
      <c r="C1255" s="187">
        <v>57227</v>
      </c>
      <c r="D1255" s="187">
        <v>0</v>
      </c>
      <c r="E1255" s="384">
        <v>0</v>
      </c>
      <c r="F1255" s="82">
        <v>0</v>
      </c>
      <c r="G1255" s="1083"/>
      <c r="H1255" s="1083"/>
      <c r="I1255" s="1083"/>
      <c r="J1255" s="1083"/>
      <c r="K1255" s="1083"/>
      <c r="L1255" s="1083"/>
      <c r="M1255" s="1083"/>
      <c r="N1255" s="1083"/>
      <c r="O1255" s="1083"/>
      <c r="P1255" s="1083"/>
      <c r="Q1255" s="1083"/>
      <c r="R1255" s="1083"/>
      <c r="S1255" s="1083"/>
      <c r="T1255" s="1083"/>
    </row>
    <row r="1256" spans="1:20" s="1092" customFormat="1" ht="12.75">
      <c r="A1256" s="1079" t="s">
        <v>811</v>
      </c>
      <c r="B1256" s="82">
        <v>562247</v>
      </c>
      <c r="C1256" s="82">
        <v>562247</v>
      </c>
      <c r="D1256" s="82">
        <v>559528</v>
      </c>
      <c r="E1256" s="384">
        <v>99.51640471180816</v>
      </c>
      <c r="F1256" s="82">
        <v>33948</v>
      </c>
      <c r="G1256" s="1083"/>
      <c r="H1256" s="1083"/>
      <c r="I1256" s="1083"/>
      <c r="J1256" s="1083"/>
      <c r="K1256" s="1083"/>
      <c r="L1256" s="1083"/>
      <c r="M1256" s="1083"/>
      <c r="N1256" s="1083"/>
      <c r="O1256" s="1083"/>
      <c r="P1256" s="1083"/>
      <c r="Q1256" s="1083"/>
      <c r="R1256" s="1083"/>
      <c r="S1256" s="1083"/>
      <c r="T1256" s="1083"/>
    </row>
    <row r="1257" spans="1:20" s="1092" customFormat="1" ht="12.75">
      <c r="A1257" s="1091" t="s">
        <v>314</v>
      </c>
      <c r="B1257" s="82">
        <v>688336</v>
      </c>
      <c r="C1257" s="82">
        <v>688336</v>
      </c>
      <c r="D1257" s="82">
        <v>685617</v>
      </c>
      <c r="E1257" s="384">
        <v>99.60498942376978</v>
      </c>
      <c r="F1257" s="82">
        <v>49524</v>
      </c>
      <c r="G1257" s="1083"/>
      <c r="H1257" s="1083"/>
      <c r="I1257" s="1083"/>
      <c r="J1257" s="1083"/>
      <c r="K1257" s="1083"/>
      <c r="L1257" s="1083"/>
      <c r="M1257" s="1083"/>
      <c r="N1257" s="1083"/>
      <c r="O1257" s="1083"/>
      <c r="P1257" s="1083"/>
      <c r="Q1257" s="1083"/>
      <c r="R1257" s="1083"/>
      <c r="S1257" s="1083"/>
      <c r="T1257" s="1083"/>
    </row>
    <row r="1258" spans="1:20" s="1093" customFormat="1" ht="12.75">
      <c r="A1258" s="1079" t="s">
        <v>341</v>
      </c>
      <c r="B1258" s="82">
        <v>100477</v>
      </c>
      <c r="C1258" s="82">
        <v>100477</v>
      </c>
      <c r="D1258" s="82">
        <v>100475</v>
      </c>
      <c r="E1258" s="384">
        <v>99.99800949471023</v>
      </c>
      <c r="F1258" s="82">
        <v>0</v>
      </c>
      <c r="G1258" s="1083"/>
      <c r="H1258" s="1083"/>
      <c r="I1258" s="1083"/>
      <c r="J1258" s="1083"/>
      <c r="K1258" s="1083"/>
      <c r="L1258" s="1083"/>
      <c r="M1258" s="1083"/>
      <c r="N1258" s="1083"/>
      <c r="O1258" s="1083"/>
      <c r="P1258" s="1083"/>
      <c r="Q1258" s="1083"/>
      <c r="R1258" s="1083"/>
      <c r="S1258" s="1083"/>
      <c r="T1258" s="1083"/>
    </row>
    <row r="1259" spans="1:20" s="1093" customFormat="1" ht="12.75">
      <c r="A1259" s="1088" t="s">
        <v>799</v>
      </c>
      <c r="B1259" s="82">
        <v>100477</v>
      </c>
      <c r="C1259" s="82">
        <v>100477</v>
      </c>
      <c r="D1259" s="82">
        <v>100475</v>
      </c>
      <c r="E1259" s="384">
        <v>99.99800949471023</v>
      </c>
      <c r="F1259" s="82">
        <v>0</v>
      </c>
      <c r="G1259" s="1083"/>
      <c r="H1259" s="1083"/>
      <c r="I1259" s="1083"/>
      <c r="J1259" s="1083"/>
      <c r="K1259" s="1083"/>
      <c r="L1259" s="1083"/>
      <c r="M1259" s="1083"/>
      <c r="N1259" s="1083"/>
      <c r="O1259" s="1083"/>
      <c r="P1259" s="1083"/>
      <c r="Q1259" s="1083"/>
      <c r="R1259" s="1083"/>
      <c r="S1259" s="1083"/>
      <c r="T1259" s="1083"/>
    </row>
    <row r="1260" spans="1:20" s="1082" customFormat="1" ht="12.75">
      <c r="A1260" s="1078" t="s">
        <v>325</v>
      </c>
      <c r="B1260" s="82">
        <v>587859</v>
      </c>
      <c r="C1260" s="82">
        <v>587859</v>
      </c>
      <c r="D1260" s="82">
        <v>585142</v>
      </c>
      <c r="E1260" s="384">
        <v>99.53781433983319</v>
      </c>
      <c r="F1260" s="82">
        <v>49524</v>
      </c>
      <c r="G1260" s="772"/>
      <c r="H1260" s="772"/>
      <c r="I1260" s="772"/>
      <c r="J1260" s="772"/>
      <c r="K1260" s="772"/>
      <c r="L1260" s="772"/>
      <c r="M1260" s="772"/>
      <c r="N1260" s="772"/>
      <c r="O1260" s="772"/>
      <c r="P1260" s="772"/>
      <c r="Q1260" s="772"/>
      <c r="R1260" s="772"/>
      <c r="S1260" s="772"/>
      <c r="T1260" s="772"/>
    </row>
    <row r="1261" spans="1:20" s="1082" customFormat="1" ht="12.75">
      <c r="A1261" s="228" t="s">
        <v>747</v>
      </c>
      <c r="B1261" s="82">
        <v>587859</v>
      </c>
      <c r="C1261" s="82">
        <v>587859</v>
      </c>
      <c r="D1261" s="82">
        <v>585142</v>
      </c>
      <c r="E1261" s="384">
        <v>99.53781433983319</v>
      </c>
      <c r="F1261" s="82">
        <v>49524</v>
      </c>
      <c r="G1261" s="772"/>
      <c r="H1261" s="772"/>
      <c r="I1261" s="772"/>
      <c r="J1261" s="772"/>
      <c r="K1261" s="772"/>
      <c r="L1261" s="772"/>
      <c r="M1261" s="772"/>
      <c r="N1261" s="772"/>
      <c r="O1261" s="772"/>
      <c r="P1261" s="772"/>
      <c r="Q1261" s="772"/>
      <c r="R1261" s="772"/>
      <c r="S1261" s="772"/>
      <c r="T1261" s="772"/>
    </row>
    <row r="1262" spans="1:20" s="1082" customFormat="1" ht="12.75">
      <c r="A1262" s="247" t="s">
        <v>687</v>
      </c>
      <c r="B1262" s="82"/>
      <c r="C1262" s="82"/>
      <c r="D1262" s="82"/>
      <c r="E1262" s="384"/>
      <c r="F1262" s="82"/>
      <c r="G1262" s="772"/>
      <c r="H1262" s="772"/>
      <c r="I1262" s="772"/>
      <c r="J1262" s="772"/>
      <c r="K1262" s="772"/>
      <c r="L1262" s="772"/>
      <c r="M1262" s="772"/>
      <c r="N1262" s="772"/>
      <c r="O1262" s="772"/>
      <c r="P1262" s="772"/>
      <c r="Q1262" s="772"/>
      <c r="R1262" s="772"/>
      <c r="S1262" s="772"/>
      <c r="T1262" s="772"/>
    </row>
    <row r="1263" spans="1:20" s="1082" customFormat="1" ht="12.75">
      <c r="A1263" s="1077" t="s">
        <v>665</v>
      </c>
      <c r="B1263" s="82">
        <v>265234</v>
      </c>
      <c r="C1263" s="82">
        <v>265234</v>
      </c>
      <c r="D1263" s="82">
        <v>238114</v>
      </c>
      <c r="E1263" s="384">
        <v>89.77506654501309</v>
      </c>
      <c r="F1263" s="82">
        <v>2563</v>
      </c>
      <c r="G1263" s="772"/>
      <c r="H1263" s="772"/>
      <c r="I1263" s="772"/>
      <c r="J1263" s="772"/>
      <c r="K1263" s="772"/>
      <c r="L1263" s="772"/>
      <c r="M1263" s="772"/>
      <c r="N1263" s="772"/>
      <c r="O1263" s="772"/>
      <c r="P1263" s="772"/>
      <c r="Q1263" s="772"/>
      <c r="R1263" s="772"/>
      <c r="S1263" s="772"/>
      <c r="T1263" s="772"/>
    </row>
    <row r="1264" spans="1:20" s="1082" customFormat="1" ht="12.75">
      <c r="A1264" s="1078" t="s">
        <v>666</v>
      </c>
      <c r="B1264" s="82">
        <v>86800</v>
      </c>
      <c r="C1264" s="82">
        <v>86800</v>
      </c>
      <c r="D1264" s="82">
        <v>86800</v>
      </c>
      <c r="E1264" s="384">
        <v>100</v>
      </c>
      <c r="F1264" s="82">
        <v>0</v>
      </c>
      <c r="G1264" s="772"/>
      <c r="H1264" s="772"/>
      <c r="I1264" s="772"/>
      <c r="J1264" s="772"/>
      <c r="K1264" s="772"/>
      <c r="L1264" s="772"/>
      <c r="M1264" s="772"/>
      <c r="N1264" s="772"/>
      <c r="O1264" s="772"/>
      <c r="P1264" s="772"/>
      <c r="Q1264" s="772"/>
      <c r="R1264" s="772"/>
      <c r="S1264" s="772"/>
      <c r="T1264" s="772"/>
    </row>
    <row r="1265" spans="1:20" s="1107" customFormat="1" ht="12.75" hidden="1">
      <c r="A1265" s="1087" t="s">
        <v>810</v>
      </c>
      <c r="B1265" s="407">
        <v>0</v>
      </c>
      <c r="C1265" s="407">
        <v>0</v>
      </c>
      <c r="D1265" s="407">
        <v>0</v>
      </c>
      <c r="E1265" s="384" t="e">
        <v>#DIV/0!</v>
      </c>
      <c r="F1265" s="82">
        <v>0</v>
      </c>
      <c r="G1265" s="1106"/>
      <c r="H1265" s="1106"/>
      <c r="I1265" s="1106"/>
      <c r="J1265" s="1106"/>
      <c r="K1265" s="1106"/>
      <c r="L1265" s="1106"/>
      <c r="M1265" s="1106"/>
      <c r="N1265" s="1106"/>
      <c r="O1265" s="1106"/>
      <c r="P1265" s="1106"/>
      <c r="Q1265" s="1106"/>
      <c r="R1265" s="1106"/>
      <c r="S1265" s="1106"/>
      <c r="T1265" s="1106"/>
    </row>
    <row r="1266" spans="1:20" s="1082" customFormat="1" ht="12.75">
      <c r="A1266" s="1078" t="s">
        <v>811</v>
      </c>
      <c r="B1266" s="82">
        <v>178434</v>
      </c>
      <c r="C1266" s="82">
        <v>178434</v>
      </c>
      <c r="D1266" s="187">
        <v>151314</v>
      </c>
      <c r="E1266" s="384">
        <v>84.80110292881402</v>
      </c>
      <c r="F1266" s="82">
        <v>2563</v>
      </c>
      <c r="G1266" s="772"/>
      <c r="H1266" s="772"/>
      <c r="I1266" s="772"/>
      <c r="J1266" s="772"/>
      <c r="K1266" s="772"/>
      <c r="L1266" s="772"/>
      <c r="M1266" s="772"/>
      <c r="N1266" s="772"/>
      <c r="O1266" s="772"/>
      <c r="P1266" s="772"/>
      <c r="Q1266" s="772"/>
      <c r="R1266" s="772"/>
      <c r="S1266" s="772"/>
      <c r="T1266" s="772"/>
    </row>
    <row r="1267" spans="1:20" s="1082" customFormat="1" ht="12.75">
      <c r="A1267" s="1091" t="s">
        <v>314</v>
      </c>
      <c r="B1267" s="82">
        <v>265234</v>
      </c>
      <c r="C1267" s="82">
        <v>265234</v>
      </c>
      <c r="D1267" s="82">
        <v>238114</v>
      </c>
      <c r="E1267" s="384">
        <v>89.77506654501309</v>
      </c>
      <c r="F1267" s="82">
        <v>75816</v>
      </c>
      <c r="G1267" s="772"/>
      <c r="H1267" s="772"/>
      <c r="I1267" s="772"/>
      <c r="J1267" s="772"/>
      <c r="K1267" s="772"/>
      <c r="L1267" s="772"/>
      <c r="M1267" s="772"/>
      <c r="N1267" s="772"/>
      <c r="O1267" s="772"/>
      <c r="P1267" s="772"/>
      <c r="Q1267" s="772"/>
      <c r="R1267" s="772"/>
      <c r="S1267" s="772"/>
      <c r="T1267" s="772"/>
    </row>
    <row r="1268" spans="1:20" s="1082" customFormat="1" ht="12.75">
      <c r="A1268" s="1079" t="s">
        <v>341</v>
      </c>
      <c r="B1268" s="82">
        <v>166471</v>
      </c>
      <c r="C1268" s="82">
        <v>166471</v>
      </c>
      <c r="D1268" s="82">
        <v>165114</v>
      </c>
      <c r="E1268" s="384">
        <v>99.18484300568868</v>
      </c>
      <c r="F1268" s="82">
        <v>6983</v>
      </c>
      <c r="G1268" s="772"/>
      <c r="H1268" s="772"/>
      <c r="I1268" s="772"/>
      <c r="J1268" s="772"/>
      <c r="K1268" s="772"/>
      <c r="L1268" s="772"/>
      <c r="M1268" s="772"/>
      <c r="N1268" s="772"/>
      <c r="O1268" s="772"/>
      <c r="P1268" s="772"/>
      <c r="Q1268" s="772"/>
      <c r="R1268" s="772"/>
      <c r="S1268" s="772"/>
      <c r="T1268" s="772"/>
    </row>
    <row r="1269" spans="1:20" s="1082" customFormat="1" ht="12.75">
      <c r="A1269" s="1088" t="s">
        <v>799</v>
      </c>
      <c r="B1269" s="82">
        <v>166471</v>
      </c>
      <c r="C1269" s="82">
        <v>166471</v>
      </c>
      <c r="D1269" s="82">
        <v>165114</v>
      </c>
      <c r="E1269" s="384">
        <v>99.18484300568868</v>
      </c>
      <c r="F1269" s="82">
        <v>6983</v>
      </c>
      <c r="G1269" s="772"/>
      <c r="H1269" s="772"/>
      <c r="I1269" s="772"/>
      <c r="J1269" s="772"/>
      <c r="K1269" s="772"/>
      <c r="L1269" s="772"/>
      <c r="M1269" s="772"/>
      <c r="N1269" s="772"/>
      <c r="O1269" s="772"/>
      <c r="P1269" s="772"/>
      <c r="Q1269" s="772"/>
      <c r="R1269" s="772"/>
      <c r="S1269" s="772"/>
      <c r="T1269" s="772"/>
    </row>
    <row r="1270" spans="1:20" s="1082" customFormat="1" ht="12.75">
      <c r="A1270" s="1079" t="s">
        <v>325</v>
      </c>
      <c r="B1270" s="82">
        <v>98763</v>
      </c>
      <c r="C1270" s="82">
        <v>98763</v>
      </c>
      <c r="D1270" s="82">
        <v>73000</v>
      </c>
      <c r="E1270" s="384">
        <v>73.91432014013346</v>
      </c>
      <c r="F1270" s="82">
        <v>68833</v>
      </c>
      <c r="G1270" s="772"/>
      <c r="H1270" s="772"/>
      <c r="I1270" s="772"/>
      <c r="J1270" s="772"/>
      <c r="K1270" s="772"/>
      <c r="L1270" s="772"/>
      <c r="M1270" s="772"/>
      <c r="N1270" s="772"/>
      <c r="O1270" s="772"/>
      <c r="P1270" s="772"/>
      <c r="Q1270" s="772"/>
      <c r="R1270" s="772"/>
      <c r="S1270" s="772"/>
      <c r="T1270" s="772"/>
    </row>
    <row r="1271" spans="1:20" s="1082" customFormat="1" ht="12.75">
      <c r="A1271" s="1079" t="s">
        <v>66</v>
      </c>
      <c r="B1271" s="82">
        <v>98763</v>
      </c>
      <c r="C1271" s="82">
        <v>98763</v>
      </c>
      <c r="D1271" s="82">
        <v>73000</v>
      </c>
      <c r="E1271" s="384">
        <v>73.91432014013346</v>
      </c>
      <c r="F1271" s="82">
        <v>68833</v>
      </c>
      <c r="G1271" s="772"/>
      <c r="H1271" s="772"/>
      <c r="I1271" s="772"/>
      <c r="J1271" s="772"/>
      <c r="K1271" s="772"/>
      <c r="L1271" s="772"/>
      <c r="M1271" s="772"/>
      <c r="N1271" s="772"/>
      <c r="O1271" s="772"/>
      <c r="P1271" s="772"/>
      <c r="Q1271" s="772"/>
      <c r="R1271" s="772"/>
      <c r="S1271" s="772"/>
      <c r="T1271" s="772"/>
    </row>
    <row r="1272" spans="1:20" s="1082" customFormat="1" ht="12.75">
      <c r="A1272" s="247" t="s">
        <v>695</v>
      </c>
      <c r="B1272" s="82"/>
      <c r="C1272" s="82"/>
      <c r="D1272" s="82"/>
      <c r="E1272" s="384"/>
      <c r="F1272" s="82"/>
      <c r="G1272" s="772"/>
      <c r="H1272" s="772"/>
      <c r="I1272" s="772"/>
      <c r="J1272" s="772"/>
      <c r="K1272" s="772"/>
      <c r="L1272" s="772"/>
      <c r="M1272" s="772"/>
      <c r="N1272" s="772"/>
      <c r="O1272" s="772"/>
      <c r="P1272" s="772"/>
      <c r="Q1272" s="772"/>
      <c r="R1272" s="772"/>
      <c r="S1272" s="772"/>
      <c r="T1272" s="772"/>
    </row>
    <row r="1273" spans="1:20" s="1082" customFormat="1" ht="12.75">
      <c r="A1273" s="1077" t="s">
        <v>665</v>
      </c>
      <c r="B1273" s="82">
        <v>67715</v>
      </c>
      <c r="C1273" s="82">
        <v>67715</v>
      </c>
      <c r="D1273" s="82">
        <v>67715</v>
      </c>
      <c r="E1273" s="384">
        <v>100</v>
      </c>
      <c r="F1273" s="82">
        <v>3707</v>
      </c>
      <c r="G1273" s="772"/>
      <c r="H1273" s="772"/>
      <c r="I1273" s="772"/>
      <c r="J1273" s="772"/>
      <c r="K1273" s="772"/>
      <c r="L1273" s="772"/>
      <c r="M1273" s="772"/>
      <c r="N1273" s="772"/>
      <c r="O1273" s="772"/>
      <c r="P1273" s="772"/>
      <c r="Q1273" s="772"/>
      <c r="R1273" s="772"/>
      <c r="S1273" s="772"/>
      <c r="T1273" s="772"/>
    </row>
    <row r="1274" spans="1:20" s="1082" customFormat="1" ht="12.75">
      <c r="A1274" s="1079" t="s">
        <v>666</v>
      </c>
      <c r="B1274" s="82">
        <v>67715</v>
      </c>
      <c r="C1274" s="82">
        <v>67715</v>
      </c>
      <c r="D1274" s="82">
        <v>67715</v>
      </c>
      <c r="E1274" s="384">
        <v>100</v>
      </c>
      <c r="F1274" s="82">
        <v>3707</v>
      </c>
      <c r="G1274" s="772"/>
      <c r="H1274" s="772"/>
      <c r="I1274" s="772"/>
      <c r="J1274" s="772"/>
      <c r="K1274" s="772"/>
      <c r="L1274" s="772"/>
      <c r="M1274" s="772"/>
      <c r="N1274" s="772"/>
      <c r="O1274" s="772"/>
      <c r="P1274" s="772"/>
      <c r="Q1274" s="772"/>
      <c r="R1274" s="772"/>
      <c r="S1274" s="772"/>
      <c r="T1274" s="772"/>
    </row>
    <row r="1275" spans="1:20" s="1082" customFormat="1" ht="12.75">
      <c r="A1275" s="1077" t="s">
        <v>314</v>
      </c>
      <c r="B1275" s="82">
        <v>67715</v>
      </c>
      <c r="C1275" s="82">
        <v>67715</v>
      </c>
      <c r="D1275" s="82">
        <v>67667</v>
      </c>
      <c r="E1275" s="384">
        <v>99.92911467178617</v>
      </c>
      <c r="F1275" s="82">
        <v>24708</v>
      </c>
      <c r="G1275" s="772"/>
      <c r="H1275" s="772"/>
      <c r="I1275" s="772"/>
      <c r="J1275" s="772"/>
      <c r="K1275" s="772"/>
      <c r="L1275" s="772"/>
      <c r="M1275" s="772"/>
      <c r="N1275" s="772"/>
      <c r="O1275" s="772"/>
      <c r="P1275" s="772"/>
      <c r="Q1275" s="772"/>
      <c r="R1275" s="772"/>
      <c r="S1275" s="772"/>
      <c r="T1275" s="772"/>
    </row>
    <row r="1276" spans="1:20" s="1082" customFormat="1" ht="12.75">
      <c r="A1276" s="1079" t="s">
        <v>341</v>
      </c>
      <c r="B1276" s="82">
        <v>36455</v>
      </c>
      <c r="C1276" s="82">
        <v>36455</v>
      </c>
      <c r="D1276" s="82">
        <v>36407</v>
      </c>
      <c r="E1276" s="384">
        <v>99.86833081881773</v>
      </c>
      <c r="F1276" s="82">
        <v>6279</v>
      </c>
      <c r="G1276" s="772"/>
      <c r="H1276" s="772"/>
      <c r="I1276" s="772"/>
      <c r="J1276" s="772"/>
      <c r="K1276" s="772"/>
      <c r="L1276" s="772"/>
      <c r="M1276" s="772"/>
      <c r="N1276" s="772"/>
      <c r="O1276" s="772"/>
      <c r="P1276" s="772"/>
      <c r="Q1276" s="772"/>
      <c r="R1276" s="772"/>
      <c r="S1276" s="772"/>
      <c r="T1276" s="772"/>
    </row>
    <row r="1277" spans="1:20" s="1082" customFormat="1" ht="12.75">
      <c r="A1277" s="1088" t="s">
        <v>799</v>
      </c>
      <c r="B1277" s="82">
        <v>36455</v>
      </c>
      <c r="C1277" s="82">
        <v>36455</v>
      </c>
      <c r="D1277" s="82">
        <v>36407</v>
      </c>
      <c r="E1277" s="384">
        <v>99.86833081881773</v>
      </c>
      <c r="F1277" s="82">
        <v>6279</v>
      </c>
      <c r="G1277" s="772"/>
      <c r="H1277" s="772"/>
      <c r="I1277" s="772"/>
      <c r="J1277" s="772"/>
      <c r="K1277" s="772"/>
      <c r="L1277" s="772"/>
      <c r="M1277" s="772"/>
      <c r="N1277" s="772"/>
      <c r="O1277" s="772"/>
      <c r="P1277" s="772"/>
      <c r="Q1277" s="772"/>
      <c r="R1277" s="772"/>
      <c r="S1277" s="772"/>
      <c r="T1277" s="772"/>
    </row>
    <row r="1278" spans="1:20" s="1082" customFormat="1" ht="12.75">
      <c r="A1278" s="1079" t="s">
        <v>325</v>
      </c>
      <c r="B1278" s="82">
        <v>31260</v>
      </c>
      <c r="C1278" s="82">
        <v>31260</v>
      </c>
      <c r="D1278" s="82">
        <v>31260</v>
      </c>
      <c r="E1278" s="384">
        <v>100</v>
      </c>
      <c r="F1278" s="82">
        <v>18429</v>
      </c>
      <c r="G1278" s="772"/>
      <c r="H1278" s="772"/>
      <c r="I1278" s="772"/>
      <c r="J1278" s="772"/>
      <c r="K1278" s="772"/>
      <c r="L1278" s="772"/>
      <c r="M1278" s="772"/>
      <c r="N1278" s="772"/>
      <c r="O1278" s="772"/>
      <c r="P1278" s="772"/>
      <c r="Q1278" s="772"/>
      <c r="R1278" s="772"/>
      <c r="S1278" s="772"/>
      <c r="T1278" s="772"/>
    </row>
    <row r="1279" spans="1:20" s="1082" customFormat="1" ht="12.75">
      <c r="A1279" s="1088" t="s">
        <v>70</v>
      </c>
      <c r="B1279" s="82">
        <v>31260</v>
      </c>
      <c r="C1279" s="82">
        <v>31260</v>
      </c>
      <c r="D1279" s="82">
        <v>31260</v>
      </c>
      <c r="E1279" s="384">
        <v>100</v>
      </c>
      <c r="F1279" s="82">
        <v>18429</v>
      </c>
      <c r="G1279" s="772"/>
      <c r="H1279" s="772"/>
      <c r="I1279" s="772"/>
      <c r="J1279" s="772"/>
      <c r="K1279" s="772"/>
      <c r="L1279" s="772"/>
      <c r="M1279" s="772"/>
      <c r="N1279" s="772"/>
      <c r="O1279" s="772"/>
      <c r="P1279" s="772"/>
      <c r="Q1279" s="772"/>
      <c r="R1279" s="772"/>
      <c r="S1279" s="772"/>
      <c r="T1279" s="772"/>
    </row>
    <row r="1280" spans="1:20" s="1082" customFormat="1" ht="12.75">
      <c r="A1280" s="247" t="s">
        <v>698</v>
      </c>
      <c r="B1280" s="82"/>
      <c r="C1280" s="82"/>
      <c r="D1280" s="82"/>
      <c r="E1280" s="384"/>
      <c r="F1280" s="82"/>
      <c r="G1280" s="772"/>
      <c r="H1280" s="772"/>
      <c r="I1280" s="772"/>
      <c r="J1280" s="772"/>
      <c r="K1280" s="772"/>
      <c r="L1280" s="772"/>
      <c r="M1280" s="772"/>
      <c r="N1280" s="772"/>
      <c r="O1280" s="772"/>
      <c r="P1280" s="772"/>
      <c r="Q1280" s="772"/>
      <c r="R1280" s="772"/>
      <c r="S1280" s="772"/>
      <c r="T1280" s="772"/>
    </row>
    <row r="1281" spans="1:20" s="1082" customFormat="1" ht="12.75">
      <c r="A1281" s="1077" t="s">
        <v>665</v>
      </c>
      <c r="B1281" s="82">
        <v>255080</v>
      </c>
      <c r="C1281" s="82">
        <v>255080</v>
      </c>
      <c r="D1281" s="82">
        <v>255080</v>
      </c>
      <c r="E1281" s="384">
        <v>100</v>
      </c>
      <c r="F1281" s="82">
        <v>20511</v>
      </c>
      <c r="G1281" s="772"/>
      <c r="H1281" s="772"/>
      <c r="I1281" s="772"/>
      <c r="J1281" s="772"/>
      <c r="K1281" s="772"/>
      <c r="L1281" s="772"/>
      <c r="M1281" s="772"/>
      <c r="N1281" s="772"/>
      <c r="O1281" s="772"/>
      <c r="P1281" s="772"/>
      <c r="Q1281" s="772"/>
      <c r="R1281" s="772"/>
      <c r="S1281" s="772"/>
      <c r="T1281" s="772"/>
    </row>
    <row r="1282" spans="1:20" s="1082" customFormat="1" ht="12.75">
      <c r="A1282" s="1079" t="s">
        <v>666</v>
      </c>
      <c r="B1282" s="82">
        <v>255080</v>
      </c>
      <c r="C1282" s="82">
        <v>255080</v>
      </c>
      <c r="D1282" s="82">
        <v>255080</v>
      </c>
      <c r="E1282" s="384">
        <v>100</v>
      </c>
      <c r="F1282" s="82">
        <v>20511</v>
      </c>
      <c r="G1282" s="772"/>
      <c r="H1282" s="772"/>
      <c r="I1282" s="772"/>
      <c r="J1282" s="772"/>
      <c r="K1282" s="772"/>
      <c r="L1282" s="772"/>
      <c r="M1282" s="772"/>
      <c r="N1282" s="772"/>
      <c r="O1282" s="772"/>
      <c r="P1282" s="772"/>
      <c r="Q1282" s="772"/>
      <c r="R1282" s="772"/>
      <c r="S1282" s="772"/>
      <c r="T1282" s="772"/>
    </row>
    <row r="1283" spans="1:20" s="1082" customFormat="1" ht="12.75">
      <c r="A1283" s="1091" t="s">
        <v>339</v>
      </c>
      <c r="B1283" s="82">
        <v>255080</v>
      </c>
      <c r="C1283" s="82">
        <v>255080</v>
      </c>
      <c r="D1283" s="82">
        <v>254806</v>
      </c>
      <c r="E1283" s="384">
        <v>99.89258271914694</v>
      </c>
      <c r="F1283" s="82">
        <v>39424</v>
      </c>
      <c r="G1283" s="772"/>
      <c r="H1283" s="772"/>
      <c r="I1283" s="772"/>
      <c r="J1283" s="772"/>
      <c r="K1283" s="772"/>
      <c r="L1283" s="772"/>
      <c r="M1283" s="772"/>
      <c r="N1283" s="772"/>
      <c r="O1283" s="772"/>
      <c r="P1283" s="772"/>
      <c r="Q1283" s="772"/>
      <c r="R1283" s="772"/>
      <c r="S1283" s="772"/>
      <c r="T1283" s="772"/>
    </row>
    <row r="1284" spans="1:20" s="1082" customFormat="1" ht="12.75">
      <c r="A1284" s="1079" t="s">
        <v>341</v>
      </c>
      <c r="B1284" s="82">
        <v>250480</v>
      </c>
      <c r="C1284" s="82">
        <v>250480</v>
      </c>
      <c r="D1284" s="82">
        <v>250341</v>
      </c>
      <c r="E1284" s="384">
        <v>99.94450654742893</v>
      </c>
      <c r="F1284" s="82">
        <v>37708</v>
      </c>
      <c r="G1284" s="772"/>
      <c r="H1284" s="772"/>
      <c r="I1284" s="772"/>
      <c r="J1284" s="772"/>
      <c r="K1284" s="772"/>
      <c r="L1284" s="772"/>
      <c r="M1284" s="772"/>
      <c r="N1284" s="772"/>
      <c r="O1284" s="772"/>
      <c r="P1284" s="772"/>
      <c r="Q1284" s="772"/>
      <c r="R1284" s="772"/>
      <c r="S1284" s="772"/>
      <c r="T1284" s="772"/>
    </row>
    <row r="1285" spans="1:20" s="1082" customFormat="1" ht="12.75">
      <c r="A1285" s="1088" t="s">
        <v>799</v>
      </c>
      <c r="B1285" s="82">
        <v>153880</v>
      </c>
      <c r="C1285" s="82">
        <v>153880</v>
      </c>
      <c r="D1285" s="82">
        <v>153741</v>
      </c>
      <c r="E1285" s="384">
        <v>99.90966987262803</v>
      </c>
      <c r="F1285" s="82">
        <v>23508</v>
      </c>
      <c r="G1285" s="772"/>
      <c r="H1285" s="772"/>
      <c r="I1285" s="772"/>
      <c r="J1285" s="772"/>
      <c r="K1285" s="772"/>
      <c r="L1285" s="772"/>
      <c r="M1285" s="772"/>
      <c r="N1285" s="772"/>
      <c r="O1285" s="772"/>
      <c r="P1285" s="772"/>
      <c r="Q1285" s="772"/>
      <c r="R1285" s="772"/>
      <c r="S1285" s="772"/>
      <c r="T1285" s="772"/>
    </row>
    <row r="1286" spans="1:20" s="1082" customFormat="1" ht="12.75">
      <c r="A1286" s="1088" t="s">
        <v>418</v>
      </c>
      <c r="B1286" s="82">
        <v>96600</v>
      </c>
      <c r="C1286" s="82">
        <v>96600</v>
      </c>
      <c r="D1286" s="82">
        <v>96600</v>
      </c>
      <c r="E1286" s="384">
        <v>100</v>
      </c>
      <c r="F1286" s="82">
        <v>14200</v>
      </c>
      <c r="G1286" s="772"/>
      <c r="H1286" s="772"/>
      <c r="I1286" s="772"/>
      <c r="J1286" s="772"/>
      <c r="K1286" s="772"/>
      <c r="L1286" s="772"/>
      <c r="M1286" s="772"/>
      <c r="N1286" s="772"/>
      <c r="O1286" s="772"/>
      <c r="P1286" s="772"/>
      <c r="Q1286" s="772"/>
      <c r="R1286" s="772"/>
      <c r="S1286" s="772"/>
      <c r="T1286" s="772"/>
    </row>
    <row r="1287" spans="1:20" s="1082" customFormat="1" ht="12.75">
      <c r="A1287" s="1089" t="s">
        <v>429</v>
      </c>
      <c r="B1287" s="82">
        <v>96600</v>
      </c>
      <c r="C1287" s="82">
        <v>96600</v>
      </c>
      <c r="D1287" s="82">
        <v>96600</v>
      </c>
      <c r="E1287" s="384">
        <v>100</v>
      </c>
      <c r="F1287" s="82">
        <v>14200</v>
      </c>
      <c r="G1287" s="772"/>
      <c r="H1287" s="772"/>
      <c r="I1287" s="772"/>
      <c r="J1287" s="772"/>
      <c r="K1287" s="772"/>
      <c r="L1287" s="772"/>
      <c r="M1287" s="772"/>
      <c r="N1287" s="772"/>
      <c r="O1287" s="772"/>
      <c r="P1287" s="772"/>
      <c r="Q1287" s="772"/>
      <c r="R1287" s="772"/>
      <c r="S1287" s="772"/>
      <c r="T1287" s="772"/>
    </row>
    <row r="1288" spans="1:20" s="1082" customFormat="1" ht="12.75">
      <c r="A1288" s="1078" t="s">
        <v>325</v>
      </c>
      <c r="B1288" s="187">
        <v>4600</v>
      </c>
      <c r="C1288" s="187">
        <v>4600</v>
      </c>
      <c r="D1288" s="187">
        <v>4465</v>
      </c>
      <c r="E1288" s="384">
        <v>97.06521739130434</v>
      </c>
      <c r="F1288" s="82">
        <v>1716</v>
      </c>
      <c r="G1288" s="772"/>
      <c r="H1288" s="772"/>
      <c r="I1288" s="772"/>
      <c r="J1288" s="772"/>
      <c r="K1288" s="772"/>
      <c r="L1288" s="772"/>
      <c r="M1288" s="772"/>
      <c r="N1288" s="772"/>
      <c r="O1288" s="772"/>
      <c r="P1288" s="772"/>
      <c r="Q1288" s="772"/>
      <c r="R1288" s="772"/>
      <c r="S1288" s="772"/>
      <c r="T1288" s="772"/>
    </row>
    <row r="1289" spans="1:20" s="1082" customFormat="1" ht="12.75">
      <c r="A1289" s="1080" t="s">
        <v>66</v>
      </c>
      <c r="B1289" s="187">
        <v>4600</v>
      </c>
      <c r="C1289" s="187">
        <v>4600</v>
      </c>
      <c r="D1289" s="187">
        <v>4465</v>
      </c>
      <c r="E1289" s="384">
        <v>97.06521739130434</v>
      </c>
      <c r="F1289" s="82">
        <v>1716</v>
      </c>
      <c r="G1289" s="772"/>
      <c r="H1289" s="772"/>
      <c r="I1289" s="772"/>
      <c r="J1289" s="772"/>
      <c r="K1289" s="772"/>
      <c r="L1289" s="772"/>
      <c r="M1289" s="772"/>
      <c r="N1289" s="772"/>
      <c r="O1289" s="772"/>
      <c r="P1289" s="772"/>
      <c r="Q1289" s="772"/>
      <c r="R1289" s="772"/>
      <c r="S1289" s="772"/>
      <c r="T1289" s="772"/>
    </row>
    <row r="1290" spans="1:20" s="1082" customFormat="1" ht="12.75">
      <c r="A1290" s="247" t="s">
        <v>705</v>
      </c>
      <c r="B1290" s="82"/>
      <c r="C1290" s="82"/>
      <c r="D1290" s="82"/>
      <c r="E1290" s="384"/>
      <c r="F1290" s="82"/>
      <c r="G1290" s="772"/>
      <c r="H1290" s="772"/>
      <c r="I1290" s="772"/>
      <c r="J1290" s="772"/>
      <c r="K1290" s="772"/>
      <c r="L1290" s="772"/>
      <c r="M1290" s="772"/>
      <c r="N1290" s="772"/>
      <c r="O1290" s="772"/>
      <c r="P1290" s="772"/>
      <c r="Q1290" s="772"/>
      <c r="R1290" s="772"/>
      <c r="S1290" s="772"/>
      <c r="T1290" s="772"/>
    </row>
    <row r="1291" spans="1:20" s="1082" customFormat="1" ht="12.75">
      <c r="A1291" s="1077" t="s">
        <v>665</v>
      </c>
      <c r="B1291" s="82">
        <v>123156</v>
      </c>
      <c r="C1291" s="82">
        <v>123156</v>
      </c>
      <c r="D1291" s="82">
        <v>76763</v>
      </c>
      <c r="E1291" s="384">
        <v>62.32989054532463</v>
      </c>
      <c r="F1291" s="82">
        <v>2304</v>
      </c>
      <c r="G1291" s="772"/>
      <c r="H1291" s="772"/>
      <c r="I1291" s="772"/>
      <c r="J1291" s="772"/>
      <c r="K1291" s="772"/>
      <c r="L1291" s="772"/>
      <c r="M1291" s="772"/>
      <c r="N1291" s="772"/>
      <c r="O1291" s="772"/>
      <c r="P1291" s="772"/>
      <c r="Q1291" s="772"/>
      <c r="R1291" s="772"/>
      <c r="S1291" s="772"/>
      <c r="T1291" s="772"/>
    </row>
    <row r="1292" spans="1:20" s="1082" customFormat="1" ht="12.75">
      <c r="A1292" s="1079" t="s">
        <v>666</v>
      </c>
      <c r="B1292" s="82">
        <v>68225</v>
      </c>
      <c r="C1292" s="82">
        <v>68225</v>
      </c>
      <c r="D1292" s="82">
        <v>68225</v>
      </c>
      <c r="E1292" s="384">
        <v>100</v>
      </c>
      <c r="F1292" s="82">
        <v>0</v>
      </c>
      <c r="G1292" s="772"/>
      <c r="H1292" s="772"/>
      <c r="I1292" s="772"/>
      <c r="J1292" s="772"/>
      <c r="K1292" s="772"/>
      <c r="L1292" s="772"/>
      <c r="M1292" s="772"/>
      <c r="N1292" s="772"/>
      <c r="O1292" s="772"/>
      <c r="P1292" s="772"/>
      <c r="Q1292" s="772"/>
      <c r="R1292" s="772"/>
      <c r="S1292" s="772"/>
      <c r="T1292" s="772"/>
    </row>
    <row r="1293" spans="1:20" s="1082" customFormat="1" ht="12.75">
      <c r="A1293" s="1079" t="s">
        <v>811</v>
      </c>
      <c r="B1293" s="82">
        <v>54931</v>
      </c>
      <c r="C1293" s="82">
        <v>54931</v>
      </c>
      <c r="D1293" s="82">
        <v>8538</v>
      </c>
      <c r="E1293" s="384">
        <v>15.543135934171962</v>
      </c>
      <c r="F1293" s="82">
        <v>2304</v>
      </c>
      <c r="G1293" s="772"/>
      <c r="H1293" s="772"/>
      <c r="I1293" s="772"/>
      <c r="J1293" s="772"/>
      <c r="K1293" s="772"/>
      <c r="L1293" s="772"/>
      <c r="M1293" s="772"/>
      <c r="N1293" s="772"/>
      <c r="O1293" s="772"/>
      <c r="P1293" s="772"/>
      <c r="Q1293" s="772"/>
      <c r="R1293" s="772"/>
      <c r="S1293" s="772"/>
      <c r="T1293" s="772"/>
    </row>
    <row r="1294" spans="1:20" s="1082" customFormat="1" ht="12.75">
      <c r="A1294" s="1077" t="s">
        <v>314</v>
      </c>
      <c r="B1294" s="82">
        <v>123156</v>
      </c>
      <c r="C1294" s="82">
        <v>123156</v>
      </c>
      <c r="D1294" s="82">
        <v>41453</v>
      </c>
      <c r="E1294" s="384">
        <v>33.65893663321316</v>
      </c>
      <c r="F1294" s="82">
        <v>13959</v>
      </c>
      <c r="G1294" s="772"/>
      <c r="H1294" s="772"/>
      <c r="I1294" s="772"/>
      <c r="J1294" s="772"/>
      <c r="K1294" s="772"/>
      <c r="L1294" s="772"/>
      <c r="M1294" s="772"/>
      <c r="N1294" s="772"/>
      <c r="O1294" s="772"/>
      <c r="P1294" s="772"/>
      <c r="Q1294" s="772"/>
      <c r="R1294" s="772"/>
      <c r="S1294" s="772"/>
      <c r="T1294" s="772"/>
    </row>
    <row r="1295" spans="1:20" s="1082" customFormat="1" ht="12.75">
      <c r="A1295" s="1079" t="s">
        <v>341</v>
      </c>
      <c r="B1295" s="82">
        <v>121897</v>
      </c>
      <c r="C1295" s="82">
        <v>121897</v>
      </c>
      <c r="D1295" s="82">
        <v>40194</v>
      </c>
      <c r="E1295" s="384">
        <v>32.97374012485951</v>
      </c>
      <c r="F1295" s="82">
        <v>12700</v>
      </c>
      <c r="G1295" s="772"/>
      <c r="H1295" s="772"/>
      <c r="I1295" s="772"/>
      <c r="J1295" s="772"/>
      <c r="K1295" s="772"/>
      <c r="L1295" s="772"/>
      <c r="M1295" s="772"/>
      <c r="N1295" s="772"/>
      <c r="O1295" s="772"/>
      <c r="P1295" s="772"/>
      <c r="Q1295" s="772"/>
      <c r="R1295" s="772"/>
      <c r="S1295" s="772"/>
      <c r="T1295" s="772"/>
    </row>
    <row r="1296" spans="1:20" s="1082" customFormat="1" ht="12.75">
      <c r="A1296" s="1088" t="s">
        <v>799</v>
      </c>
      <c r="B1296" s="82">
        <v>66966</v>
      </c>
      <c r="C1296" s="82">
        <v>66966</v>
      </c>
      <c r="D1296" s="82">
        <v>40194</v>
      </c>
      <c r="E1296" s="384">
        <v>60.02150344951169</v>
      </c>
      <c r="F1296" s="82">
        <v>12700</v>
      </c>
      <c r="G1296" s="772"/>
      <c r="H1296" s="772"/>
      <c r="I1296" s="772"/>
      <c r="J1296" s="772"/>
      <c r="K1296" s="772"/>
      <c r="L1296" s="772"/>
      <c r="M1296" s="772"/>
      <c r="N1296" s="772"/>
      <c r="O1296" s="772"/>
      <c r="P1296" s="772"/>
      <c r="Q1296" s="772"/>
      <c r="R1296" s="772"/>
      <c r="S1296" s="772"/>
      <c r="T1296" s="772"/>
    </row>
    <row r="1297" spans="1:20" s="1082" customFormat="1" ht="12.75">
      <c r="A1297" s="1088" t="s">
        <v>418</v>
      </c>
      <c r="B1297" s="82">
        <v>54931</v>
      </c>
      <c r="C1297" s="82">
        <v>54931</v>
      </c>
      <c r="D1297" s="82">
        <v>0</v>
      </c>
      <c r="E1297" s="384">
        <v>0</v>
      </c>
      <c r="F1297" s="82">
        <v>0</v>
      </c>
      <c r="G1297" s="772"/>
      <c r="H1297" s="772"/>
      <c r="I1297" s="772"/>
      <c r="J1297" s="772"/>
      <c r="K1297" s="772"/>
      <c r="L1297" s="772"/>
      <c r="M1297" s="772"/>
      <c r="N1297" s="772"/>
      <c r="O1297" s="772"/>
      <c r="P1297" s="772"/>
      <c r="Q1297" s="772"/>
      <c r="R1297" s="772"/>
      <c r="S1297" s="772"/>
      <c r="T1297" s="772"/>
    </row>
    <row r="1298" spans="1:20" s="1107" customFormat="1" ht="12.75" hidden="1">
      <c r="A1298" s="1100" t="s">
        <v>439</v>
      </c>
      <c r="B1298" s="1101">
        <v>0</v>
      </c>
      <c r="C1298" s="1101">
        <v>54931</v>
      </c>
      <c r="D1298" s="1101">
        <v>0</v>
      </c>
      <c r="E1298" s="1090" t="e">
        <v>#DIV/0!</v>
      </c>
      <c r="F1298" s="82">
        <v>0</v>
      </c>
      <c r="G1298" s="1106"/>
      <c r="H1298" s="1106"/>
      <c r="I1298" s="1106"/>
      <c r="J1298" s="1106"/>
      <c r="K1298" s="1106"/>
      <c r="L1298" s="1106"/>
      <c r="M1298" s="1106"/>
      <c r="N1298" s="1106"/>
      <c r="O1298" s="1106"/>
      <c r="P1298" s="1106"/>
      <c r="Q1298" s="1106"/>
      <c r="R1298" s="1106"/>
      <c r="S1298" s="1106"/>
      <c r="T1298" s="1106"/>
    </row>
    <row r="1299" spans="1:20" s="1082" customFormat="1" ht="12.75">
      <c r="A1299" s="1079" t="s">
        <v>325</v>
      </c>
      <c r="B1299" s="82">
        <v>1259</v>
      </c>
      <c r="C1299" s="82">
        <v>1259</v>
      </c>
      <c r="D1299" s="82">
        <v>1259</v>
      </c>
      <c r="E1299" s="384">
        <v>100</v>
      </c>
      <c r="F1299" s="82">
        <v>1259</v>
      </c>
      <c r="G1299" s="772"/>
      <c r="H1299" s="772"/>
      <c r="I1299" s="772"/>
      <c r="J1299" s="772"/>
      <c r="K1299" s="772"/>
      <c r="L1299" s="772"/>
      <c r="M1299" s="772"/>
      <c r="N1299" s="772"/>
      <c r="O1299" s="772"/>
      <c r="P1299" s="772"/>
      <c r="Q1299" s="772"/>
      <c r="R1299" s="772"/>
      <c r="S1299" s="772"/>
      <c r="T1299" s="772"/>
    </row>
    <row r="1300" spans="1:20" s="1082" customFormat="1" ht="12.75">
      <c r="A1300" s="1088" t="s">
        <v>66</v>
      </c>
      <c r="B1300" s="82">
        <v>1259</v>
      </c>
      <c r="C1300" s="82">
        <v>1259</v>
      </c>
      <c r="D1300" s="82">
        <v>1259</v>
      </c>
      <c r="E1300" s="384">
        <v>100</v>
      </c>
      <c r="F1300" s="82">
        <v>1259</v>
      </c>
      <c r="G1300" s="772"/>
      <c r="H1300" s="772"/>
      <c r="I1300" s="772"/>
      <c r="J1300" s="772"/>
      <c r="K1300" s="772"/>
      <c r="L1300" s="772"/>
      <c r="M1300" s="772"/>
      <c r="N1300" s="772"/>
      <c r="O1300" s="772"/>
      <c r="P1300" s="772"/>
      <c r="Q1300" s="772"/>
      <c r="R1300" s="772"/>
      <c r="S1300" s="772"/>
      <c r="T1300" s="772"/>
    </row>
    <row r="1301" spans="1:20" s="1082" customFormat="1" ht="12.75">
      <c r="A1301" s="247" t="s">
        <v>708</v>
      </c>
      <c r="B1301" s="82"/>
      <c r="C1301" s="82"/>
      <c r="D1301" s="82"/>
      <c r="E1301" s="384"/>
      <c r="F1301" s="82"/>
      <c r="G1301" s="772"/>
      <c r="H1301" s="772"/>
      <c r="I1301" s="772"/>
      <c r="J1301" s="772"/>
      <c r="K1301" s="772"/>
      <c r="L1301" s="772"/>
      <c r="M1301" s="772"/>
      <c r="N1301" s="772"/>
      <c r="O1301" s="772"/>
      <c r="P1301" s="772"/>
      <c r="Q1301" s="772"/>
      <c r="R1301" s="772"/>
      <c r="S1301" s="772"/>
      <c r="T1301" s="772"/>
    </row>
    <row r="1302" spans="1:20" s="1082" customFormat="1" ht="12.75">
      <c r="A1302" s="1077" t="s">
        <v>665</v>
      </c>
      <c r="B1302" s="82">
        <v>126996</v>
      </c>
      <c r="C1302" s="82">
        <v>126996</v>
      </c>
      <c r="D1302" s="82">
        <v>117172</v>
      </c>
      <c r="E1302" s="384">
        <v>92.26432328577278</v>
      </c>
      <c r="F1302" s="82">
        <v>17821</v>
      </c>
      <c r="G1302" s="772"/>
      <c r="H1302" s="772"/>
      <c r="I1302" s="772"/>
      <c r="J1302" s="772"/>
      <c r="K1302" s="772"/>
      <c r="L1302" s="772"/>
      <c r="M1302" s="772"/>
      <c r="N1302" s="772"/>
      <c r="O1302" s="772"/>
      <c r="P1302" s="772"/>
      <c r="Q1302" s="772"/>
      <c r="R1302" s="772"/>
      <c r="S1302" s="772"/>
      <c r="T1302" s="772"/>
    </row>
    <row r="1303" spans="1:20" s="1082" customFormat="1" ht="12.75">
      <c r="A1303" s="1078" t="s">
        <v>666</v>
      </c>
      <c r="B1303" s="82">
        <v>74329</v>
      </c>
      <c r="C1303" s="82">
        <v>74329</v>
      </c>
      <c r="D1303" s="82">
        <v>74329</v>
      </c>
      <c r="E1303" s="384">
        <v>100</v>
      </c>
      <c r="F1303" s="82">
        <v>5984</v>
      </c>
      <c r="G1303" s="772"/>
      <c r="H1303" s="772"/>
      <c r="I1303" s="772"/>
      <c r="J1303" s="772"/>
      <c r="K1303" s="772"/>
      <c r="L1303" s="772"/>
      <c r="M1303" s="772"/>
      <c r="N1303" s="772"/>
      <c r="O1303" s="772"/>
      <c r="P1303" s="772"/>
      <c r="Q1303" s="772"/>
      <c r="R1303" s="772"/>
      <c r="S1303" s="772"/>
      <c r="T1303" s="772"/>
    </row>
    <row r="1304" spans="1:20" s="1082" customFormat="1" ht="12.75">
      <c r="A1304" s="1078" t="s">
        <v>811</v>
      </c>
      <c r="B1304" s="82">
        <v>52667</v>
      </c>
      <c r="C1304" s="82">
        <v>52667</v>
      </c>
      <c r="D1304" s="82">
        <v>42843</v>
      </c>
      <c r="E1304" s="384">
        <v>81.3469535002943</v>
      </c>
      <c r="F1304" s="82">
        <v>11837</v>
      </c>
      <c r="G1304" s="772"/>
      <c r="H1304" s="772"/>
      <c r="I1304" s="772"/>
      <c r="J1304" s="772"/>
      <c r="K1304" s="772"/>
      <c r="L1304" s="772"/>
      <c r="M1304" s="772"/>
      <c r="N1304" s="772"/>
      <c r="O1304" s="772"/>
      <c r="P1304" s="772"/>
      <c r="Q1304" s="772"/>
      <c r="R1304" s="772"/>
      <c r="S1304" s="772"/>
      <c r="T1304" s="772"/>
    </row>
    <row r="1305" spans="1:20" s="1082" customFormat="1" ht="12.75">
      <c r="A1305" s="1077" t="s">
        <v>339</v>
      </c>
      <c r="B1305" s="82">
        <v>126996</v>
      </c>
      <c r="C1305" s="82">
        <v>126996</v>
      </c>
      <c r="D1305" s="82">
        <v>102554</v>
      </c>
      <c r="E1305" s="384">
        <v>80.75372452675674</v>
      </c>
      <c r="F1305" s="82">
        <v>31790</v>
      </c>
      <c r="G1305" s="772"/>
      <c r="H1305" s="772"/>
      <c r="I1305" s="772"/>
      <c r="J1305" s="772"/>
      <c r="K1305" s="772"/>
      <c r="L1305" s="772"/>
      <c r="M1305" s="772"/>
      <c r="N1305" s="772"/>
      <c r="O1305" s="772"/>
      <c r="P1305" s="772"/>
      <c r="Q1305" s="772"/>
      <c r="R1305" s="772"/>
      <c r="S1305" s="772"/>
      <c r="T1305" s="772"/>
    </row>
    <row r="1306" spans="1:20" s="1082" customFormat="1" ht="12.75">
      <c r="A1306" s="1078" t="s">
        <v>341</v>
      </c>
      <c r="B1306" s="82">
        <v>122996</v>
      </c>
      <c r="C1306" s="82">
        <v>122996</v>
      </c>
      <c r="D1306" s="82">
        <v>102554</v>
      </c>
      <c r="E1306" s="384">
        <v>83.37994731535984</v>
      </c>
      <c r="F1306" s="82">
        <v>31790</v>
      </c>
      <c r="G1306" s="772"/>
      <c r="H1306" s="772"/>
      <c r="I1306" s="772"/>
      <c r="J1306" s="772"/>
      <c r="K1306" s="772"/>
      <c r="L1306" s="772"/>
      <c r="M1306" s="772"/>
      <c r="N1306" s="772"/>
      <c r="O1306" s="772"/>
      <c r="P1306" s="772"/>
      <c r="Q1306" s="772"/>
      <c r="R1306" s="772"/>
      <c r="S1306" s="772"/>
      <c r="T1306" s="772"/>
    </row>
    <row r="1307" spans="1:20" s="1082" customFormat="1" ht="12.75">
      <c r="A1307" s="1080" t="s">
        <v>799</v>
      </c>
      <c r="B1307" s="82">
        <v>122996</v>
      </c>
      <c r="C1307" s="82">
        <v>122996</v>
      </c>
      <c r="D1307" s="82">
        <v>102554</v>
      </c>
      <c r="E1307" s="384">
        <v>83.37994731535984</v>
      </c>
      <c r="F1307" s="82">
        <v>31790</v>
      </c>
      <c r="G1307" s="772"/>
      <c r="H1307" s="772"/>
      <c r="I1307" s="772"/>
      <c r="J1307" s="772"/>
      <c r="K1307" s="772"/>
      <c r="L1307" s="772"/>
      <c r="M1307" s="772"/>
      <c r="N1307" s="772"/>
      <c r="O1307" s="772"/>
      <c r="P1307" s="772"/>
      <c r="Q1307" s="772"/>
      <c r="R1307" s="772"/>
      <c r="S1307" s="772"/>
      <c r="T1307" s="772"/>
    </row>
    <row r="1308" spans="1:20" s="1082" customFormat="1" ht="12.75">
      <c r="A1308" s="1079" t="s">
        <v>325</v>
      </c>
      <c r="B1308" s="82">
        <v>4000</v>
      </c>
      <c r="C1308" s="82">
        <v>4000</v>
      </c>
      <c r="D1308" s="82">
        <v>0</v>
      </c>
      <c r="E1308" s="384">
        <v>0</v>
      </c>
      <c r="F1308" s="82">
        <v>0</v>
      </c>
      <c r="G1308" s="772"/>
      <c r="H1308" s="772"/>
      <c r="I1308" s="772"/>
      <c r="J1308" s="772"/>
      <c r="K1308" s="772"/>
      <c r="L1308" s="772"/>
      <c r="M1308" s="772"/>
      <c r="N1308" s="772"/>
      <c r="O1308" s="772"/>
      <c r="P1308" s="772"/>
      <c r="Q1308" s="772"/>
      <c r="R1308" s="772"/>
      <c r="S1308" s="772"/>
      <c r="T1308" s="772"/>
    </row>
    <row r="1309" spans="1:20" s="1082" customFormat="1" ht="12.75">
      <c r="A1309" s="1088" t="s">
        <v>66</v>
      </c>
      <c r="B1309" s="82">
        <v>4000</v>
      </c>
      <c r="C1309" s="82">
        <v>4000</v>
      </c>
      <c r="D1309" s="82">
        <v>0</v>
      </c>
      <c r="E1309" s="384">
        <v>0</v>
      </c>
      <c r="F1309" s="82">
        <v>0</v>
      </c>
      <c r="G1309" s="772"/>
      <c r="H1309" s="772"/>
      <c r="I1309" s="772"/>
      <c r="J1309" s="772"/>
      <c r="K1309" s="772"/>
      <c r="L1309" s="772"/>
      <c r="M1309" s="772"/>
      <c r="N1309" s="772"/>
      <c r="O1309" s="772"/>
      <c r="P1309" s="772"/>
      <c r="Q1309" s="772"/>
      <c r="R1309" s="772"/>
      <c r="S1309" s="772"/>
      <c r="T1309" s="772"/>
    </row>
    <row r="1310" spans="1:25" s="160" customFormat="1" ht="12" customHeight="1">
      <c r="A1310" s="247" t="s">
        <v>713</v>
      </c>
      <c r="B1310" s="82"/>
      <c r="C1310" s="82"/>
      <c r="D1310" s="82"/>
      <c r="E1310" s="384"/>
      <c r="F1310" s="82"/>
      <c r="G1310" s="987"/>
      <c r="H1310" s="987"/>
      <c r="I1310" s="987"/>
      <c r="J1310" s="987"/>
      <c r="K1310" s="987"/>
      <c r="L1310" s="987"/>
      <c r="M1310" s="987"/>
      <c r="N1310" s="987"/>
      <c r="O1310" s="987"/>
      <c r="P1310" s="987"/>
      <c r="Q1310" s="987"/>
      <c r="R1310" s="987"/>
      <c r="S1310" s="987"/>
      <c r="T1310" s="987"/>
      <c r="U1310" s="987"/>
      <c r="V1310" s="987"/>
      <c r="W1310" s="987"/>
      <c r="X1310" s="987"/>
      <c r="Y1310" s="987"/>
    </row>
    <row r="1311" spans="1:25" s="160" customFormat="1" ht="12" customHeight="1">
      <c r="A1311" s="1091" t="s">
        <v>665</v>
      </c>
      <c r="B1311" s="82">
        <v>8996697</v>
      </c>
      <c r="C1311" s="82">
        <v>8996697</v>
      </c>
      <c r="D1311" s="82">
        <v>8998121</v>
      </c>
      <c r="E1311" s="384">
        <v>100.01582803110965</v>
      </c>
      <c r="F1311" s="82">
        <v>35021</v>
      </c>
      <c r="G1311" s="987"/>
      <c r="H1311" s="987"/>
      <c r="I1311" s="987"/>
      <c r="J1311" s="987"/>
      <c r="K1311" s="987"/>
      <c r="L1311" s="987"/>
      <c r="M1311" s="987"/>
      <c r="N1311" s="987"/>
      <c r="O1311" s="987"/>
      <c r="P1311" s="987"/>
      <c r="Q1311" s="987"/>
      <c r="R1311" s="987"/>
      <c r="S1311" s="987"/>
      <c r="T1311" s="987"/>
      <c r="U1311" s="987"/>
      <c r="V1311" s="987"/>
      <c r="W1311" s="987"/>
      <c r="X1311" s="987"/>
      <c r="Y1311" s="987"/>
    </row>
    <row r="1312" spans="1:25" s="160" customFormat="1" ht="12" customHeight="1">
      <c r="A1312" s="1079" t="s">
        <v>666</v>
      </c>
      <c r="B1312" s="82">
        <v>7821323</v>
      </c>
      <c r="C1312" s="82">
        <v>7821323</v>
      </c>
      <c r="D1312" s="82">
        <v>7821323</v>
      </c>
      <c r="E1312" s="384">
        <v>100</v>
      </c>
      <c r="F1312" s="82">
        <v>0</v>
      </c>
      <c r="G1312" s="987"/>
      <c r="H1312" s="987"/>
      <c r="I1312" s="987"/>
      <c r="J1312" s="987"/>
      <c r="K1312" s="987"/>
      <c r="L1312" s="987"/>
      <c r="M1312" s="987"/>
      <c r="N1312" s="987"/>
      <c r="O1312" s="987"/>
      <c r="P1312" s="987"/>
      <c r="Q1312" s="987"/>
      <c r="R1312" s="987"/>
      <c r="S1312" s="987"/>
      <c r="T1312" s="987"/>
      <c r="U1312" s="987"/>
      <c r="V1312" s="987"/>
      <c r="W1312" s="987"/>
      <c r="X1312" s="987"/>
      <c r="Y1312" s="987"/>
    </row>
    <row r="1313" spans="1:25" s="160" customFormat="1" ht="12" customHeight="1">
      <c r="A1313" s="1078" t="s">
        <v>810</v>
      </c>
      <c r="B1313" s="187">
        <v>1175374</v>
      </c>
      <c r="C1313" s="187">
        <v>1175374</v>
      </c>
      <c r="D1313" s="187">
        <v>1176798</v>
      </c>
      <c r="E1313" s="384">
        <v>100.12115292664292</v>
      </c>
      <c r="F1313" s="82">
        <v>35021</v>
      </c>
      <c r="G1313" s="987"/>
      <c r="H1313" s="987"/>
      <c r="I1313" s="987"/>
      <c r="J1313" s="987"/>
      <c r="K1313" s="987"/>
      <c r="L1313" s="987"/>
      <c r="M1313" s="987"/>
      <c r="N1313" s="987"/>
      <c r="O1313" s="987"/>
      <c r="P1313" s="987"/>
      <c r="Q1313" s="987"/>
      <c r="R1313" s="987"/>
      <c r="S1313" s="987"/>
      <c r="T1313" s="987"/>
      <c r="U1313" s="987"/>
      <c r="V1313" s="987"/>
      <c r="W1313" s="987"/>
      <c r="X1313" s="987"/>
      <c r="Y1313" s="987"/>
    </row>
    <row r="1314" spans="1:25" s="160" customFormat="1" ht="12" customHeight="1">
      <c r="A1314" s="1091" t="s">
        <v>314</v>
      </c>
      <c r="B1314" s="82">
        <v>8996697</v>
      </c>
      <c r="C1314" s="82">
        <v>8996697</v>
      </c>
      <c r="D1314" s="82">
        <v>8954127</v>
      </c>
      <c r="E1314" s="384">
        <v>99.52682634526872</v>
      </c>
      <c r="F1314" s="82">
        <v>6596786</v>
      </c>
      <c r="G1314" s="987"/>
      <c r="H1314" s="987"/>
      <c r="I1314" s="987"/>
      <c r="J1314" s="987"/>
      <c r="K1314" s="987"/>
      <c r="L1314" s="987"/>
      <c r="M1314" s="987"/>
      <c r="N1314" s="987"/>
      <c r="O1314" s="987"/>
      <c r="P1314" s="987"/>
      <c r="Q1314" s="987"/>
      <c r="R1314" s="987"/>
      <c r="S1314" s="987"/>
      <c r="T1314" s="987"/>
      <c r="U1314" s="987"/>
      <c r="V1314" s="987"/>
      <c r="W1314" s="987"/>
      <c r="X1314" s="987"/>
      <c r="Y1314" s="987"/>
    </row>
    <row r="1315" spans="1:25" s="160" customFormat="1" ht="12" customHeight="1">
      <c r="A1315" s="1079" t="s">
        <v>341</v>
      </c>
      <c r="B1315" s="82">
        <v>8996697</v>
      </c>
      <c r="C1315" s="82">
        <v>8996697</v>
      </c>
      <c r="D1315" s="82">
        <v>8954127</v>
      </c>
      <c r="E1315" s="384">
        <v>99.52682634526872</v>
      </c>
      <c r="F1315" s="82">
        <v>6596786</v>
      </c>
      <c r="G1315" s="987"/>
      <c r="H1315" s="987"/>
      <c r="I1315" s="987"/>
      <c r="J1315" s="987"/>
      <c r="K1315" s="987"/>
      <c r="L1315" s="987"/>
      <c r="M1315" s="987"/>
      <c r="N1315" s="987"/>
      <c r="O1315" s="987"/>
      <c r="P1315" s="987"/>
      <c r="Q1315" s="987"/>
      <c r="R1315" s="987"/>
      <c r="S1315" s="987"/>
      <c r="T1315" s="987"/>
      <c r="U1315" s="987"/>
      <c r="V1315" s="987"/>
      <c r="W1315" s="987"/>
      <c r="X1315" s="987"/>
      <c r="Y1315" s="987"/>
    </row>
    <row r="1316" spans="1:25" s="160" customFormat="1" ht="12" customHeight="1">
      <c r="A1316" s="1088" t="s">
        <v>799</v>
      </c>
      <c r="B1316" s="82">
        <v>8416267</v>
      </c>
      <c r="C1316" s="82">
        <v>8416267</v>
      </c>
      <c r="D1316" s="82">
        <v>8401632</v>
      </c>
      <c r="E1316" s="384">
        <v>99.82611055471506</v>
      </c>
      <c r="F1316" s="82">
        <v>6501632</v>
      </c>
      <c r="G1316" s="987"/>
      <c r="H1316" s="987"/>
      <c r="I1316" s="987"/>
      <c r="J1316" s="987"/>
      <c r="K1316" s="987"/>
      <c r="L1316" s="987"/>
      <c r="M1316" s="987"/>
      <c r="N1316" s="987"/>
      <c r="O1316" s="987"/>
      <c r="P1316" s="987"/>
      <c r="Q1316" s="987"/>
      <c r="R1316" s="987"/>
      <c r="S1316" s="987"/>
      <c r="T1316" s="987"/>
      <c r="U1316" s="987"/>
      <c r="V1316" s="987"/>
      <c r="W1316" s="987"/>
      <c r="X1316" s="987"/>
      <c r="Y1316" s="987"/>
    </row>
    <row r="1317" spans="1:25" s="160" customFormat="1" ht="12" customHeight="1">
      <c r="A1317" s="1088" t="s">
        <v>318</v>
      </c>
      <c r="B1317" s="82">
        <v>562604</v>
      </c>
      <c r="C1317" s="82">
        <v>562604</v>
      </c>
      <c r="D1317" s="82">
        <v>534669</v>
      </c>
      <c r="E1317" s="384">
        <v>95.03469580735296</v>
      </c>
      <c r="F1317" s="82">
        <v>95154</v>
      </c>
      <c r="G1317" s="987"/>
      <c r="H1317" s="987"/>
      <c r="I1317" s="987"/>
      <c r="J1317" s="987"/>
      <c r="K1317" s="987"/>
      <c r="L1317" s="987"/>
      <c r="M1317" s="987"/>
      <c r="N1317" s="987"/>
      <c r="O1317" s="987"/>
      <c r="P1317" s="987"/>
      <c r="Q1317" s="987"/>
      <c r="R1317" s="987"/>
      <c r="S1317" s="987"/>
      <c r="T1317" s="987"/>
      <c r="U1317" s="987"/>
      <c r="V1317" s="987"/>
      <c r="W1317" s="987"/>
      <c r="X1317" s="987"/>
      <c r="Y1317" s="987"/>
    </row>
    <row r="1318" spans="1:25" s="160" customFormat="1" ht="12" customHeight="1">
      <c r="A1318" s="1088" t="s">
        <v>418</v>
      </c>
      <c r="B1318" s="82">
        <v>17826</v>
      </c>
      <c r="C1318" s="82">
        <v>17826</v>
      </c>
      <c r="D1318" s="82">
        <v>17826</v>
      </c>
      <c r="E1318" s="384">
        <v>100</v>
      </c>
      <c r="F1318" s="82">
        <v>0</v>
      </c>
      <c r="G1318" s="987"/>
      <c r="H1318" s="987"/>
      <c r="I1318" s="987"/>
      <c r="J1318" s="987"/>
      <c r="K1318" s="987"/>
      <c r="L1318" s="987"/>
      <c r="M1318" s="987"/>
      <c r="N1318" s="987"/>
      <c r="O1318" s="987"/>
      <c r="P1318" s="987"/>
      <c r="Q1318" s="987"/>
      <c r="R1318" s="987"/>
      <c r="S1318" s="987"/>
      <c r="T1318" s="987"/>
      <c r="U1318" s="987"/>
      <c r="V1318" s="987"/>
      <c r="W1318" s="987"/>
      <c r="X1318" s="987"/>
      <c r="Y1318" s="987"/>
    </row>
    <row r="1319" spans="1:25" s="160" customFormat="1" ht="12" customHeight="1">
      <c r="A1319" s="1089" t="s">
        <v>706</v>
      </c>
      <c r="B1319" s="82">
        <v>17826</v>
      </c>
      <c r="C1319" s="82">
        <v>17826</v>
      </c>
      <c r="D1319" s="82">
        <v>17826</v>
      </c>
      <c r="E1319" s="384">
        <v>100</v>
      </c>
      <c r="F1319" s="82">
        <v>0</v>
      </c>
      <c r="G1319" s="987"/>
      <c r="H1319" s="987"/>
      <c r="I1319" s="987"/>
      <c r="J1319" s="987"/>
      <c r="K1319" s="987"/>
      <c r="L1319" s="987"/>
      <c r="M1319" s="987"/>
      <c r="N1319" s="987"/>
      <c r="O1319" s="987"/>
      <c r="P1319" s="987"/>
      <c r="Q1319" s="987"/>
      <c r="R1319" s="987"/>
      <c r="S1319" s="987"/>
      <c r="T1319" s="987"/>
      <c r="U1319" s="987"/>
      <c r="V1319" s="987"/>
      <c r="W1319" s="987"/>
      <c r="X1319" s="987"/>
      <c r="Y1319" s="987"/>
    </row>
    <row r="1320" spans="1:20" s="1082" customFormat="1" ht="12.75">
      <c r="A1320" s="247" t="s">
        <v>748</v>
      </c>
      <c r="B1320" s="82"/>
      <c r="C1320" s="82"/>
      <c r="D1320" s="82"/>
      <c r="E1320" s="384"/>
      <c r="F1320" s="82"/>
      <c r="G1320" s="772"/>
      <c r="H1320" s="772"/>
      <c r="I1320" s="772"/>
      <c r="J1320" s="772"/>
      <c r="K1320" s="772"/>
      <c r="L1320" s="772"/>
      <c r="M1320" s="772"/>
      <c r="N1320" s="772"/>
      <c r="O1320" s="772"/>
      <c r="P1320" s="772"/>
      <c r="Q1320" s="772"/>
      <c r="R1320" s="772"/>
      <c r="S1320" s="772"/>
      <c r="T1320" s="772"/>
    </row>
    <row r="1321" spans="1:20" s="1082" customFormat="1" ht="12.75">
      <c r="A1321" s="247" t="s">
        <v>713</v>
      </c>
      <c r="B1321" s="82"/>
      <c r="C1321" s="82"/>
      <c r="D1321" s="82"/>
      <c r="E1321" s="384"/>
      <c r="F1321" s="82"/>
      <c r="G1321" s="772"/>
      <c r="H1321" s="772"/>
      <c r="I1321" s="772"/>
      <c r="J1321" s="772"/>
      <c r="K1321" s="772"/>
      <c r="L1321" s="772"/>
      <c r="M1321" s="772"/>
      <c r="N1321" s="772"/>
      <c r="O1321" s="772"/>
      <c r="P1321" s="772"/>
      <c r="Q1321" s="772"/>
      <c r="R1321" s="772"/>
      <c r="S1321" s="772"/>
      <c r="T1321" s="772"/>
    </row>
    <row r="1322" spans="1:20" s="1082" customFormat="1" ht="12.75">
      <c r="A1322" s="1077" t="s">
        <v>665</v>
      </c>
      <c r="B1322" s="82">
        <v>774</v>
      </c>
      <c r="C1322" s="82">
        <v>0</v>
      </c>
      <c r="D1322" s="82">
        <v>0</v>
      </c>
      <c r="E1322" s="384">
        <v>0</v>
      </c>
      <c r="F1322" s="82">
        <v>0</v>
      </c>
      <c r="G1322" s="772"/>
      <c r="H1322" s="772"/>
      <c r="I1322" s="772"/>
      <c r="J1322" s="772"/>
      <c r="K1322" s="772"/>
      <c r="L1322" s="772"/>
      <c r="M1322" s="772"/>
      <c r="N1322" s="772"/>
      <c r="O1322" s="772"/>
      <c r="P1322" s="772"/>
      <c r="Q1322" s="772"/>
      <c r="R1322" s="772"/>
      <c r="S1322" s="772"/>
      <c r="T1322" s="772"/>
    </row>
    <row r="1323" spans="1:20" s="1082" customFormat="1" ht="12.75">
      <c r="A1323" s="1078" t="s">
        <v>666</v>
      </c>
      <c r="B1323" s="82">
        <v>774</v>
      </c>
      <c r="C1323" s="82">
        <v>0</v>
      </c>
      <c r="D1323" s="82">
        <v>0</v>
      </c>
      <c r="E1323" s="384">
        <v>0</v>
      </c>
      <c r="F1323" s="82">
        <v>0</v>
      </c>
      <c r="G1323" s="772"/>
      <c r="H1323" s="772"/>
      <c r="I1323" s="772"/>
      <c r="J1323" s="772"/>
      <c r="K1323" s="772"/>
      <c r="L1323" s="772"/>
      <c r="M1323" s="772"/>
      <c r="N1323" s="772"/>
      <c r="O1323" s="772"/>
      <c r="P1323" s="772"/>
      <c r="Q1323" s="772"/>
      <c r="R1323" s="772"/>
      <c r="S1323" s="772"/>
      <c r="T1323" s="772"/>
    </row>
    <row r="1324" spans="1:20" s="1082" customFormat="1" ht="12.75">
      <c r="A1324" s="1077" t="s">
        <v>314</v>
      </c>
      <c r="B1324" s="82">
        <v>774</v>
      </c>
      <c r="C1324" s="82">
        <v>0</v>
      </c>
      <c r="D1324" s="82">
        <v>0</v>
      </c>
      <c r="E1324" s="384">
        <v>0</v>
      </c>
      <c r="F1324" s="82">
        <v>0</v>
      </c>
      <c r="G1324" s="772"/>
      <c r="H1324" s="772"/>
      <c r="I1324" s="772"/>
      <c r="J1324" s="772"/>
      <c r="K1324" s="772"/>
      <c r="L1324" s="772"/>
      <c r="M1324" s="772"/>
      <c r="N1324" s="772"/>
      <c r="O1324" s="772"/>
      <c r="P1324" s="772"/>
      <c r="Q1324" s="772"/>
      <c r="R1324" s="772"/>
      <c r="S1324" s="772"/>
      <c r="T1324" s="772"/>
    </row>
    <row r="1325" spans="1:20" s="1082" customFormat="1" ht="12.75">
      <c r="A1325" s="1079" t="s">
        <v>341</v>
      </c>
      <c r="B1325" s="82">
        <v>774</v>
      </c>
      <c r="C1325" s="82">
        <v>0</v>
      </c>
      <c r="D1325" s="82">
        <v>0</v>
      </c>
      <c r="E1325" s="384">
        <v>0</v>
      </c>
      <c r="F1325" s="82">
        <v>0</v>
      </c>
      <c r="G1325" s="772"/>
      <c r="H1325" s="772"/>
      <c r="I1325" s="772"/>
      <c r="J1325" s="772"/>
      <c r="K1325" s="772"/>
      <c r="L1325" s="772"/>
      <c r="M1325" s="772"/>
      <c r="N1325" s="772"/>
      <c r="O1325" s="772"/>
      <c r="P1325" s="772"/>
      <c r="Q1325" s="772"/>
      <c r="R1325" s="772"/>
      <c r="S1325" s="772"/>
      <c r="T1325" s="772"/>
    </row>
    <row r="1326" spans="1:20" s="1082" customFormat="1" ht="12.75">
      <c r="A1326" s="1080" t="s">
        <v>418</v>
      </c>
      <c r="B1326" s="82">
        <v>774</v>
      </c>
      <c r="C1326" s="82">
        <v>0</v>
      </c>
      <c r="D1326" s="82">
        <v>0</v>
      </c>
      <c r="E1326" s="384">
        <v>0</v>
      </c>
      <c r="F1326" s="82">
        <v>0</v>
      </c>
      <c r="G1326" s="772"/>
      <c r="H1326" s="772"/>
      <c r="I1326" s="772"/>
      <c r="J1326" s="772"/>
      <c r="K1326" s="772"/>
      <c r="L1326" s="772"/>
      <c r="M1326" s="772"/>
      <c r="N1326" s="772"/>
      <c r="O1326" s="772"/>
      <c r="P1326" s="772"/>
      <c r="Q1326" s="772"/>
      <c r="R1326" s="772"/>
      <c r="S1326" s="772"/>
      <c r="T1326" s="772"/>
    </row>
    <row r="1327" spans="1:20" s="1082" customFormat="1" ht="12.75">
      <c r="A1327" s="1081" t="s">
        <v>706</v>
      </c>
      <c r="B1327" s="82">
        <v>774</v>
      </c>
      <c r="C1327" s="82">
        <v>0</v>
      </c>
      <c r="D1327" s="82">
        <v>0</v>
      </c>
      <c r="E1327" s="384">
        <v>0</v>
      </c>
      <c r="F1327" s="82">
        <v>0</v>
      </c>
      <c r="G1327" s="772"/>
      <c r="H1327" s="772"/>
      <c r="I1327" s="772"/>
      <c r="J1327" s="772"/>
      <c r="K1327" s="772"/>
      <c r="L1327" s="772"/>
      <c r="M1327" s="772"/>
      <c r="N1327" s="772"/>
      <c r="O1327" s="772"/>
      <c r="P1327" s="772"/>
      <c r="Q1327" s="772"/>
      <c r="R1327" s="772"/>
      <c r="S1327" s="772"/>
      <c r="T1327" s="772"/>
    </row>
    <row r="1328" spans="1:20" s="1082" customFormat="1" ht="12.75">
      <c r="A1328" s="247" t="s">
        <v>749</v>
      </c>
      <c r="B1328" s="82"/>
      <c r="C1328" s="82"/>
      <c r="D1328" s="82"/>
      <c r="E1328" s="384"/>
      <c r="F1328" s="82"/>
      <c r="G1328" s="772"/>
      <c r="H1328" s="772"/>
      <c r="I1328" s="772"/>
      <c r="J1328" s="772"/>
      <c r="K1328" s="772"/>
      <c r="L1328" s="772"/>
      <c r="M1328" s="772"/>
      <c r="N1328" s="772"/>
      <c r="O1328" s="772"/>
      <c r="P1328" s="772"/>
      <c r="Q1328" s="772"/>
      <c r="R1328" s="772"/>
      <c r="S1328" s="772"/>
      <c r="T1328" s="772"/>
    </row>
    <row r="1329" spans="1:20" s="1082" customFormat="1" ht="12.75">
      <c r="A1329" s="247" t="s">
        <v>708</v>
      </c>
      <c r="B1329" s="82"/>
      <c r="C1329" s="82"/>
      <c r="D1329" s="82"/>
      <c r="E1329" s="384"/>
      <c r="F1329" s="82"/>
      <c r="G1329" s="772"/>
      <c r="H1329" s="772"/>
      <c r="I1329" s="772"/>
      <c r="J1329" s="772"/>
      <c r="K1329" s="772"/>
      <c r="L1329" s="772"/>
      <c r="M1329" s="772"/>
      <c r="N1329" s="772"/>
      <c r="O1329" s="772"/>
      <c r="P1329" s="772"/>
      <c r="Q1329" s="772"/>
      <c r="R1329" s="772"/>
      <c r="S1329" s="772"/>
      <c r="T1329" s="772"/>
    </row>
    <row r="1330" spans="1:20" s="1082" customFormat="1" ht="12.75">
      <c r="A1330" s="1077" t="s">
        <v>665</v>
      </c>
      <c r="B1330" s="82">
        <v>289023</v>
      </c>
      <c r="C1330" s="82">
        <v>289023</v>
      </c>
      <c r="D1330" s="82">
        <v>129526</v>
      </c>
      <c r="E1330" s="384">
        <v>44.81511851997938</v>
      </c>
      <c r="F1330" s="82">
        <v>0</v>
      </c>
      <c r="G1330" s="772"/>
      <c r="H1330" s="772"/>
      <c r="I1330" s="772"/>
      <c r="J1330" s="772"/>
      <c r="K1330" s="772"/>
      <c r="L1330" s="772"/>
      <c r="M1330" s="772"/>
      <c r="N1330" s="772"/>
      <c r="O1330" s="772"/>
      <c r="P1330" s="772"/>
      <c r="Q1330" s="772"/>
      <c r="R1330" s="772"/>
      <c r="S1330" s="772"/>
      <c r="T1330" s="772"/>
    </row>
    <row r="1331" spans="1:20" s="1082" customFormat="1" ht="12.75">
      <c r="A1331" s="1078" t="s">
        <v>666</v>
      </c>
      <c r="B1331" s="82">
        <v>23193</v>
      </c>
      <c r="C1331" s="82">
        <v>23193</v>
      </c>
      <c r="D1331" s="82">
        <v>23193</v>
      </c>
      <c r="E1331" s="384">
        <v>100</v>
      </c>
      <c r="F1331" s="82">
        <v>0</v>
      </c>
      <c r="G1331" s="772"/>
      <c r="H1331" s="772"/>
      <c r="I1331" s="772"/>
      <c r="J1331" s="772"/>
      <c r="K1331" s="772"/>
      <c r="L1331" s="772"/>
      <c r="M1331" s="772"/>
      <c r="N1331" s="772"/>
      <c r="O1331" s="772"/>
      <c r="P1331" s="772"/>
      <c r="Q1331" s="772"/>
      <c r="R1331" s="772"/>
      <c r="S1331" s="772"/>
      <c r="T1331" s="772"/>
    </row>
    <row r="1332" spans="1:20" s="1082" customFormat="1" ht="12.75" hidden="1">
      <c r="A1332" s="1087" t="s">
        <v>810</v>
      </c>
      <c r="B1332" s="407">
        <v>0</v>
      </c>
      <c r="C1332" s="407">
        <v>0</v>
      </c>
      <c r="D1332" s="407">
        <v>0</v>
      </c>
      <c r="E1332" s="1090" t="e">
        <v>#DIV/0!</v>
      </c>
      <c r="F1332" s="82">
        <v>0</v>
      </c>
      <c r="G1332" s="772"/>
      <c r="H1332" s="772"/>
      <c r="I1332" s="772"/>
      <c r="J1332" s="772"/>
      <c r="K1332" s="772"/>
      <c r="L1332" s="772"/>
      <c r="M1332" s="772"/>
      <c r="N1332" s="772"/>
      <c r="O1332" s="772"/>
      <c r="P1332" s="772"/>
      <c r="Q1332" s="772"/>
      <c r="R1332" s="772"/>
      <c r="S1332" s="772"/>
      <c r="T1332" s="772"/>
    </row>
    <row r="1333" spans="1:20" s="1082" customFormat="1" ht="12.75">
      <c r="A1333" s="1078" t="s">
        <v>811</v>
      </c>
      <c r="B1333" s="187">
        <v>265830</v>
      </c>
      <c r="C1333" s="82">
        <v>265830</v>
      </c>
      <c r="D1333" s="82">
        <v>106333</v>
      </c>
      <c r="E1333" s="384">
        <v>40.00037618026558</v>
      </c>
      <c r="F1333" s="82">
        <v>0</v>
      </c>
      <c r="G1333" s="772"/>
      <c r="H1333" s="772"/>
      <c r="I1333" s="772"/>
      <c r="J1333" s="772"/>
      <c r="K1333" s="772"/>
      <c r="L1333" s="772"/>
      <c r="M1333" s="772"/>
      <c r="N1333" s="772"/>
      <c r="O1333" s="772"/>
      <c r="P1333" s="772"/>
      <c r="Q1333" s="772"/>
      <c r="R1333" s="772"/>
      <c r="S1333" s="772"/>
      <c r="T1333" s="772"/>
    </row>
    <row r="1334" spans="1:20" s="1082" customFormat="1" ht="12.75">
      <c r="A1334" s="1077" t="s">
        <v>314</v>
      </c>
      <c r="B1334" s="82">
        <v>289023</v>
      </c>
      <c r="C1334" s="82">
        <v>289023</v>
      </c>
      <c r="D1334" s="82">
        <v>129526</v>
      </c>
      <c r="E1334" s="384">
        <v>44.81511851997938</v>
      </c>
      <c r="F1334" s="82">
        <v>38468</v>
      </c>
      <c r="G1334" s="772"/>
      <c r="H1334" s="772"/>
      <c r="I1334" s="772"/>
      <c r="J1334" s="772"/>
      <c r="K1334" s="772"/>
      <c r="L1334" s="772"/>
      <c r="M1334" s="772"/>
      <c r="N1334" s="772"/>
      <c r="O1334" s="772"/>
      <c r="P1334" s="772"/>
      <c r="Q1334" s="772"/>
      <c r="R1334" s="772"/>
      <c r="S1334" s="772"/>
      <c r="T1334" s="772"/>
    </row>
    <row r="1335" spans="1:20" s="1082" customFormat="1" ht="12.75">
      <c r="A1335" s="1079" t="s">
        <v>341</v>
      </c>
      <c r="B1335" s="82">
        <v>289023</v>
      </c>
      <c r="C1335" s="82">
        <v>289023</v>
      </c>
      <c r="D1335" s="82">
        <v>129526</v>
      </c>
      <c r="E1335" s="384">
        <v>44.81511851997938</v>
      </c>
      <c r="F1335" s="82">
        <v>38468</v>
      </c>
      <c r="G1335" s="772"/>
      <c r="H1335" s="772"/>
      <c r="I1335" s="772"/>
      <c r="J1335" s="772"/>
      <c r="K1335" s="772"/>
      <c r="L1335" s="772"/>
      <c r="M1335" s="772"/>
      <c r="N1335" s="772"/>
      <c r="O1335" s="772"/>
      <c r="P1335" s="772"/>
      <c r="Q1335" s="772"/>
      <c r="R1335" s="772"/>
      <c r="S1335" s="772"/>
      <c r="T1335" s="772"/>
    </row>
    <row r="1336" spans="1:20" s="1082" customFormat="1" ht="12.75">
      <c r="A1336" s="1080" t="s">
        <v>799</v>
      </c>
      <c r="B1336" s="82">
        <v>289023</v>
      </c>
      <c r="C1336" s="82">
        <v>289023</v>
      </c>
      <c r="D1336" s="82">
        <v>129526</v>
      </c>
      <c r="E1336" s="384">
        <v>44.81511851997938</v>
      </c>
      <c r="F1336" s="82">
        <v>38468</v>
      </c>
      <c r="G1336" s="772"/>
      <c r="H1336" s="772"/>
      <c r="I1336" s="772"/>
      <c r="J1336" s="772"/>
      <c r="K1336" s="772"/>
      <c r="L1336" s="772"/>
      <c r="M1336" s="772"/>
      <c r="N1336" s="772"/>
      <c r="O1336" s="772"/>
      <c r="P1336" s="772"/>
      <c r="Q1336" s="772"/>
      <c r="R1336" s="772"/>
      <c r="S1336" s="772"/>
      <c r="T1336" s="772"/>
    </row>
    <row r="1337" spans="1:6" ht="25.5">
      <c r="A1337" s="253" t="s">
        <v>750</v>
      </c>
      <c r="B1337" s="41"/>
      <c r="C1337" s="41"/>
      <c r="D1337" s="41"/>
      <c r="E1337" s="384"/>
      <c r="F1337" s="82"/>
    </row>
    <row r="1338" spans="1:20" s="1084" customFormat="1" ht="12.75" customHeight="1">
      <c r="A1338" s="324" t="s">
        <v>718</v>
      </c>
      <c r="B1338" s="82"/>
      <c r="C1338" s="82"/>
      <c r="D1338" s="82"/>
      <c r="E1338" s="384"/>
      <c r="F1338" s="82"/>
      <c r="G1338" s="1083"/>
      <c r="H1338" s="1083"/>
      <c r="I1338" s="1083"/>
      <c r="J1338" s="1083"/>
      <c r="K1338" s="1083"/>
      <c r="L1338" s="1083"/>
      <c r="M1338" s="1083"/>
      <c r="N1338" s="1083"/>
      <c r="O1338" s="1083"/>
      <c r="P1338" s="1083"/>
      <c r="Q1338" s="1083"/>
      <c r="R1338" s="1083"/>
      <c r="S1338" s="1083"/>
      <c r="T1338" s="1083"/>
    </row>
    <row r="1339" spans="1:20" s="1092" customFormat="1" ht="12.75" customHeight="1">
      <c r="A1339" s="1077" t="s">
        <v>665</v>
      </c>
      <c r="B1339" s="82">
        <v>560694</v>
      </c>
      <c r="C1339" s="82">
        <v>560694</v>
      </c>
      <c r="D1339" s="82">
        <v>436723</v>
      </c>
      <c r="E1339" s="384">
        <v>77.88972237976508</v>
      </c>
      <c r="F1339" s="82">
        <v>5875</v>
      </c>
      <c r="G1339" s="1083"/>
      <c r="H1339" s="1083"/>
      <c r="I1339" s="1083"/>
      <c r="J1339" s="1083"/>
      <c r="K1339" s="1083"/>
      <c r="L1339" s="1083"/>
      <c r="M1339" s="1083"/>
      <c r="N1339" s="1083"/>
      <c r="O1339" s="1083"/>
      <c r="P1339" s="1083"/>
      <c r="Q1339" s="1083"/>
      <c r="R1339" s="1083"/>
      <c r="S1339" s="1083"/>
      <c r="T1339" s="1083"/>
    </row>
    <row r="1340" spans="1:20" s="1092" customFormat="1" ht="12.75" customHeight="1">
      <c r="A1340" s="1079" t="s">
        <v>666</v>
      </c>
      <c r="B1340" s="82">
        <v>132894</v>
      </c>
      <c r="C1340" s="82">
        <v>132894</v>
      </c>
      <c r="D1340" s="82">
        <v>132894</v>
      </c>
      <c r="E1340" s="384">
        <v>100</v>
      </c>
      <c r="F1340" s="82">
        <v>5875</v>
      </c>
      <c r="G1340" s="1083"/>
      <c r="H1340" s="1083"/>
      <c r="I1340" s="1083"/>
      <c r="J1340" s="1083"/>
      <c r="K1340" s="1083"/>
      <c r="L1340" s="1083"/>
      <c r="M1340" s="1083"/>
      <c r="N1340" s="1083"/>
      <c r="O1340" s="1083"/>
      <c r="P1340" s="1083"/>
      <c r="Q1340" s="1083"/>
      <c r="R1340" s="1083"/>
      <c r="S1340" s="1083"/>
      <c r="T1340" s="1083"/>
    </row>
    <row r="1341" spans="1:20" s="1092" customFormat="1" ht="12.75" customHeight="1">
      <c r="A1341" s="1079" t="s">
        <v>811</v>
      </c>
      <c r="B1341" s="82">
        <v>427800</v>
      </c>
      <c r="C1341" s="82">
        <v>427800</v>
      </c>
      <c r="D1341" s="82">
        <v>303829</v>
      </c>
      <c r="E1341" s="384">
        <v>71.0212716222534</v>
      </c>
      <c r="F1341" s="82">
        <v>0</v>
      </c>
      <c r="G1341" s="1083"/>
      <c r="H1341" s="1083"/>
      <c r="I1341" s="1083"/>
      <c r="J1341" s="1083"/>
      <c r="K1341" s="1083"/>
      <c r="L1341" s="1083"/>
      <c r="M1341" s="1083"/>
      <c r="N1341" s="1083"/>
      <c r="O1341" s="1083"/>
      <c r="P1341" s="1083"/>
      <c r="Q1341" s="1083"/>
      <c r="R1341" s="1083"/>
      <c r="S1341" s="1083"/>
      <c r="T1341" s="1083"/>
    </row>
    <row r="1342" spans="1:20" s="1092" customFormat="1" ht="12.75" customHeight="1">
      <c r="A1342" s="1091" t="s">
        <v>314</v>
      </c>
      <c r="B1342" s="82">
        <v>560694</v>
      </c>
      <c r="C1342" s="82">
        <v>560694</v>
      </c>
      <c r="D1342" s="82">
        <v>422638</v>
      </c>
      <c r="E1342" s="384">
        <v>75.37765697510585</v>
      </c>
      <c r="F1342" s="82">
        <v>11090</v>
      </c>
      <c r="G1342" s="1083"/>
      <c r="H1342" s="1083"/>
      <c r="I1342" s="1083"/>
      <c r="J1342" s="1083"/>
      <c r="K1342" s="1083"/>
      <c r="L1342" s="1083"/>
      <c r="M1342" s="1083"/>
      <c r="N1342" s="1083"/>
      <c r="O1342" s="1083"/>
      <c r="P1342" s="1083"/>
      <c r="Q1342" s="1083"/>
      <c r="R1342" s="1083"/>
      <c r="S1342" s="1083"/>
      <c r="T1342" s="1083"/>
    </row>
    <row r="1343" spans="1:20" s="1093" customFormat="1" ht="12.75" customHeight="1">
      <c r="A1343" s="1079" t="s">
        <v>341</v>
      </c>
      <c r="B1343" s="82">
        <v>560694</v>
      </c>
      <c r="C1343" s="82">
        <v>560694</v>
      </c>
      <c r="D1343" s="82">
        <v>422638</v>
      </c>
      <c r="E1343" s="384">
        <v>75.37765697510585</v>
      </c>
      <c r="F1343" s="82">
        <v>11090</v>
      </c>
      <c r="G1343" s="1083"/>
      <c r="H1343" s="1083"/>
      <c r="I1343" s="1083"/>
      <c r="J1343" s="1083"/>
      <c r="K1343" s="1083"/>
      <c r="L1343" s="1083"/>
      <c r="M1343" s="1083"/>
      <c r="N1343" s="1083"/>
      <c r="O1343" s="1083"/>
      <c r="P1343" s="1083"/>
      <c r="Q1343" s="1083"/>
      <c r="R1343" s="1083"/>
      <c r="S1343" s="1083"/>
      <c r="T1343" s="1083"/>
    </row>
    <row r="1344" spans="1:20" s="1093" customFormat="1" ht="12.75" customHeight="1">
      <c r="A1344" s="1088" t="s">
        <v>799</v>
      </c>
      <c r="B1344" s="82">
        <v>87493</v>
      </c>
      <c r="C1344" s="82">
        <v>87493</v>
      </c>
      <c r="D1344" s="82">
        <v>87319</v>
      </c>
      <c r="E1344" s="384">
        <v>99.80112694729864</v>
      </c>
      <c r="F1344" s="82">
        <v>-32816</v>
      </c>
      <c r="G1344" s="1083"/>
      <c r="H1344" s="1083"/>
      <c r="I1344" s="1083"/>
      <c r="J1344" s="1083"/>
      <c r="K1344" s="1083"/>
      <c r="L1344" s="1083"/>
      <c r="M1344" s="1083"/>
      <c r="N1344" s="1083"/>
      <c r="O1344" s="1083"/>
      <c r="P1344" s="1083"/>
      <c r="Q1344" s="1083"/>
      <c r="R1344" s="1083"/>
      <c r="S1344" s="1083"/>
      <c r="T1344" s="1083"/>
    </row>
    <row r="1345" spans="1:20" s="1084" customFormat="1" ht="12.75" customHeight="1">
      <c r="A1345" s="1080" t="s">
        <v>418</v>
      </c>
      <c r="B1345" s="82">
        <v>473201</v>
      </c>
      <c r="C1345" s="82">
        <v>473201</v>
      </c>
      <c r="D1345" s="82">
        <v>335319</v>
      </c>
      <c r="E1345" s="384">
        <v>70.8618536309095</v>
      </c>
      <c r="F1345" s="82">
        <v>43906</v>
      </c>
      <c r="G1345" s="1083"/>
      <c r="H1345" s="1083"/>
      <c r="I1345" s="1083"/>
      <c r="J1345" s="1083"/>
      <c r="K1345" s="1083"/>
      <c r="L1345" s="1083"/>
      <c r="M1345" s="1083"/>
      <c r="N1345" s="1083"/>
      <c r="O1345" s="1083"/>
      <c r="P1345" s="1083"/>
      <c r="Q1345" s="1083"/>
      <c r="R1345" s="1083"/>
      <c r="S1345" s="1083"/>
      <c r="T1345" s="1083"/>
    </row>
    <row r="1346" spans="1:20" s="1084" customFormat="1" ht="12.75" customHeight="1">
      <c r="A1346" s="1089" t="s">
        <v>701</v>
      </c>
      <c r="B1346" s="82">
        <v>473201</v>
      </c>
      <c r="C1346" s="82">
        <v>473201</v>
      </c>
      <c r="D1346" s="82">
        <v>335319</v>
      </c>
      <c r="E1346" s="384">
        <v>70.8618536309095</v>
      </c>
      <c r="F1346" s="82">
        <v>43906</v>
      </c>
      <c r="G1346" s="1083"/>
      <c r="H1346" s="1083"/>
      <c r="I1346" s="1083"/>
      <c r="J1346" s="1083"/>
      <c r="K1346" s="1083"/>
      <c r="L1346" s="1083"/>
      <c r="M1346" s="1083"/>
      <c r="N1346" s="1083"/>
      <c r="O1346" s="1083"/>
      <c r="P1346" s="1083"/>
      <c r="Q1346" s="1083"/>
      <c r="R1346" s="1083"/>
      <c r="S1346" s="1083"/>
      <c r="T1346" s="1083"/>
    </row>
    <row r="1347" spans="1:20" s="1084" customFormat="1" ht="12.75" customHeight="1">
      <c r="A1347" s="247" t="s">
        <v>687</v>
      </c>
      <c r="B1347" s="82"/>
      <c r="C1347" s="82"/>
      <c r="D1347" s="82"/>
      <c r="E1347" s="384"/>
      <c r="F1347" s="82"/>
      <c r="G1347" s="1083"/>
      <c r="H1347" s="1083"/>
      <c r="I1347" s="1083"/>
      <c r="J1347" s="1083"/>
      <c r="K1347" s="1083"/>
      <c r="L1347" s="1083"/>
      <c r="M1347" s="1083"/>
      <c r="N1347" s="1083"/>
      <c r="O1347" s="1083"/>
      <c r="P1347" s="1083"/>
      <c r="Q1347" s="1083"/>
      <c r="R1347" s="1083"/>
      <c r="S1347" s="1083"/>
      <c r="T1347" s="1083"/>
    </row>
    <row r="1348" spans="1:20" s="1084" customFormat="1" ht="12.75" customHeight="1">
      <c r="A1348" s="1077" t="s">
        <v>665</v>
      </c>
      <c r="B1348" s="82">
        <v>52711</v>
      </c>
      <c r="C1348" s="82">
        <v>52711</v>
      </c>
      <c r="D1348" s="82">
        <v>52711</v>
      </c>
      <c r="E1348" s="384">
        <v>100</v>
      </c>
      <c r="F1348" s="82">
        <v>2927</v>
      </c>
      <c r="G1348" s="1083"/>
      <c r="H1348" s="1083"/>
      <c r="I1348" s="1083"/>
      <c r="J1348" s="1083"/>
      <c r="K1348" s="1083"/>
      <c r="L1348" s="1083"/>
      <c r="M1348" s="1083"/>
      <c r="N1348" s="1083"/>
      <c r="O1348" s="1083"/>
      <c r="P1348" s="1083"/>
      <c r="Q1348" s="1083"/>
      <c r="R1348" s="1083"/>
      <c r="S1348" s="1083"/>
      <c r="T1348" s="1083"/>
    </row>
    <row r="1349" spans="1:20" s="1084" customFormat="1" ht="12.75" customHeight="1">
      <c r="A1349" s="1078" t="s">
        <v>666</v>
      </c>
      <c r="B1349" s="82">
        <v>52711</v>
      </c>
      <c r="C1349" s="82">
        <v>52711</v>
      </c>
      <c r="D1349" s="82">
        <v>52711</v>
      </c>
      <c r="E1349" s="384">
        <v>100</v>
      </c>
      <c r="F1349" s="82">
        <v>2927</v>
      </c>
      <c r="G1349" s="1083"/>
      <c r="H1349" s="1083"/>
      <c r="I1349" s="1083"/>
      <c r="J1349" s="1083"/>
      <c r="K1349" s="1083"/>
      <c r="L1349" s="1083"/>
      <c r="M1349" s="1083"/>
      <c r="N1349" s="1083"/>
      <c r="O1349" s="1083"/>
      <c r="P1349" s="1083"/>
      <c r="Q1349" s="1083"/>
      <c r="R1349" s="1083"/>
      <c r="S1349" s="1083"/>
      <c r="T1349" s="1083"/>
    </row>
    <row r="1350" spans="1:20" s="1084" customFormat="1" ht="12.75" customHeight="1">
      <c r="A1350" s="1078" t="s">
        <v>811</v>
      </c>
      <c r="B1350" s="82">
        <v>0</v>
      </c>
      <c r="C1350" s="82">
        <v>0</v>
      </c>
      <c r="D1350" s="82">
        <v>0</v>
      </c>
      <c r="E1350" s="384">
        <v>0</v>
      </c>
      <c r="F1350" s="82">
        <v>0</v>
      </c>
      <c r="G1350" s="1083"/>
      <c r="H1350" s="1083"/>
      <c r="I1350" s="1083"/>
      <c r="J1350" s="1083"/>
      <c r="K1350" s="1083"/>
      <c r="L1350" s="1083"/>
      <c r="M1350" s="1083"/>
      <c r="N1350" s="1083"/>
      <c r="O1350" s="1083"/>
      <c r="P1350" s="1083"/>
      <c r="Q1350" s="1083"/>
      <c r="R1350" s="1083"/>
      <c r="S1350" s="1083"/>
      <c r="T1350" s="1083"/>
    </row>
    <row r="1351" spans="1:20" s="1084" customFormat="1" ht="12.75" customHeight="1">
      <c r="A1351" s="1091" t="s">
        <v>314</v>
      </c>
      <c r="B1351" s="82">
        <v>52711</v>
      </c>
      <c r="C1351" s="82">
        <v>52711</v>
      </c>
      <c r="D1351" s="82">
        <v>52133</v>
      </c>
      <c r="E1351" s="384">
        <v>98.9034546868775</v>
      </c>
      <c r="F1351" s="82">
        <v>6074</v>
      </c>
      <c r="G1351" s="1083"/>
      <c r="H1351" s="1083"/>
      <c r="I1351" s="1083"/>
      <c r="J1351" s="1083"/>
      <c r="K1351" s="1083"/>
      <c r="L1351" s="1083"/>
      <c r="M1351" s="1083"/>
      <c r="N1351" s="1083"/>
      <c r="O1351" s="1083"/>
      <c r="P1351" s="1083"/>
      <c r="Q1351" s="1083"/>
      <c r="R1351" s="1083"/>
      <c r="S1351" s="1083"/>
      <c r="T1351" s="1083"/>
    </row>
    <row r="1352" spans="1:20" s="1084" customFormat="1" ht="12.75" customHeight="1">
      <c r="A1352" s="1079" t="s">
        <v>341</v>
      </c>
      <c r="B1352" s="82">
        <v>49197</v>
      </c>
      <c r="C1352" s="82">
        <v>49197</v>
      </c>
      <c r="D1352" s="82">
        <v>48619</v>
      </c>
      <c r="E1352" s="384">
        <v>98.8251316137163</v>
      </c>
      <c r="F1352" s="82">
        <v>6074</v>
      </c>
      <c r="G1352" s="1083"/>
      <c r="H1352" s="1083"/>
      <c r="I1352" s="1083"/>
      <c r="J1352" s="1083"/>
      <c r="K1352" s="1083"/>
      <c r="L1352" s="1083"/>
      <c r="M1352" s="1083"/>
      <c r="N1352" s="1083"/>
      <c r="O1352" s="1083"/>
      <c r="P1352" s="1083"/>
      <c r="Q1352" s="1083"/>
      <c r="R1352" s="1083"/>
      <c r="S1352" s="1083"/>
      <c r="T1352" s="1083"/>
    </row>
    <row r="1353" spans="1:20" s="1084" customFormat="1" ht="12.75" customHeight="1">
      <c r="A1353" s="1088" t="s">
        <v>799</v>
      </c>
      <c r="B1353" s="82">
        <v>49197</v>
      </c>
      <c r="C1353" s="82">
        <v>49197</v>
      </c>
      <c r="D1353" s="82">
        <v>48619</v>
      </c>
      <c r="E1353" s="384">
        <v>98.8251316137163</v>
      </c>
      <c r="F1353" s="82">
        <v>6074</v>
      </c>
      <c r="G1353" s="1083"/>
      <c r="H1353" s="1083"/>
      <c r="I1353" s="1083"/>
      <c r="J1353" s="1083"/>
      <c r="K1353" s="1083"/>
      <c r="L1353" s="1083"/>
      <c r="M1353" s="1083"/>
      <c r="N1353" s="1083"/>
      <c r="O1353" s="1083"/>
      <c r="P1353" s="1083"/>
      <c r="Q1353" s="1083"/>
      <c r="R1353" s="1083"/>
      <c r="S1353" s="1083"/>
      <c r="T1353" s="1083"/>
    </row>
    <row r="1354" spans="1:20" s="1084" customFormat="1" ht="12.75" customHeight="1">
      <c r="A1354" s="1079" t="s">
        <v>325</v>
      </c>
      <c r="B1354" s="82">
        <v>3514</v>
      </c>
      <c r="C1354" s="82">
        <v>3514</v>
      </c>
      <c r="D1354" s="82">
        <v>3514</v>
      </c>
      <c r="E1354" s="384">
        <v>100</v>
      </c>
      <c r="F1354" s="82">
        <v>0</v>
      </c>
      <c r="G1354" s="1083"/>
      <c r="H1354" s="1083"/>
      <c r="I1354" s="1083"/>
      <c r="J1354" s="1083"/>
      <c r="K1354" s="1083"/>
      <c r="L1354" s="1083"/>
      <c r="M1354" s="1083"/>
      <c r="N1354" s="1083"/>
      <c r="O1354" s="1083"/>
      <c r="P1354" s="1083"/>
      <c r="Q1354" s="1083"/>
      <c r="R1354" s="1083"/>
      <c r="S1354" s="1083"/>
      <c r="T1354" s="1083"/>
    </row>
    <row r="1355" spans="1:20" s="1084" customFormat="1" ht="12.75" customHeight="1">
      <c r="A1355" s="1088" t="s">
        <v>66</v>
      </c>
      <c r="B1355" s="82">
        <v>3514</v>
      </c>
      <c r="C1355" s="82">
        <v>3514</v>
      </c>
      <c r="D1355" s="82">
        <v>3514</v>
      </c>
      <c r="E1355" s="384">
        <v>100</v>
      </c>
      <c r="F1355" s="82">
        <v>0</v>
      </c>
      <c r="G1355" s="1083"/>
      <c r="H1355" s="1083"/>
      <c r="I1355" s="1083"/>
      <c r="J1355" s="1083"/>
      <c r="K1355" s="1083"/>
      <c r="L1355" s="1083"/>
      <c r="M1355" s="1083"/>
      <c r="N1355" s="1083"/>
      <c r="O1355" s="1083"/>
      <c r="P1355" s="1083"/>
      <c r="Q1355" s="1083"/>
      <c r="R1355" s="1083"/>
      <c r="S1355" s="1083"/>
      <c r="T1355" s="1083"/>
    </row>
    <row r="1356" spans="1:20" s="1082" customFormat="1" ht="12.75">
      <c r="A1356" s="247" t="s">
        <v>695</v>
      </c>
      <c r="B1356" s="82"/>
      <c r="C1356" s="82"/>
      <c r="D1356" s="82"/>
      <c r="E1356" s="384"/>
      <c r="F1356" s="82"/>
      <c r="G1356" s="772"/>
      <c r="H1356" s="772"/>
      <c r="I1356" s="772"/>
      <c r="J1356" s="772"/>
      <c r="K1356" s="772"/>
      <c r="L1356" s="772"/>
      <c r="M1356" s="772"/>
      <c r="N1356" s="772"/>
      <c r="O1356" s="772"/>
      <c r="P1356" s="772"/>
      <c r="Q1356" s="772"/>
      <c r="R1356" s="772"/>
      <c r="S1356" s="772"/>
      <c r="T1356" s="772"/>
    </row>
    <row r="1357" spans="1:20" s="1082" customFormat="1" ht="12.75">
      <c r="A1357" s="1077" t="s">
        <v>665</v>
      </c>
      <c r="B1357" s="82">
        <v>103163</v>
      </c>
      <c r="C1357" s="82">
        <v>103163</v>
      </c>
      <c r="D1357" s="82">
        <v>103163</v>
      </c>
      <c r="E1357" s="384">
        <v>100</v>
      </c>
      <c r="F1357" s="82">
        <v>0</v>
      </c>
      <c r="G1357" s="772"/>
      <c r="H1357" s="772"/>
      <c r="I1357" s="772"/>
      <c r="J1357" s="772"/>
      <c r="K1357" s="772"/>
      <c r="L1357" s="772"/>
      <c r="M1357" s="772"/>
      <c r="N1357" s="772"/>
      <c r="O1357" s="772"/>
      <c r="P1357" s="772"/>
      <c r="Q1357" s="772"/>
      <c r="R1357" s="772"/>
      <c r="S1357" s="772"/>
      <c r="T1357" s="772"/>
    </row>
    <row r="1358" spans="1:20" s="1082" customFormat="1" ht="12.75">
      <c r="A1358" s="1079" t="s">
        <v>666</v>
      </c>
      <c r="B1358" s="82">
        <v>103163</v>
      </c>
      <c r="C1358" s="82">
        <v>103163</v>
      </c>
      <c r="D1358" s="82">
        <v>103163</v>
      </c>
      <c r="E1358" s="384">
        <v>100</v>
      </c>
      <c r="F1358" s="82">
        <v>0</v>
      </c>
      <c r="G1358" s="772"/>
      <c r="H1358" s="772"/>
      <c r="I1358" s="772"/>
      <c r="J1358" s="772"/>
      <c r="K1358" s="772"/>
      <c r="L1358" s="772"/>
      <c r="M1358" s="772"/>
      <c r="N1358" s="772"/>
      <c r="O1358" s="772"/>
      <c r="P1358" s="772"/>
      <c r="Q1358" s="772"/>
      <c r="R1358" s="772"/>
      <c r="S1358" s="772"/>
      <c r="T1358" s="772"/>
    </row>
    <row r="1359" spans="1:20" s="1082" customFormat="1" ht="12.75">
      <c r="A1359" s="1077" t="s">
        <v>314</v>
      </c>
      <c r="B1359" s="82">
        <v>103163</v>
      </c>
      <c r="C1359" s="82">
        <v>103163</v>
      </c>
      <c r="D1359" s="82">
        <v>98815</v>
      </c>
      <c r="E1359" s="384">
        <v>95.78531062493336</v>
      </c>
      <c r="F1359" s="82">
        <v>215</v>
      </c>
      <c r="G1359" s="772"/>
      <c r="H1359" s="772"/>
      <c r="I1359" s="772"/>
      <c r="J1359" s="772"/>
      <c r="K1359" s="772"/>
      <c r="L1359" s="772"/>
      <c r="M1359" s="772"/>
      <c r="N1359" s="772"/>
      <c r="O1359" s="772"/>
      <c r="P1359" s="772"/>
      <c r="Q1359" s="772"/>
      <c r="R1359" s="772"/>
      <c r="S1359" s="772"/>
      <c r="T1359" s="772"/>
    </row>
    <row r="1360" spans="1:20" s="1082" customFormat="1" ht="12.75">
      <c r="A1360" s="1079" t="s">
        <v>341</v>
      </c>
      <c r="B1360" s="82">
        <v>98579</v>
      </c>
      <c r="C1360" s="82">
        <v>98579</v>
      </c>
      <c r="D1360" s="82">
        <v>94231</v>
      </c>
      <c r="E1360" s="384">
        <v>95.58932429827853</v>
      </c>
      <c r="F1360" s="82">
        <v>215</v>
      </c>
      <c r="G1360" s="772"/>
      <c r="H1360" s="772"/>
      <c r="I1360" s="772"/>
      <c r="J1360" s="772"/>
      <c r="K1360" s="772"/>
      <c r="L1360" s="772"/>
      <c r="M1360" s="772"/>
      <c r="N1360" s="772"/>
      <c r="O1360" s="772"/>
      <c r="P1360" s="772"/>
      <c r="Q1360" s="772"/>
      <c r="R1360" s="772"/>
      <c r="S1360" s="772"/>
      <c r="T1360" s="772"/>
    </row>
    <row r="1361" spans="1:20" s="1082" customFormat="1" ht="12.75">
      <c r="A1361" s="1088" t="s">
        <v>799</v>
      </c>
      <c r="B1361" s="82">
        <v>98579</v>
      </c>
      <c r="C1361" s="82">
        <v>98579</v>
      </c>
      <c r="D1361" s="82">
        <v>94231</v>
      </c>
      <c r="E1361" s="384">
        <v>95.58932429827853</v>
      </c>
      <c r="F1361" s="82">
        <v>215</v>
      </c>
      <c r="G1361" s="772"/>
      <c r="H1361" s="772"/>
      <c r="I1361" s="772"/>
      <c r="J1361" s="772"/>
      <c r="K1361" s="772"/>
      <c r="L1361" s="772"/>
      <c r="M1361" s="772"/>
      <c r="N1361" s="772"/>
      <c r="O1361" s="772"/>
      <c r="P1361" s="772"/>
      <c r="Q1361" s="772"/>
      <c r="R1361" s="772"/>
      <c r="S1361" s="772"/>
      <c r="T1361" s="772"/>
    </row>
    <row r="1362" spans="1:20" s="1082" customFormat="1" ht="12.75">
      <c r="A1362" s="1079" t="s">
        <v>325</v>
      </c>
      <c r="B1362" s="82">
        <v>4584</v>
      </c>
      <c r="C1362" s="82">
        <v>4584</v>
      </c>
      <c r="D1362" s="82">
        <v>4584</v>
      </c>
      <c r="E1362" s="384">
        <v>100</v>
      </c>
      <c r="F1362" s="82">
        <v>0</v>
      </c>
      <c r="G1362" s="772"/>
      <c r="H1362" s="772"/>
      <c r="I1362" s="772"/>
      <c r="J1362" s="772"/>
      <c r="K1362" s="772"/>
      <c r="L1362" s="772"/>
      <c r="M1362" s="772"/>
      <c r="N1362" s="772"/>
      <c r="O1362" s="772"/>
      <c r="P1362" s="772"/>
      <c r="Q1362" s="772"/>
      <c r="R1362" s="772"/>
      <c r="S1362" s="772"/>
      <c r="T1362" s="772"/>
    </row>
    <row r="1363" spans="1:20" s="1082" customFormat="1" ht="12.75">
      <c r="A1363" s="1088" t="s">
        <v>66</v>
      </c>
      <c r="B1363" s="82">
        <v>4584</v>
      </c>
      <c r="C1363" s="82">
        <v>4584</v>
      </c>
      <c r="D1363" s="82">
        <v>4584</v>
      </c>
      <c r="E1363" s="384">
        <v>100</v>
      </c>
      <c r="F1363" s="82">
        <v>0</v>
      </c>
      <c r="G1363" s="772"/>
      <c r="H1363" s="772"/>
      <c r="I1363" s="772"/>
      <c r="J1363" s="772"/>
      <c r="K1363" s="772"/>
      <c r="L1363" s="772"/>
      <c r="M1363" s="772"/>
      <c r="N1363" s="772"/>
      <c r="O1363" s="772"/>
      <c r="P1363" s="772"/>
      <c r="Q1363" s="772"/>
      <c r="R1363" s="772"/>
      <c r="S1363" s="772"/>
      <c r="T1363" s="772"/>
    </row>
    <row r="1364" spans="1:25" s="160" customFormat="1" ht="12" customHeight="1">
      <c r="A1364" s="324" t="s">
        <v>698</v>
      </c>
      <c r="B1364" s="82"/>
      <c r="C1364" s="82"/>
      <c r="D1364" s="82"/>
      <c r="E1364" s="384"/>
      <c r="F1364" s="82"/>
      <c r="G1364" s="987"/>
      <c r="H1364" s="987"/>
      <c r="I1364" s="987"/>
      <c r="J1364" s="987"/>
      <c r="K1364" s="987"/>
      <c r="L1364" s="987"/>
      <c r="M1364" s="987"/>
      <c r="N1364" s="987"/>
      <c r="O1364" s="987"/>
      <c r="P1364" s="987"/>
      <c r="Q1364" s="987"/>
      <c r="R1364" s="987"/>
      <c r="S1364" s="987"/>
      <c r="T1364" s="987"/>
      <c r="U1364" s="987"/>
      <c r="V1364" s="987"/>
      <c r="W1364" s="987"/>
      <c r="X1364" s="987"/>
      <c r="Y1364" s="987"/>
    </row>
    <row r="1365" spans="1:25" s="160" customFormat="1" ht="12" customHeight="1">
      <c r="A1365" s="1077" t="s">
        <v>665</v>
      </c>
      <c r="B1365" s="82">
        <v>2259293</v>
      </c>
      <c r="C1365" s="187">
        <v>2259293</v>
      </c>
      <c r="D1365" s="187">
        <v>2259293</v>
      </c>
      <c r="E1365" s="384">
        <v>100</v>
      </c>
      <c r="F1365" s="82">
        <v>39000</v>
      </c>
      <c r="G1365" s="987"/>
      <c r="H1365" s="987"/>
      <c r="I1365" s="987"/>
      <c r="J1365" s="987"/>
      <c r="K1365" s="987"/>
      <c r="L1365" s="987"/>
      <c r="M1365" s="987"/>
      <c r="N1365" s="987"/>
      <c r="O1365" s="987"/>
      <c r="P1365" s="987"/>
      <c r="Q1365" s="987"/>
      <c r="R1365" s="987"/>
      <c r="S1365" s="987"/>
      <c r="T1365" s="987"/>
      <c r="U1365" s="987"/>
      <c r="V1365" s="987"/>
      <c r="W1365" s="987"/>
      <c r="X1365" s="987"/>
      <c r="Y1365" s="987"/>
    </row>
    <row r="1366" spans="1:25" s="160" customFormat="1" ht="12" customHeight="1">
      <c r="A1366" s="1079" t="s">
        <v>666</v>
      </c>
      <c r="B1366" s="82">
        <v>2259293</v>
      </c>
      <c r="C1366" s="187">
        <v>2259293</v>
      </c>
      <c r="D1366" s="187">
        <v>2259293</v>
      </c>
      <c r="E1366" s="384">
        <v>100</v>
      </c>
      <c r="F1366" s="82">
        <v>39000</v>
      </c>
      <c r="G1366" s="987"/>
      <c r="H1366" s="987"/>
      <c r="I1366" s="987"/>
      <c r="J1366" s="987"/>
      <c r="K1366" s="987"/>
      <c r="L1366" s="987"/>
      <c r="M1366" s="987"/>
      <c r="N1366" s="987"/>
      <c r="O1366" s="987"/>
      <c r="P1366" s="987"/>
      <c r="Q1366" s="987"/>
      <c r="R1366" s="987"/>
      <c r="S1366" s="987"/>
      <c r="T1366" s="987"/>
      <c r="U1366" s="987"/>
      <c r="V1366" s="987"/>
      <c r="W1366" s="987"/>
      <c r="X1366" s="987"/>
      <c r="Y1366" s="987"/>
    </row>
    <row r="1367" spans="1:25" s="1128" customFormat="1" ht="12" customHeight="1" hidden="1">
      <c r="A1367" s="1087" t="s">
        <v>810</v>
      </c>
      <c r="B1367" s="407">
        <v>0</v>
      </c>
      <c r="C1367" s="407">
        <v>0</v>
      </c>
      <c r="D1367" s="407">
        <v>0</v>
      </c>
      <c r="E1367" s="384" t="e">
        <v>#DIV/0!</v>
      </c>
      <c r="F1367" s="82">
        <v>0</v>
      </c>
      <c r="G1367" s="1127"/>
      <c r="H1367" s="1127"/>
      <c r="I1367" s="1127"/>
      <c r="J1367" s="1127"/>
      <c r="K1367" s="1127"/>
      <c r="L1367" s="1127"/>
      <c r="M1367" s="1127"/>
      <c r="N1367" s="1127"/>
      <c r="O1367" s="1127"/>
      <c r="P1367" s="1127"/>
      <c r="Q1367" s="1127"/>
      <c r="R1367" s="1127"/>
      <c r="S1367" s="1127"/>
      <c r="T1367" s="1127"/>
      <c r="U1367" s="1127"/>
      <c r="V1367" s="1127"/>
      <c r="W1367" s="1127"/>
      <c r="X1367" s="1127"/>
      <c r="Y1367" s="1127"/>
    </row>
    <row r="1368" spans="1:25" s="160" customFormat="1" ht="12" customHeight="1">
      <c r="A1368" s="1091" t="s">
        <v>314</v>
      </c>
      <c r="B1368" s="82">
        <v>2259293</v>
      </c>
      <c r="C1368" s="187">
        <v>2259293</v>
      </c>
      <c r="D1368" s="82">
        <v>1775848</v>
      </c>
      <c r="E1368" s="384">
        <v>78.6019343219317</v>
      </c>
      <c r="F1368" s="82">
        <v>810705</v>
      </c>
      <c r="G1368" s="987"/>
      <c r="H1368" s="987"/>
      <c r="I1368" s="987"/>
      <c r="J1368" s="987"/>
      <c r="K1368" s="987"/>
      <c r="L1368" s="987"/>
      <c r="M1368" s="987"/>
      <c r="N1368" s="987"/>
      <c r="O1368" s="987"/>
      <c r="P1368" s="987"/>
      <c r="Q1368" s="987"/>
      <c r="R1368" s="987"/>
      <c r="S1368" s="987"/>
      <c r="T1368" s="987"/>
      <c r="U1368" s="987"/>
      <c r="V1368" s="987"/>
      <c r="W1368" s="987"/>
      <c r="X1368" s="987"/>
      <c r="Y1368" s="987"/>
    </row>
    <row r="1369" spans="1:25" s="160" customFormat="1" ht="12" customHeight="1">
      <c r="A1369" s="1079" t="s">
        <v>341</v>
      </c>
      <c r="B1369" s="82">
        <v>2259293</v>
      </c>
      <c r="C1369" s="187">
        <v>2259293</v>
      </c>
      <c r="D1369" s="82">
        <v>1775848</v>
      </c>
      <c r="E1369" s="384">
        <v>78.6019343219317</v>
      </c>
      <c r="F1369" s="82">
        <v>810705</v>
      </c>
      <c r="G1369" s="987"/>
      <c r="H1369" s="987"/>
      <c r="I1369" s="987"/>
      <c r="J1369" s="987"/>
      <c r="K1369" s="987"/>
      <c r="L1369" s="987"/>
      <c r="M1369" s="987"/>
      <c r="N1369" s="987"/>
      <c r="O1369" s="987"/>
      <c r="P1369" s="987"/>
      <c r="Q1369" s="987"/>
      <c r="R1369" s="987"/>
      <c r="S1369" s="987"/>
      <c r="T1369" s="987"/>
      <c r="U1369" s="987"/>
      <c r="V1369" s="987"/>
      <c r="W1369" s="987"/>
      <c r="X1369" s="987"/>
      <c r="Y1369" s="987"/>
    </row>
    <row r="1370" spans="1:25" s="160" customFormat="1" ht="12" customHeight="1">
      <c r="A1370" s="1088" t="s">
        <v>799</v>
      </c>
      <c r="B1370" s="82">
        <v>213867</v>
      </c>
      <c r="C1370" s="187">
        <v>213867</v>
      </c>
      <c r="D1370" s="187">
        <v>189165</v>
      </c>
      <c r="E1370" s="384">
        <v>88.44983096971482</v>
      </c>
      <c r="F1370" s="82">
        <v>10409</v>
      </c>
      <c r="G1370" s="987"/>
      <c r="H1370" s="987"/>
      <c r="I1370" s="987"/>
      <c r="J1370" s="987"/>
      <c r="K1370" s="987"/>
      <c r="L1370" s="987"/>
      <c r="M1370" s="987"/>
      <c r="N1370" s="987"/>
      <c r="O1370" s="987"/>
      <c r="P1370" s="987"/>
      <c r="Q1370" s="987"/>
      <c r="R1370" s="987"/>
      <c r="S1370" s="987"/>
      <c r="T1370" s="987"/>
      <c r="U1370" s="987"/>
      <c r="V1370" s="987"/>
      <c r="W1370" s="987"/>
      <c r="X1370" s="987"/>
      <c r="Y1370" s="987"/>
    </row>
    <row r="1371" spans="1:25" s="160" customFormat="1" ht="12" customHeight="1">
      <c r="A1371" s="1088" t="s">
        <v>418</v>
      </c>
      <c r="B1371" s="82">
        <v>2045426</v>
      </c>
      <c r="C1371" s="187">
        <v>2045426</v>
      </c>
      <c r="D1371" s="187">
        <v>1586683</v>
      </c>
      <c r="E1371" s="384">
        <v>77.5722514527536</v>
      </c>
      <c r="F1371" s="82">
        <v>800296</v>
      </c>
      <c r="G1371" s="987"/>
      <c r="H1371" s="987"/>
      <c r="I1371" s="987"/>
      <c r="J1371" s="987"/>
      <c r="K1371" s="987"/>
      <c r="L1371" s="987"/>
      <c r="M1371" s="987"/>
      <c r="N1371" s="987"/>
      <c r="O1371" s="987"/>
      <c r="P1371" s="987"/>
      <c r="Q1371" s="987"/>
      <c r="R1371" s="987"/>
      <c r="S1371" s="987"/>
      <c r="T1371" s="987"/>
      <c r="U1371" s="987"/>
      <c r="V1371" s="987"/>
      <c r="W1371" s="987"/>
      <c r="X1371" s="987"/>
      <c r="Y1371" s="987"/>
    </row>
    <row r="1372" spans="1:25" s="160" customFormat="1" ht="12" customHeight="1">
      <c r="A1372" s="1089" t="s">
        <v>427</v>
      </c>
      <c r="B1372" s="82">
        <v>2045426</v>
      </c>
      <c r="C1372" s="187">
        <v>2045426</v>
      </c>
      <c r="D1372" s="187">
        <v>1586683</v>
      </c>
      <c r="E1372" s="384">
        <v>77.5722514527536</v>
      </c>
      <c r="F1372" s="82">
        <v>800296</v>
      </c>
      <c r="G1372" s="987"/>
      <c r="H1372" s="987"/>
      <c r="I1372" s="987"/>
      <c r="J1372" s="987"/>
      <c r="K1372" s="987"/>
      <c r="L1372" s="987"/>
      <c r="M1372" s="987"/>
      <c r="N1372" s="987"/>
      <c r="O1372" s="987"/>
      <c r="P1372" s="987"/>
      <c r="Q1372" s="987"/>
      <c r="R1372" s="987"/>
      <c r="S1372" s="987"/>
      <c r="T1372" s="987"/>
      <c r="U1372" s="987"/>
      <c r="V1372" s="987"/>
      <c r="W1372" s="987"/>
      <c r="X1372" s="987"/>
      <c r="Y1372" s="987"/>
    </row>
    <row r="1373" spans="1:25" s="160" customFormat="1" ht="12" customHeight="1">
      <c r="A1373" s="247" t="s">
        <v>1221</v>
      </c>
      <c r="B1373" s="82"/>
      <c r="C1373" s="82"/>
      <c r="D1373" s="82"/>
      <c r="E1373" s="384"/>
      <c r="F1373" s="82"/>
      <c r="G1373" s="987"/>
      <c r="H1373" s="987"/>
      <c r="I1373" s="987"/>
      <c r="J1373" s="987"/>
      <c r="K1373" s="987"/>
      <c r="L1373" s="987"/>
      <c r="M1373" s="987"/>
      <c r="N1373" s="987"/>
      <c r="O1373" s="987"/>
      <c r="P1373" s="987"/>
      <c r="Q1373" s="987"/>
      <c r="R1373" s="987"/>
      <c r="S1373" s="987"/>
      <c r="T1373" s="987"/>
      <c r="U1373" s="987"/>
      <c r="V1373" s="987"/>
      <c r="W1373" s="987"/>
      <c r="X1373" s="987"/>
      <c r="Y1373" s="987"/>
    </row>
    <row r="1374" spans="1:25" s="160" customFormat="1" ht="12" customHeight="1">
      <c r="A1374" s="324" t="s">
        <v>718</v>
      </c>
      <c r="B1374" s="82"/>
      <c r="C1374" s="82"/>
      <c r="D1374" s="82"/>
      <c r="E1374" s="384"/>
      <c r="F1374" s="82"/>
      <c r="G1374" s="987"/>
      <c r="H1374" s="987"/>
      <c r="I1374" s="987"/>
      <c r="J1374" s="987"/>
      <c r="K1374" s="987"/>
      <c r="L1374" s="987"/>
      <c r="M1374" s="987"/>
      <c r="N1374" s="987"/>
      <c r="O1374" s="987"/>
      <c r="P1374" s="987"/>
      <c r="Q1374" s="987"/>
      <c r="R1374" s="987"/>
      <c r="S1374" s="987"/>
      <c r="T1374" s="987"/>
      <c r="U1374" s="987"/>
      <c r="V1374" s="987"/>
      <c r="W1374" s="987"/>
      <c r="X1374" s="987"/>
      <c r="Y1374" s="987"/>
    </row>
    <row r="1375" spans="1:25" s="160" customFormat="1" ht="12" customHeight="1">
      <c r="A1375" s="1077" t="s">
        <v>665</v>
      </c>
      <c r="B1375" s="82">
        <v>65100</v>
      </c>
      <c r="C1375" s="82">
        <v>65100</v>
      </c>
      <c r="D1375" s="82">
        <v>51453</v>
      </c>
      <c r="E1375" s="384">
        <v>79.036866359447</v>
      </c>
      <c r="F1375" s="82">
        <v>0</v>
      </c>
      <c r="G1375" s="987"/>
      <c r="H1375" s="987"/>
      <c r="I1375" s="987"/>
      <c r="J1375" s="987"/>
      <c r="K1375" s="987"/>
      <c r="L1375" s="987"/>
      <c r="M1375" s="987"/>
      <c r="N1375" s="987"/>
      <c r="O1375" s="987"/>
      <c r="P1375" s="987"/>
      <c r="Q1375" s="987"/>
      <c r="R1375" s="987"/>
      <c r="S1375" s="987"/>
      <c r="T1375" s="987"/>
      <c r="U1375" s="987"/>
      <c r="V1375" s="987"/>
      <c r="W1375" s="987"/>
      <c r="X1375" s="987"/>
      <c r="Y1375" s="987"/>
    </row>
    <row r="1376" spans="1:25" s="160" customFormat="1" ht="12" customHeight="1">
      <c r="A1376" s="1079" t="s">
        <v>666</v>
      </c>
      <c r="B1376" s="82">
        <v>1848</v>
      </c>
      <c r="C1376" s="82">
        <v>1848</v>
      </c>
      <c r="D1376" s="82">
        <v>1848</v>
      </c>
      <c r="E1376" s="384">
        <v>100</v>
      </c>
      <c r="F1376" s="82">
        <v>0</v>
      </c>
      <c r="G1376" s="987"/>
      <c r="H1376" s="987"/>
      <c r="I1376" s="987"/>
      <c r="J1376" s="987"/>
      <c r="K1376" s="987"/>
      <c r="L1376" s="987"/>
      <c r="M1376" s="987"/>
      <c r="N1376" s="987"/>
      <c r="O1376" s="987"/>
      <c r="P1376" s="987"/>
      <c r="Q1376" s="987"/>
      <c r="R1376" s="987"/>
      <c r="S1376" s="987"/>
      <c r="T1376" s="987"/>
      <c r="U1376" s="987"/>
      <c r="V1376" s="987"/>
      <c r="W1376" s="987"/>
      <c r="X1376" s="987"/>
      <c r="Y1376" s="987"/>
    </row>
    <row r="1377" spans="1:25" s="160" customFormat="1" ht="12" customHeight="1">
      <c r="A1377" s="1079" t="s">
        <v>811</v>
      </c>
      <c r="B1377" s="82">
        <v>63252</v>
      </c>
      <c r="C1377" s="82">
        <v>63252</v>
      </c>
      <c r="D1377" s="82">
        <v>49605</v>
      </c>
      <c r="E1377" s="384">
        <v>78.42439764750522</v>
      </c>
      <c r="F1377" s="82">
        <v>0</v>
      </c>
      <c r="G1377" s="987"/>
      <c r="H1377" s="987"/>
      <c r="I1377" s="987"/>
      <c r="J1377" s="987"/>
      <c r="K1377" s="987"/>
      <c r="L1377" s="987"/>
      <c r="M1377" s="987"/>
      <c r="N1377" s="987"/>
      <c r="O1377" s="987"/>
      <c r="P1377" s="987"/>
      <c r="Q1377" s="987"/>
      <c r="R1377" s="987"/>
      <c r="S1377" s="987"/>
      <c r="T1377" s="987"/>
      <c r="U1377" s="987"/>
      <c r="V1377" s="987"/>
      <c r="W1377" s="987"/>
      <c r="X1377" s="987"/>
      <c r="Y1377" s="987"/>
    </row>
    <row r="1378" spans="1:25" s="160" customFormat="1" ht="12" customHeight="1">
      <c r="A1378" s="1091" t="s">
        <v>314</v>
      </c>
      <c r="B1378" s="82">
        <v>70280</v>
      </c>
      <c r="C1378" s="82">
        <v>70280</v>
      </c>
      <c r="D1378" s="82">
        <v>54392</v>
      </c>
      <c r="E1378" s="384">
        <v>77.39328400682982</v>
      </c>
      <c r="F1378" s="82">
        <v>1045</v>
      </c>
      <c r="G1378" s="987"/>
      <c r="H1378" s="987"/>
      <c r="I1378" s="987"/>
      <c r="J1378" s="987"/>
      <c r="K1378" s="987"/>
      <c r="L1378" s="987"/>
      <c r="M1378" s="987"/>
      <c r="N1378" s="987"/>
      <c r="O1378" s="987"/>
      <c r="P1378" s="987"/>
      <c r="Q1378" s="987"/>
      <c r="R1378" s="987"/>
      <c r="S1378" s="987"/>
      <c r="T1378" s="987"/>
      <c r="U1378" s="987"/>
      <c r="V1378" s="987"/>
      <c r="W1378" s="987"/>
      <c r="X1378" s="987"/>
      <c r="Y1378" s="987"/>
    </row>
    <row r="1379" spans="1:25" s="160" customFormat="1" ht="12" customHeight="1">
      <c r="A1379" s="1079" t="s">
        <v>341</v>
      </c>
      <c r="B1379" s="82">
        <v>70280</v>
      </c>
      <c r="C1379" s="82">
        <v>70280</v>
      </c>
      <c r="D1379" s="82">
        <v>54392</v>
      </c>
      <c r="E1379" s="384">
        <v>77.39328400682982</v>
      </c>
      <c r="F1379" s="82">
        <v>1045</v>
      </c>
      <c r="G1379" s="987"/>
      <c r="H1379" s="987"/>
      <c r="I1379" s="987"/>
      <c r="J1379" s="987"/>
      <c r="K1379" s="987"/>
      <c r="L1379" s="987"/>
      <c r="M1379" s="987"/>
      <c r="N1379" s="987"/>
      <c r="O1379" s="987"/>
      <c r="P1379" s="987"/>
      <c r="Q1379" s="987"/>
      <c r="R1379" s="987"/>
      <c r="S1379" s="987"/>
      <c r="T1379" s="987"/>
      <c r="U1379" s="987"/>
      <c r="V1379" s="987"/>
      <c r="W1379" s="987"/>
      <c r="X1379" s="987"/>
      <c r="Y1379" s="987"/>
    </row>
    <row r="1380" spans="1:25" s="160" customFormat="1" ht="12" customHeight="1">
      <c r="A1380" s="1088" t="s">
        <v>799</v>
      </c>
      <c r="B1380" s="82">
        <v>70280</v>
      </c>
      <c r="C1380" s="82">
        <v>70280</v>
      </c>
      <c r="D1380" s="82">
        <v>54392</v>
      </c>
      <c r="E1380" s="384">
        <v>77.39328400682982</v>
      </c>
      <c r="F1380" s="82">
        <v>1045</v>
      </c>
      <c r="G1380" s="987"/>
      <c r="H1380" s="987"/>
      <c r="I1380" s="987"/>
      <c r="J1380" s="987"/>
      <c r="K1380" s="987"/>
      <c r="L1380" s="987"/>
      <c r="M1380" s="987"/>
      <c r="N1380" s="987"/>
      <c r="O1380" s="987"/>
      <c r="P1380" s="987"/>
      <c r="Q1380" s="987"/>
      <c r="R1380" s="987"/>
      <c r="S1380" s="987"/>
      <c r="T1380" s="987"/>
      <c r="U1380" s="987"/>
      <c r="V1380" s="987"/>
      <c r="W1380" s="987"/>
      <c r="X1380" s="987"/>
      <c r="Y1380" s="987"/>
    </row>
    <row r="1381" spans="1:25" s="160" customFormat="1" ht="12" customHeight="1">
      <c r="A1381" s="326" t="s">
        <v>329</v>
      </c>
      <c r="B1381" s="82">
        <v>-5180</v>
      </c>
      <c r="C1381" s="82">
        <v>-5180</v>
      </c>
      <c r="D1381" s="82">
        <v>-2939</v>
      </c>
      <c r="E1381" s="384" t="s">
        <v>1643</v>
      </c>
      <c r="F1381" s="82">
        <v>-1045</v>
      </c>
      <c r="G1381" s="987"/>
      <c r="H1381" s="987"/>
      <c r="I1381" s="987"/>
      <c r="J1381" s="987"/>
      <c r="K1381" s="987"/>
      <c r="L1381" s="987"/>
      <c r="M1381" s="987"/>
      <c r="N1381" s="987"/>
      <c r="O1381" s="987"/>
      <c r="P1381" s="987"/>
      <c r="Q1381" s="987"/>
      <c r="R1381" s="987"/>
      <c r="S1381" s="987"/>
      <c r="T1381" s="987"/>
      <c r="U1381" s="987"/>
      <c r="V1381" s="987"/>
      <c r="W1381" s="987"/>
      <c r="X1381" s="987"/>
      <c r="Y1381" s="987"/>
    </row>
    <row r="1382" spans="1:25" s="160" customFormat="1" ht="25.5">
      <c r="A1382" s="323" t="s">
        <v>676</v>
      </c>
      <c r="B1382" s="82">
        <v>5180</v>
      </c>
      <c r="C1382" s="82">
        <v>5180</v>
      </c>
      <c r="D1382" s="82" t="s">
        <v>1643</v>
      </c>
      <c r="E1382" s="384" t="s">
        <v>1643</v>
      </c>
      <c r="F1382" s="82" t="s">
        <v>1643</v>
      </c>
      <c r="G1382" s="987"/>
      <c r="H1382" s="987"/>
      <c r="I1382" s="987"/>
      <c r="J1382" s="987"/>
      <c r="K1382" s="987"/>
      <c r="L1382" s="987"/>
      <c r="M1382" s="987"/>
      <c r="N1382" s="987"/>
      <c r="O1382" s="987"/>
      <c r="P1382" s="987"/>
      <c r="Q1382" s="987"/>
      <c r="R1382" s="987"/>
      <c r="S1382" s="987"/>
      <c r="T1382" s="987"/>
      <c r="U1382" s="987"/>
      <c r="V1382" s="987"/>
      <c r="W1382" s="987"/>
      <c r="X1382" s="987"/>
      <c r="Y1382" s="987"/>
    </row>
    <row r="1383" spans="1:25" s="160" customFormat="1" ht="12" customHeight="1">
      <c r="A1383" s="247" t="s">
        <v>751</v>
      </c>
      <c r="B1383" s="82"/>
      <c r="C1383" s="82"/>
      <c r="D1383" s="82"/>
      <c r="E1383" s="384"/>
      <c r="F1383" s="82"/>
      <c r="G1383" s="987"/>
      <c r="H1383" s="987"/>
      <c r="I1383" s="987"/>
      <c r="J1383" s="987"/>
      <c r="K1383" s="987"/>
      <c r="L1383" s="987"/>
      <c r="M1383" s="987"/>
      <c r="N1383" s="987"/>
      <c r="O1383" s="987"/>
      <c r="P1383" s="987"/>
      <c r="Q1383" s="987"/>
      <c r="R1383" s="987"/>
      <c r="S1383" s="987"/>
      <c r="T1383" s="987"/>
      <c r="U1383" s="987"/>
      <c r="V1383" s="987"/>
      <c r="W1383" s="987"/>
      <c r="X1383" s="987"/>
      <c r="Y1383" s="987"/>
    </row>
    <row r="1384" spans="1:25" s="160" customFormat="1" ht="12" customHeight="1">
      <c r="A1384" s="247" t="s">
        <v>713</v>
      </c>
      <c r="B1384" s="82"/>
      <c r="C1384" s="82"/>
      <c r="D1384" s="82"/>
      <c r="E1384" s="384"/>
      <c r="F1384" s="82"/>
      <c r="G1384" s="987"/>
      <c r="H1384" s="987"/>
      <c r="I1384" s="987"/>
      <c r="J1384" s="987"/>
      <c r="K1384" s="987"/>
      <c r="L1384" s="987"/>
      <c r="M1384" s="987"/>
      <c r="N1384" s="987"/>
      <c r="O1384" s="987"/>
      <c r="P1384" s="987"/>
      <c r="Q1384" s="987"/>
      <c r="R1384" s="987"/>
      <c r="S1384" s="987"/>
      <c r="T1384" s="987"/>
      <c r="U1384" s="987"/>
      <c r="V1384" s="987"/>
      <c r="W1384" s="987"/>
      <c r="X1384" s="987"/>
      <c r="Y1384" s="987"/>
    </row>
    <row r="1385" spans="1:25" s="160" customFormat="1" ht="12" customHeight="1">
      <c r="A1385" s="1077" t="s">
        <v>665</v>
      </c>
      <c r="B1385" s="82">
        <v>417</v>
      </c>
      <c r="C1385" s="82">
        <v>0</v>
      </c>
      <c r="D1385" s="82">
        <v>0</v>
      </c>
      <c r="E1385" s="384">
        <v>0</v>
      </c>
      <c r="F1385" s="82">
        <v>0</v>
      </c>
      <c r="G1385" s="987"/>
      <c r="H1385" s="987"/>
      <c r="I1385" s="987"/>
      <c r="J1385" s="987"/>
      <c r="K1385" s="987"/>
      <c r="L1385" s="987"/>
      <c r="M1385" s="987"/>
      <c r="N1385" s="987"/>
      <c r="O1385" s="987"/>
      <c r="P1385" s="987"/>
      <c r="Q1385" s="987"/>
      <c r="R1385" s="987"/>
      <c r="S1385" s="987"/>
      <c r="T1385" s="987"/>
      <c r="U1385" s="987"/>
      <c r="V1385" s="987"/>
      <c r="W1385" s="987"/>
      <c r="X1385" s="987"/>
      <c r="Y1385" s="987"/>
    </row>
    <row r="1386" spans="1:25" s="160" customFormat="1" ht="12" customHeight="1">
      <c r="A1386" s="1078" t="s">
        <v>666</v>
      </c>
      <c r="B1386" s="82">
        <v>417</v>
      </c>
      <c r="C1386" s="82">
        <v>0</v>
      </c>
      <c r="D1386" s="82">
        <v>0</v>
      </c>
      <c r="E1386" s="384">
        <v>0</v>
      </c>
      <c r="F1386" s="82">
        <v>0</v>
      </c>
      <c r="G1386" s="987"/>
      <c r="H1386" s="987"/>
      <c r="I1386" s="987"/>
      <c r="J1386" s="987"/>
      <c r="K1386" s="987"/>
      <c r="L1386" s="987"/>
      <c r="M1386" s="987"/>
      <c r="N1386" s="987"/>
      <c r="O1386" s="987"/>
      <c r="P1386" s="987"/>
      <c r="Q1386" s="987"/>
      <c r="R1386" s="987"/>
      <c r="S1386" s="987"/>
      <c r="T1386" s="987"/>
      <c r="U1386" s="987"/>
      <c r="V1386" s="987"/>
      <c r="W1386" s="987"/>
      <c r="X1386" s="987"/>
      <c r="Y1386" s="987"/>
    </row>
    <row r="1387" spans="1:25" s="160" customFormat="1" ht="12" customHeight="1">
      <c r="A1387" s="1077" t="s">
        <v>314</v>
      </c>
      <c r="B1387" s="82">
        <v>417</v>
      </c>
      <c r="C1387" s="82">
        <v>0</v>
      </c>
      <c r="D1387" s="82">
        <v>0</v>
      </c>
      <c r="E1387" s="384">
        <v>0</v>
      </c>
      <c r="F1387" s="82">
        <v>0</v>
      </c>
      <c r="G1387" s="987"/>
      <c r="H1387" s="987"/>
      <c r="I1387" s="987"/>
      <c r="J1387" s="987"/>
      <c r="K1387" s="987"/>
      <c r="L1387" s="987"/>
      <c r="M1387" s="987"/>
      <c r="N1387" s="987"/>
      <c r="O1387" s="987"/>
      <c r="P1387" s="987"/>
      <c r="Q1387" s="987"/>
      <c r="R1387" s="987"/>
      <c r="S1387" s="987"/>
      <c r="T1387" s="987"/>
      <c r="U1387" s="987"/>
      <c r="V1387" s="987"/>
      <c r="W1387" s="987"/>
      <c r="X1387" s="987"/>
      <c r="Y1387" s="987"/>
    </row>
    <row r="1388" spans="1:25" s="160" customFormat="1" ht="12" customHeight="1">
      <c r="A1388" s="1079" t="s">
        <v>341</v>
      </c>
      <c r="B1388" s="82">
        <v>417</v>
      </c>
      <c r="C1388" s="82">
        <v>0</v>
      </c>
      <c r="D1388" s="82">
        <v>0</v>
      </c>
      <c r="E1388" s="384">
        <v>0</v>
      </c>
      <c r="F1388" s="82">
        <v>0</v>
      </c>
      <c r="G1388" s="987"/>
      <c r="H1388" s="987"/>
      <c r="I1388" s="987"/>
      <c r="J1388" s="987"/>
      <c r="K1388" s="987"/>
      <c r="L1388" s="987"/>
      <c r="M1388" s="987"/>
      <c r="N1388" s="987"/>
      <c r="O1388" s="987"/>
      <c r="P1388" s="987"/>
      <c r="Q1388" s="987"/>
      <c r="R1388" s="987"/>
      <c r="S1388" s="987"/>
      <c r="T1388" s="987"/>
      <c r="U1388" s="987"/>
      <c r="V1388" s="987"/>
      <c r="W1388" s="987"/>
      <c r="X1388" s="987"/>
      <c r="Y1388" s="987"/>
    </row>
    <row r="1389" spans="1:25" s="160" customFormat="1" ht="12" customHeight="1">
      <c r="A1389" s="1080" t="s">
        <v>418</v>
      </c>
      <c r="B1389" s="82">
        <v>417</v>
      </c>
      <c r="C1389" s="82">
        <v>0</v>
      </c>
      <c r="D1389" s="82">
        <v>0</v>
      </c>
      <c r="E1389" s="384">
        <v>0</v>
      </c>
      <c r="F1389" s="82">
        <v>0</v>
      </c>
      <c r="G1389" s="987"/>
      <c r="H1389" s="987"/>
      <c r="I1389" s="987"/>
      <c r="J1389" s="987"/>
      <c r="K1389" s="987"/>
      <c r="L1389" s="987"/>
      <c r="M1389" s="987"/>
      <c r="N1389" s="987"/>
      <c r="O1389" s="987"/>
      <c r="P1389" s="987"/>
      <c r="Q1389" s="987"/>
      <c r="R1389" s="987"/>
      <c r="S1389" s="987"/>
      <c r="T1389" s="987"/>
      <c r="U1389" s="987"/>
      <c r="V1389" s="987"/>
      <c r="W1389" s="987"/>
      <c r="X1389" s="987"/>
      <c r="Y1389" s="987"/>
    </row>
    <row r="1390" spans="1:25" s="160" customFormat="1" ht="12" customHeight="1">
      <c r="A1390" s="1081" t="s">
        <v>706</v>
      </c>
      <c r="B1390" s="82">
        <v>417</v>
      </c>
      <c r="C1390" s="82">
        <v>0</v>
      </c>
      <c r="D1390" s="82">
        <v>0</v>
      </c>
      <c r="E1390" s="384">
        <v>0</v>
      </c>
      <c r="F1390" s="82">
        <v>0</v>
      </c>
      <c r="G1390" s="987"/>
      <c r="H1390" s="987"/>
      <c r="I1390" s="987"/>
      <c r="J1390" s="987"/>
      <c r="K1390" s="987"/>
      <c r="L1390" s="987"/>
      <c r="M1390" s="987"/>
      <c r="N1390" s="987"/>
      <c r="O1390" s="987"/>
      <c r="P1390" s="987"/>
      <c r="Q1390" s="987"/>
      <c r="R1390" s="987"/>
      <c r="S1390" s="987"/>
      <c r="T1390" s="987"/>
      <c r="U1390" s="987"/>
      <c r="V1390" s="987"/>
      <c r="W1390" s="987"/>
      <c r="X1390" s="987"/>
      <c r="Y1390" s="987"/>
    </row>
    <row r="1391" spans="1:20" s="1082" customFormat="1" ht="25.5">
      <c r="A1391" s="393" t="s">
        <v>752</v>
      </c>
      <c r="B1391" s="82"/>
      <c r="C1391" s="82"/>
      <c r="D1391" s="82"/>
      <c r="E1391" s="384"/>
      <c r="F1391" s="82"/>
      <c r="G1391" s="772"/>
      <c r="H1391" s="772"/>
      <c r="I1391" s="772"/>
      <c r="J1391" s="772"/>
      <c r="K1391" s="772"/>
      <c r="L1391" s="772"/>
      <c r="M1391" s="772"/>
      <c r="N1391" s="772"/>
      <c r="O1391" s="772"/>
      <c r="P1391" s="772"/>
      <c r="Q1391" s="772"/>
      <c r="R1391" s="772"/>
      <c r="S1391" s="772"/>
      <c r="T1391" s="772"/>
    </row>
    <row r="1392" spans="1:20" s="1082" customFormat="1" ht="12.75">
      <c r="A1392" s="247" t="s">
        <v>695</v>
      </c>
      <c r="B1392" s="82"/>
      <c r="C1392" s="82"/>
      <c r="D1392" s="82"/>
      <c r="E1392" s="384"/>
      <c r="F1392" s="82"/>
      <c r="G1392" s="772"/>
      <c r="H1392" s="772"/>
      <c r="I1392" s="772"/>
      <c r="J1392" s="772"/>
      <c r="K1392" s="772"/>
      <c r="L1392" s="772"/>
      <c r="M1392" s="772"/>
      <c r="N1392" s="772"/>
      <c r="O1392" s="772"/>
      <c r="P1392" s="772"/>
      <c r="Q1392" s="772"/>
      <c r="R1392" s="772"/>
      <c r="S1392" s="772"/>
      <c r="T1392" s="772"/>
    </row>
    <row r="1393" spans="1:20" s="1082" customFormat="1" ht="12.75">
      <c r="A1393" s="1077" t="s">
        <v>665</v>
      </c>
      <c r="B1393" s="82">
        <v>1637684</v>
      </c>
      <c r="C1393" s="82">
        <v>1637684</v>
      </c>
      <c r="D1393" s="82">
        <v>1637684</v>
      </c>
      <c r="E1393" s="384">
        <v>100</v>
      </c>
      <c r="F1393" s="82">
        <v>352317</v>
      </c>
      <c r="G1393" s="772"/>
      <c r="H1393" s="772"/>
      <c r="I1393" s="772"/>
      <c r="J1393" s="772"/>
      <c r="K1393" s="772"/>
      <c r="L1393" s="772"/>
      <c r="M1393" s="772"/>
      <c r="N1393" s="772"/>
      <c r="O1393" s="772"/>
      <c r="P1393" s="772"/>
      <c r="Q1393" s="772"/>
      <c r="R1393" s="772"/>
      <c r="S1393" s="772"/>
      <c r="T1393" s="772"/>
    </row>
    <row r="1394" spans="1:20" s="1082" customFormat="1" ht="12.75">
      <c r="A1394" s="1079" t="s">
        <v>666</v>
      </c>
      <c r="B1394" s="82">
        <v>1637684</v>
      </c>
      <c r="C1394" s="82">
        <v>1637684</v>
      </c>
      <c r="D1394" s="82">
        <v>1637684</v>
      </c>
      <c r="E1394" s="384">
        <v>100</v>
      </c>
      <c r="F1394" s="82">
        <v>352317</v>
      </c>
      <c r="G1394" s="772"/>
      <c r="H1394" s="772"/>
      <c r="I1394" s="772"/>
      <c r="J1394" s="772"/>
      <c r="K1394" s="772"/>
      <c r="L1394" s="772"/>
      <c r="M1394" s="772"/>
      <c r="N1394" s="772"/>
      <c r="O1394" s="772"/>
      <c r="P1394" s="772"/>
      <c r="Q1394" s="772"/>
      <c r="R1394" s="772"/>
      <c r="S1394" s="772"/>
      <c r="T1394" s="772"/>
    </row>
    <row r="1395" spans="1:20" s="1082" customFormat="1" ht="12.75" hidden="1">
      <c r="A1395" s="1087" t="s">
        <v>810</v>
      </c>
      <c r="B1395" s="407">
        <v>0</v>
      </c>
      <c r="C1395" s="407">
        <v>0</v>
      </c>
      <c r="D1395" s="407">
        <v>0</v>
      </c>
      <c r="E1395" s="384" t="e">
        <v>#DIV/0!</v>
      </c>
      <c r="F1395" s="82">
        <v>0</v>
      </c>
      <c r="G1395" s="772"/>
      <c r="H1395" s="772"/>
      <c r="I1395" s="772"/>
      <c r="J1395" s="772"/>
      <c r="K1395" s="772"/>
      <c r="L1395" s="772"/>
      <c r="M1395" s="772"/>
      <c r="N1395" s="772"/>
      <c r="O1395" s="772"/>
      <c r="P1395" s="772"/>
      <c r="Q1395" s="772"/>
      <c r="R1395" s="772"/>
      <c r="S1395" s="772"/>
      <c r="T1395" s="772"/>
    </row>
    <row r="1396" spans="1:20" s="1082" customFormat="1" ht="12.75">
      <c r="A1396" s="228" t="s">
        <v>753</v>
      </c>
      <c r="B1396" s="82">
        <v>1637684</v>
      </c>
      <c r="C1396" s="82">
        <v>1637684</v>
      </c>
      <c r="D1396" s="82">
        <v>1131525</v>
      </c>
      <c r="E1396" s="384">
        <v>69.09299962630153</v>
      </c>
      <c r="F1396" s="82">
        <v>299531</v>
      </c>
      <c r="G1396" s="772"/>
      <c r="H1396" s="772"/>
      <c r="I1396" s="772"/>
      <c r="J1396" s="772"/>
      <c r="K1396" s="772"/>
      <c r="L1396" s="772"/>
      <c r="M1396" s="772"/>
      <c r="N1396" s="772"/>
      <c r="O1396" s="772"/>
      <c r="P1396" s="772"/>
      <c r="Q1396" s="772"/>
      <c r="R1396" s="772"/>
      <c r="S1396" s="772"/>
      <c r="T1396" s="772"/>
    </row>
    <row r="1397" spans="1:20" s="1082" customFormat="1" ht="12.75">
      <c r="A1397" s="1079" t="s">
        <v>341</v>
      </c>
      <c r="B1397" s="82">
        <v>38385</v>
      </c>
      <c r="C1397" s="82">
        <v>38385</v>
      </c>
      <c r="D1397" s="82">
        <v>34423</v>
      </c>
      <c r="E1397" s="384">
        <v>89.67825973687638</v>
      </c>
      <c r="F1397" s="82">
        <v>8915</v>
      </c>
      <c r="G1397" s="772"/>
      <c r="H1397" s="772"/>
      <c r="I1397" s="772"/>
      <c r="J1397" s="772"/>
      <c r="K1397" s="772"/>
      <c r="L1397" s="772"/>
      <c r="M1397" s="772"/>
      <c r="N1397" s="772"/>
      <c r="O1397" s="772"/>
      <c r="P1397" s="772"/>
      <c r="Q1397" s="772"/>
      <c r="R1397" s="772"/>
      <c r="S1397" s="772"/>
      <c r="T1397" s="772"/>
    </row>
    <row r="1398" spans="1:20" s="1082" customFormat="1" ht="12.75">
      <c r="A1398" s="1088" t="s">
        <v>799</v>
      </c>
      <c r="B1398" s="82">
        <v>38385</v>
      </c>
      <c r="C1398" s="82">
        <v>38385</v>
      </c>
      <c r="D1398" s="82">
        <v>34423</v>
      </c>
      <c r="E1398" s="384">
        <v>89.67825973687638</v>
      </c>
      <c r="F1398" s="82">
        <v>8915</v>
      </c>
      <c r="G1398" s="772"/>
      <c r="H1398" s="772"/>
      <c r="I1398" s="772"/>
      <c r="J1398" s="772"/>
      <c r="K1398" s="772"/>
      <c r="L1398" s="772"/>
      <c r="M1398" s="772"/>
      <c r="N1398" s="772"/>
      <c r="O1398" s="772"/>
      <c r="P1398" s="772"/>
      <c r="Q1398" s="772"/>
      <c r="R1398" s="772"/>
      <c r="S1398" s="772"/>
      <c r="T1398" s="772"/>
    </row>
    <row r="1399" spans="1:20" s="1082" customFormat="1" ht="12.75">
      <c r="A1399" s="1079" t="s">
        <v>325</v>
      </c>
      <c r="B1399" s="82">
        <v>1599299</v>
      </c>
      <c r="C1399" s="82">
        <v>1599299</v>
      </c>
      <c r="D1399" s="82">
        <v>1097102</v>
      </c>
      <c r="E1399" s="384">
        <v>68.59892990616514</v>
      </c>
      <c r="F1399" s="82">
        <v>290616</v>
      </c>
      <c r="G1399" s="772"/>
      <c r="H1399" s="772"/>
      <c r="I1399" s="772"/>
      <c r="J1399" s="772"/>
      <c r="K1399" s="772"/>
      <c r="L1399" s="772"/>
      <c r="M1399" s="772"/>
      <c r="N1399" s="772"/>
      <c r="O1399" s="772"/>
      <c r="P1399" s="772"/>
      <c r="Q1399" s="772"/>
      <c r="R1399" s="772"/>
      <c r="S1399" s="772"/>
      <c r="T1399" s="772"/>
    </row>
    <row r="1400" spans="1:20" s="1082" customFormat="1" ht="12.75">
      <c r="A1400" s="1088" t="s">
        <v>66</v>
      </c>
      <c r="B1400" s="82">
        <v>1000</v>
      </c>
      <c r="C1400" s="82">
        <v>1000</v>
      </c>
      <c r="D1400" s="82">
        <v>976</v>
      </c>
      <c r="E1400" s="384">
        <v>97.6</v>
      </c>
      <c r="F1400" s="82">
        <v>976</v>
      </c>
      <c r="G1400" s="772"/>
      <c r="H1400" s="772"/>
      <c r="I1400" s="772"/>
      <c r="J1400" s="772"/>
      <c r="K1400" s="772"/>
      <c r="L1400" s="772"/>
      <c r="M1400" s="772"/>
      <c r="N1400" s="772"/>
      <c r="O1400" s="772"/>
      <c r="P1400" s="772"/>
      <c r="Q1400" s="772"/>
      <c r="R1400" s="772"/>
      <c r="S1400" s="772"/>
      <c r="T1400" s="772"/>
    </row>
    <row r="1401" spans="1:20" s="1082" customFormat="1" ht="12.75">
      <c r="A1401" s="1080" t="s">
        <v>70</v>
      </c>
      <c r="B1401" s="82">
        <v>1598299</v>
      </c>
      <c r="C1401" s="82">
        <v>1598299</v>
      </c>
      <c r="D1401" s="82">
        <v>1096126</v>
      </c>
      <c r="E1401" s="384">
        <v>68.58078494699677</v>
      </c>
      <c r="F1401" s="82">
        <v>289640</v>
      </c>
      <c r="G1401" s="772"/>
      <c r="H1401" s="772"/>
      <c r="I1401" s="772"/>
      <c r="J1401" s="772"/>
      <c r="K1401" s="772"/>
      <c r="L1401" s="772"/>
      <c r="M1401" s="772"/>
      <c r="N1401" s="772"/>
      <c r="O1401" s="772"/>
      <c r="P1401" s="772"/>
      <c r="Q1401" s="772"/>
      <c r="R1401" s="772"/>
      <c r="S1401" s="772"/>
      <c r="T1401" s="772"/>
    </row>
    <row r="1402" spans="1:20" s="1082" customFormat="1" ht="12.75">
      <c r="A1402" s="247" t="s">
        <v>708</v>
      </c>
      <c r="B1402" s="82"/>
      <c r="C1402" s="82"/>
      <c r="D1402" s="82"/>
      <c r="E1402" s="384"/>
      <c r="F1402" s="82"/>
      <c r="G1402" s="772"/>
      <c r="H1402" s="772"/>
      <c r="I1402" s="772"/>
      <c r="J1402" s="772"/>
      <c r="K1402" s="772"/>
      <c r="L1402" s="772"/>
      <c r="M1402" s="772"/>
      <c r="N1402" s="772"/>
      <c r="O1402" s="772"/>
      <c r="P1402" s="772"/>
      <c r="Q1402" s="772"/>
      <c r="R1402" s="772"/>
      <c r="S1402" s="772"/>
      <c r="T1402" s="772"/>
    </row>
    <row r="1403" spans="1:20" s="1082" customFormat="1" ht="12.75">
      <c r="A1403" s="1077" t="s">
        <v>665</v>
      </c>
      <c r="B1403" s="82">
        <v>30620</v>
      </c>
      <c r="C1403" s="82">
        <v>30620</v>
      </c>
      <c r="D1403" s="82">
        <v>30619</v>
      </c>
      <c r="E1403" s="384">
        <v>99.9967341606793</v>
      </c>
      <c r="F1403" s="82">
        <v>0</v>
      </c>
      <c r="G1403" s="772"/>
      <c r="H1403" s="772"/>
      <c r="I1403" s="772"/>
      <c r="J1403" s="772"/>
      <c r="K1403" s="772"/>
      <c r="L1403" s="772"/>
      <c r="M1403" s="772"/>
      <c r="N1403" s="772"/>
      <c r="O1403" s="772"/>
      <c r="P1403" s="772"/>
      <c r="Q1403" s="772"/>
      <c r="R1403" s="772"/>
      <c r="S1403" s="772"/>
      <c r="T1403" s="772"/>
    </row>
    <row r="1404" spans="1:20" s="1082" customFormat="1" ht="12.75">
      <c r="A1404" s="1079" t="s">
        <v>811</v>
      </c>
      <c r="B1404" s="82">
        <v>30620</v>
      </c>
      <c r="C1404" s="82">
        <v>30620</v>
      </c>
      <c r="D1404" s="82">
        <v>30619</v>
      </c>
      <c r="E1404" s="384">
        <v>99.9967341606793</v>
      </c>
      <c r="F1404" s="82">
        <v>0</v>
      </c>
      <c r="G1404" s="772"/>
      <c r="H1404" s="772"/>
      <c r="I1404" s="772"/>
      <c r="J1404" s="772"/>
      <c r="K1404" s="772"/>
      <c r="L1404" s="772"/>
      <c r="M1404" s="772"/>
      <c r="N1404" s="772"/>
      <c r="O1404" s="772"/>
      <c r="P1404" s="772"/>
      <c r="Q1404" s="772"/>
      <c r="R1404" s="772"/>
      <c r="S1404" s="772"/>
      <c r="T1404" s="772"/>
    </row>
    <row r="1405" spans="1:20" s="1082" customFormat="1" ht="12.75">
      <c r="A1405" s="1091" t="s">
        <v>314</v>
      </c>
      <c r="B1405" s="82">
        <v>30620</v>
      </c>
      <c r="C1405" s="82">
        <v>30620</v>
      </c>
      <c r="D1405" s="82">
        <v>21534</v>
      </c>
      <c r="E1405" s="384">
        <v>70.32658393207055</v>
      </c>
      <c r="F1405" s="82">
        <v>21534</v>
      </c>
      <c r="G1405" s="772"/>
      <c r="H1405" s="772"/>
      <c r="I1405" s="772"/>
      <c r="J1405" s="772"/>
      <c r="K1405" s="772"/>
      <c r="L1405" s="772"/>
      <c r="M1405" s="772"/>
      <c r="N1405" s="772"/>
      <c r="O1405" s="772"/>
      <c r="P1405" s="772"/>
      <c r="Q1405" s="772"/>
      <c r="R1405" s="772"/>
      <c r="S1405" s="772"/>
      <c r="T1405" s="772"/>
    </row>
    <row r="1406" spans="1:20" s="1082" customFormat="1" ht="12.75">
      <c r="A1406" s="1079" t="s">
        <v>325</v>
      </c>
      <c r="B1406" s="82">
        <v>30620</v>
      </c>
      <c r="C1406" s="82">
        <v>30620</v>
      </c>
      <c r="D1406" s="82">
        <v>21534</v>
      </c>
      <c r="E1406" s="384">
        <v>70.32658393207055</v>
      </c>
      <c r="F1406" s="82">
        <v>21534</v>
      </c>
      <c r="G1406" s="772"/>
      <c r="H1406" s="772"/>
      <c r="I1406" s="772"/>
      <c r="J1406" s="772"/>
      <c r="K1406" s="772"/>
      <c r="L1406" s="772"/>
      <c r="M1406" s="772"/>
      <c r="N1406" s="772"/>
      <c r="O1406" s="772"/>
      <c r="P1406" s="772"/>
      <c r="Q1406" s="772"/>
      <c r="R1406" s="772"/>
      <c r="S1406" s="772"/>
      <c r="T1406" s="772"/>
    </row>
    <row r="1407" spans="1:20" s="1082" customFormat="1" ht="12.75">
      <c r="A1407" s="1080" t="s">
        <v>70</v>
      </c>
      <c r="B1407" s="82">
        <v>30620</v>
      </c>
      <c r="C1407" s="82">
        <v>30620</v>
      </c>
      <c r="D1407" s="82">
        <v>21534</v>
      </c>
      <c r="E1407" s="384">
        <v>70.32658393207055</v>
      </c>
      <c r="F1407" s="82">
        <v>21534</v>
      </c>
      <c r="G1407" s="772"/>
      <c r="H1407" s="772"/>
      <c r="I1407" s="772"/>
      <c r="J1407" s="772"/>
      <c r="K1407" s="772"/>
      <c r="L1407" s="772"/>
      <c r="M1407" s="772"/>
      <c r="N1407" s="772"/>
      <c r="O1407" s="772"/>
      <c r="P1407" s="772"/>
      <c r="Q1407" s="772"/>
      <c r="R1407" s="772"/>
      <c r="S1407" s="772"/>
      <c r="T1407" s="772"/>
    </row>
    <row r="1408" spans="1:20" s="1082" customFormat="1" ht="25.5">
      <c r="A1408" s="393" t="s">
        <v>720</v>
      </c>
      <c r="B1408" s="82"/>
      <c r="C1408" s="82"/>
      <c r="D1408" s="82"/>
      <c r="E1408" s="384"/>
      <c r="F1408" s="82"/>
      <c r="G1408" s="772"/>
      <c r="H1408" s="772"/>
      <c r="I1408" s="772"/>
      <c r="J1408" s="772"/>
      <c r="K1408" s="772"/>
      <c r="L1408" s="772"/>
      <c r="M1408" s="772"/>
      <c r="N1408" s="772"/>
      <c r="O1408" s="772"/>
      <c r="P1408" s="772"/>
      <c r="Q1408" s="772"/>
      <c r="R1408" s="772"/>
      <c r="S1408" s="772"/>
      <c r="T1408" s="772"/>
    </row>
    <row r="1409" spans="1:20" s="1082" customFormat="1" ht="12.75">
      <c r="A1409" s="1078" t="s">
        <v>665</v>
      </c>
      <c r="B1409" s="82">
        <v>890000</v>
      </c>
      <c r="C1409" s="82">
        <v>890000</v>
      </c>
      <c r="D1409" s="82">
        <v>890000</v>
      </c>
      <c r="E1409" s="384">
        <v>100</v>
      </c>
      <c r="F1409" s="82">
        <v>69300</v>
      </c>
      <c r="G1409" s="772"/>
      <c r="H1409" s="772"/>
      <c r="I1409" s="772"/>
      <c r="J1409" s="772"/>
      <c r="K1409" s="772"/>
      <c r="L1409" s="772"/>
      <c r="M1409" s="772"/>
      <c r="N1409" s="772"/>
      <c r="O1409" s="772"/>
      <c r="P1409" s="772"/>
      <c r="Q1409" s="772"/>
      <c r="R1409" s="772"/>
      <c r="S1409" s="772"/>
      <c r="T1409" s="772"/>
    </row>
    <row r="1410" spans="1:20" s="1082" customFormat="1" ht="12.75">
      <c r="A1410" s="1080" t="s">
        <v>666</v>
      </c>
      <c r="B1410" s="82">
        <v>890000</v>
      </c>
      <c r="C1410" s="82">
        <v>890000</v>
      </c>
      <c r="D1410" s="82">
        <v>890000</v>
      </c>
      <c r="E1410" s="384">
        <v>100</v>
      </c>
      <c r="F1410" s="82">
        <v>69300</v>
      </c>
      <c r="G1410" s="772"/>
      <c r="H1410" s="772"/>
      <c r="I1410" s="772"/>
      <c r="J1410" s="772"/>
      <c r="K1410" s="772"/>
      <c r="L1410" s="772"/>
      <c r="M1410" s="772"/>
      <c r="N1410" s="772"/>
      <c r="O1410" s="772"/>
      <c r="P1410" s="772"/>
      <c r="Q1410" s="772"/>
      <c r="R1410" s="772"/>
      <c r="S1410" s="772"/>
      <c r="T1410" s="772"/>
    </row>
    <row r="1411" spans="1:20" s="1082" customFormat="1" ht="12.75">
      <c r="A1411" s="1078" t="s">
        <v>314</v>
      </c>
      <c r="B1411" s="82">
        <v>890000</v>
      </c>
      <c r="C1411" s="82">
        <v>890000</v>
      </c>
      <c r="D1411" s="82">
        <v>889059</v>
      </c>
      <c r="E1411" s="384">
        <v>99.89426966292136</v>
      </c>
      <c r="F1411" s="82">
        <v>468251</v>
      </c>
      <c r="G1411" s="772"/>
      <c r="H1411" s="772"/>
      <c r="I1411" s="772"/>
      <c r="J1411" s="772"/>
      <c r="K1411" s="772"/>
      <c r="L1411" s="772"/>
      <c r="M1411" s="772"/>
      <c r="N1411" s="772"/>
      <c r="O1411" s="772"/>
      <c r="P1411" s="772"/>
      <c r="Q1411" s="772"/>
      <c r="R1411" s="772"/>
      <c r="S1411" s="772"/>
      <c r="T1411" s="772"/>
    </row>
    <row r="1412" spans="1:20" s="1082" customFormat="1" ht="12.75">
      <c r="A1412" s="1078" t="s">
        <v>325</v>
      </c>
      <c r="B1412" s="82">
        <v>890000</v>
      </c>
      <c r="C1412" s="82">
        <v>890000</v>
      </c>
      <c r="D1412" s="82">
        <v>889059</v>
      </c>
      <c r="E1412" s="384">
        <v>99.89426966292136</v>
      </c>
      <c r="F1412" s="82">
        <v>468251</v>
      </c>
      <c r="G1412" s="772"/>
      <c r="H1412" s="772"/>
      <c r="I1412" s="772"/>
      <c r="J1412" s="772"/>
      <c r="K1412" s="772"/>
      <c r="L1412" s="772"/>
      <c r="M1412" s="772"/>
      <c r="N1412" s="772"/>
      <c r="O1412" s="772"/>
      <c r="P1412" s="772"/>
      <c r="Q1412" s="772"/>
      <c r="R1412" s="772"/>
      <c r="S1412" s="772"/>
      <c r="T1412" s="772"/>
    </row>
    <row r="1413" spans="1:20" s="1082" customFormat="1" ht="12.75">
      <c r="A1413" s="1080" t="s">
        <v>448</v>
      </c>
      <c r="B1413" s="82">
        <v>890000</v>
      </c>
      <c r="C1413" s="82">
        <v>890000</v>
      </c>
      <c r="D1413" s="82">
        <v>889059</v>
      </c>
      <c r="E1413" s="384">
        <v>99.89426966292136</v>
      </c>
      <c r="F1413" s="82">
        <v>468251</v>
      </c>
      <c r="G1413" s="772"/>
      <c r="H1413" s="772"/>
      <c r="I1413" s="772"/>
      <c r="J1413" s="772"/>
      <c r="K1413" s="772"/>
      <c r="L1413" s="772"/>
      <c r="M1413" s="772"/>
      <c r="N1413" s="772"/>
      <c r="O1413" s="772"/>
      <c r="P1413" s="772"/>
      <c r="Q1413" s="772"/>
      <c r="R1413" s="772"/>
      <c r="S1413" s="772"/>
      <c r="T1413" s="772"/>
    </row>
    <row r="1414" spans="1:6" ht="12.75">
      <c r="A1414" s="248" t="s">
        <v>754</v>
      </c>
      <c r="B1414" s="41"/>
      <c r="C1414" s="41"/>
      <c r="D1414" s="41"/>
      <c r="E1414" s="384"/>
      <c r="F1414" s="82"/>
    </row>
    <row r="1415" spans="1:20" s="1084" customFormat="1" ht="12.75">
      <c r="A1415" s="324" t="s">
        <v>718</v>
      </c>
      <c r="B1415" s="82"/>
      <c r="C1415" s="82"/>
      <c r="D1415" s="82"/>
      <c r="E1415" s="384"/>
      <c r="F1415" s="82"/>
      <c r="G1415" s="1083"/>
      <c r="H1415" s="1083"/>
      <c r="I1415" s="1083"/>
      <c r="J1415" s="1083"/>
      <c r="K1415" s="1083"/>
      <c r="L1415" s="1083"/>
      <c r="M1415" s="1083"/>
      <c r="N1415" s="1083"/>
      <c r="O1415" s="1083"/>
      <c r="P1415" s="1083"/>
      <c r="Q1415" s="1083"/>
      <c r="R1415" s="1083"/>
      <c r="S1415" s="1083"/>
      <c r="T1415" s="1083"/>
    </row>
    <row r="1416" spans="1:20" s="1092" customFormat="1" ht="12" customHeight="1">
      <c r="A1416" s="1077" t="s">
        <v>665</v>
      </c>
      <c r="B1416" s="82">
        <v>742962</v>
      </c>
      <c r="C1416" s="82">
        <v>742962</v>
      </c>
      <c r="D1416" s="82">
        <v>678187</v>
      </c>
      <c r="E1416" s="384">
        <v>91.2815191086489</v>
      </c>
      <c r="F1416" s="82">
        <v>109955</v>
      </c>
      <c r="G1416" s="1083"/>
      <c r="H1416" s="1083"/>
      <c r="I1416" s="1083"/>
      <c r="J1416" s="1083"/>
      <c r="K1416" s="1083"/>
      <c r="L1416" s="1083"/>
      <c r="M1416" s="1083"/>
      <c r="N1416" s="1083"/>
      <c r="O1416" s="1083"/>
      <c r="P1416" s="1083"/>
      <c r="Q1416" s="1083"/>
      <c r="R1416" s="1083"/>
      <c r="S1416" s="1083"/>
      <c r="T1416" s="1083"/>
    </row>
    <row r="1417" spans="1:20" s="1085" customFormat="1" ht="12.75">
      <c r="A1417" s="1078" t="s">
        <v>666</v>
      </c>
      <c r="B1417" s="82">
        <v>2260</v>
      </c>
      <c r="C1417" s="82">
        <v>2260</v>
      </c>
      <c r="D1417" s="82">
        <v>2260</v>
      </c>
      <c r="E1417" s="384">
        <v>100</v>
      </c>
      <c r="F1417" s="82">
        <v>0</v>
      </c>
      <c r="G1417" s="772"/>
      <c r="H1417" s="772"/>
      <c r="I1417" s="772"/>
      <c r="J1417" s="772"/>
      <c r="K1417" s="772"/>
      <c r="L1417" s="772"/>
      <c r="M1417" s="772"/>
      <c r="N1417" s="772"/>
      <c r="O1417" s="772"/>
      <c r="P1417" s="772"/>
      <c r="Q1417" s="772"/>
      <c r="R1417" s="772"/>
      <c r="S1417" s="772"/>
      <c r="T1417" s="772"/>
    </row>
    <row r="1418" spans="1:20" s="1085" customFormat="1" ht="12.75" hidden="1">
      <c r="A1418" s="1087" t="s">
        <v>810</v>
      </c>
      <c r="B1418" s="407">
        <v>0</v>
      </c>
      <c r="C1418" s="407">
        <v>0</v>
      </c>
      <c r="D1418" s="407">
        <v>0</v>
      </c>
      <c r="E1418" s="384" t="e">
        <v>#DIV/0!</v>
      </c>
      <c r="F1418" s="82">
        <v>0</v>
      </c>
      <c r="G1418" s="772"/>
      <c r="H1418" s="772"/>
      <c r="I1418" s="772"/>
      <c r="J1418" s="772"/>
      <c r="K1418" s="772"/>
      <c r="L1418" s="772"/>
      <c r="M1418" s="772"/>
      <c r="N1418" s="772"/>
      <c r="O1418" s="772"/>
      <c r="P1418" s="772"/>
      <c r="Q1418" s="772"/>
      <c r="R1418" s="772"/>
      <c r="S1418" s="772"/>
      <c r="T1418" s="772"/>
    </row>
    <row r="1419" spans="1:20" s="1092" customFormat="1" ht="12.75">
      <c r="A1419" s="1079" t="s">
        <v>811</v>
      </c>
      <c r="B1419" s="82">
        <v>740702</v>
      </c>
      <c r="C1419" s="82">
        <v>740702</v>
      </c>
      <c r="D1419" s="82">
        <v>675927</v>
      </c>
      <c r="E1419" s="384">
        <v>91.25491763219216</v>
      </c>
      <c r="F1419" s="82">
        <v>109955</v>
      </c>
      <c r="G1419" s="1083"/>
      <c r="H1419" s="1083"/>
      <c r="I1419" s="1083"/>
      <c r="J1419" s="1083"/>
      <c r="K1419" s="1083"/>
      <c r="L1419" s="1083"/>
      <c r="M1419" s="1083"/>
      <c r="N1419" s="1083"/>
      <c r="O1419" s="1083"/>
      <c r="P1419" s="1083"/>
      <c r="Q1419" s="1083"/>
      <c r="R1419" s="1083"/>
      <c r="S1419" s="1083"/>
      <c r="T1419" s="1083"/>
    </row>
    <row r="1420" spans="1:20" s="1092" customFormat="1" ht="12.75">
      <c r="A1420" s="1091" t="s">
        <v>314</v>
      </c>
      <c r="B1420" s="82">
        <v>742962</v>
      </c>
      <c r="C1420" s="82">
        <v>742962</v>
      </c>
      <c r="D1420" s="82">
        <v>677386</v>
      </c>
      <c r="E1420" s="384">
        <v>91.1737074036088</v>
      </c>
      <c r="F1420" s="82">
        <v>109956</v>
      </c>
      <c r="G1420" s="1083"/>
      <c r="H1420" s="1083"/>
      <c r="I1420" s="1083"/>
      <c r="J1420" s="1083"/>
      <c r="K1420" s="1083"/>
      <c r="L1420" s="1083"/>
      <c r="M1420" s="1083"/>
      <c r="N1420" s="1083"/>
      <c r="O1420" s="1083"/>
      <c r="P1420" s="1083"/>
      <c r="Q1420" s="1083"/>
      <c r="R1420" s="1083"/>
      <c r="S1420" s="1083"/>
      <c r="T1420" s="1083"/>
    </row>
    <row r="1421" spans="1:20" s="1093" customFormat="1" ht="12.75">
      <c r="A1421" s="1079" t="s">
        <v>341</v>
      </c>
      <c r="B1421" s="82">
        <v>742962</v>
      </c>
      <c r="C1421" s="82">
        <v>742962</v>
      </c>
      <c r="D1421" s="82">
        <v>677386</v>
      </c>
      <c r="E1421" s="384">
        <v>91.1737074036088</v>
      </c>
      <c r="F1421" s="82">
        <v>109956</v>
      </c>
      <c r="G1421" s="1083"/>
      <c r="H1421" s="1083"/>
      <c r="I1421" s="1083"/>
      <c r="J1421" s="1083"/>
      <c r="K1421" s="1083"/>
      <c r="L1421" s="1083"/>
      <c r="M1421" s="1083"/>
      <c r="N1421" s="1083"/>
      <c r="O1421" s="1083"/>
      <c r="P1421" s="1083"/>
      <c r="Q1421" s="1083"/>
      <c r="R1421" s="1083"/>
      <c r="S1421" s="1083"/>
      <c r="T1421" s="1083"/>
    </row>
    <row r="1422" spans="1:20" s="1093" customFormat="1" ht="12.75">
      <c r="A1422" s="1088" t="s">
        <v>799</v>
      </c>
      <c r="B1422" s="82">
        <v>742944</v>
      </c>
      <c r="C1422" s="82">
        <v>742944</v>
      </c>
      <c r="D1422" s="82">
        <v>677368</v>
      </c>
      <c r="E1422" s="384">
        <v>91.17349356075289</v>
      </c>
      <c r="F1422" s="82">
        <v>109956</v>
      </c>
      <c r="G1422" s="1083"/>
      <c r="H1422" s="1083"/>
      <c r="I1422" s="1083"/>
      <c r="J1422" s="1083"/>
      <c r="K1422" s="1083"/>
      <c r="L1422" s="1083"/>
      <c r="M1422" s="1083"/>
      <c r="N1422" s="1083"/>
      <c r="O1422" s="1083"/>
      <c r="P1422" s="1083"/>
      <c r="Q1422" s="1083"/>
      <c r="R1422" s="1083"/>
      <c r="S1422" s="1083"/>
      <c r="T1422" s="1083"/>
    </row>
    <row r="1423" spans="1:20" s="1084" customFormat="1" ht="12.75">
      <c r="A1423" s="1088" t="s">
        <v>418</v>
      </c>
      <c r="B1423" s="82">
        <v>18</v>
      </c>
      <c r="C1423" s="82">
        <v>18</v>
      </c>
      <c r="D1423" s="82">
        <v>18</v>
      </c>
      <c r="E1423" s="384">
        <v>100</v>
      </c>
      <c r="F1423" s="82">
        <v>0</v>
      </c>
      <c r="G1423" s="1083"/>
      <c r="H1423" s="1083"/>
      <c r="I1423" s="1083"/>
      <c r="J1423" s="1083"/>
      <c r="K1423" s="1083"/>
      <c r="L1423" s="1083"/>
      <c r="M1423" s="1083"/>
      <c r="N1423" s="1083"/>
      <c r="O1423" s="1083"/>
      <c r="P1423" s="1083"/>
      <c r="Q1423" s="1083"/>
      <c r="R1423" s="1083"/>
      <c r="S1423" s="1083"/>
      <c r="T1423" s="1083"/>
    </row>
    <row r="1424" spans="1:20" s="1084" customFormat="1" ht="12.75">
      <c r="A1424" s="1081" t="s">
        <v>427</v>
      </c>
      <c r="B1424" s="82">
        <v>18</v>
      </c>
      <c r="C1424" s="82">
        <v>18</v>
      </c>
      <c r="D1424" s="82">
        <v>18</v>
      </c>
      <c r="E1424" s="384">
        <v>100</v>
      </c>
      <c r="F1424" s="82">
        <v>0</v>
      </c>
      <c r="G1424" s="1083"/>
      <c r="H1424" s="1083"/>
      <c r="I1424" s="1083"/>
      <c r="J1424" s="1083"/>
      <c r="K1424" s="1083"/>
      <c r="L1424" s="1083"/>
      <c r="M1424" s="1083"/>
      <c r="N1424" s="1083"/>
      <c r="O1424" s="1083"/>
      <c r="P1424" s="1083"/>
      <c r="Q1424" s="1083"/>
      <c r="R1424" s="1083"/>
      <c r="S1424" s="1083"/>
      <c r="T1424" s="1083"/>
    </row>
    <row r="1425" spans="1:25" s="160" customFormat="1" ht="12" customHeight="1">
      <c r="A1425" s="324" t="s">
        <v>695</v>
      </c>
      <c r="B1425" s="82"/>
      <c r="C1425" s="82"/>
      <c r="D1425" s="82"/>
      <c r="E1425" s="384"/>
      <c r="F1425" s="82"/>
      <c r="G1425" s="987"/>
      <c r="H1425" s="987"/>
      <c r="I1425" s="987"/>
      <c r="J1425" s="987"/>
      <c r="K1425" s="987"/>
      <c r="L1425" s="987"/>
      <c r="M1425" s="987"/>
      <c r="N1425" s="987"/>
      <c r="O1425" s="987"/>
      <c r="P1425" s="987"/>
      <c r="Q1425" s="987"/>
      <c r="R1425" s="987"/>
      <c r="S1425" s="987"/>
      <c r="T1425" s="987"/>
      <c r="U1425" s="987"/>
      <c r="V1425" s="987"/>
      <c r="W1425" s="987"/>
      <c r="X1425" s="987"/>
      <c r="Y1425" s="987"/>
    </row>
    <row r="1426" spans="1:25" s="160" customFormat="1" ht="12" customHeight="1">
      <c r="A1426" s="1091" t="s">
        <v>665</v>
      </c>
      <c r="B1426" s="82">
        <v>2938347</v>
      </c>
      <c r="C1426" s="82">
        <v>2938347</v>
      </c>
      <c r="D1426" s="82">
        <v>2938347</v>
      </c>
      <c r="E1426" s="384">
        <v>100</v>
      </c>
      <c r="F1426" s="82">
        <v>-106624</v>
      </c>
      <c r="G1426" s="987"/>
      <c r="H1426" s="987"/>
      <c r="I1426" s="987"/>
      <c r="J1426" s="987"/>
      <c r="K1426" s="987"/>
      <c r="L1426" s="987"/>
      <c r="M1426" s="987"/>
      <c r="N1426" s="987"/>
      <c r="O1426" s="987"/>
      <c r="P1426" s="987"/>
      <c r="Q1426" s="987"/>
      <c r="R1426" s="987"/>
      <c r="S1426" s="987"/>
      <c r="T1426" s="987"/>
      <c r="U1426" s="987"/>
      <c r="V1426" s="987"/>
      <c r="W1426" s="987"/>
      <c r="X1426" s="987"/>
      <c r="Y1426" s="987"/>
    </row>
    <row r="1427" spans="1:25" s="160" customFormat="1" ht="12" customHeight="1">
      <c r="A1427" s="1079" t="s">
        <v>666</v>
      </c>
      <c r="B1427" s="82">
        <v>2938347</v>
      </c>
      <c r="C1427" s="82">
        <v>2938347</v>
      </c>
      <c r="D1427" s="82">
        <v>2938347</v>
      </c>
      <c r="E1427" s="384">
        <v>100</v>
      </c>
      <c r="F1427" s="82">
        <v>-106624</v>
      </c>
      <c r="G1427" s="987"/>
      <c r="H1427" s="987"/>
      <c r="I1427" s="987"/>
      <c r="J1427" s="987"/>
      <c r="K1427" s="987"/>
      <c r="L1427" s="987"/>
      <c r="M1427" s="987"/>
      <c r="N1427" s="987"/>
      <c r="O1427" s="987"/>
      <c r="P1427" s="987"/>
      <c r="Q1427" s="987"/>
      <c r="R1427" s="987"/>
      <c r="S1427" s="987"/>
      <c r="T1427" s="987"/>
      <c r="U1427" s="987"/>
      <c r="V1427" s="987"/>
      <c r="W1427" s="987"/>
      <c r="X1427" s="987"/>
      <c r="Y1427" s="987"/>
    </row>
    <row r="1428" spans="1:25" s="160" customFormat="1" ht="12" customHeight="1">
      <c r="A1428" s="1091" t="s">
        <v>314</v>
      </c>
      <c r="B1428" s="82">
        <v>2938347</v>
      </c>
      <c r="C1428" s="82">
        <v>2938347</v>
      </c>
      <c r="D1428" s="82">
        <v>2826350</v>
      </c>
      <c r="E1428" s="384">
        <v>96.18843519842959</v>
      </c>
      <c r="F1428" s="82">
        <v>1046546</v>
      </c>
      <c r="G1428" s="987"/>
      <c r="H1428" s="987"/>
      <c r="I1428" s="987"/>
      <c r="J1428" s="987"/>
      <c r="K1428" s="987"/>
      <c r="L1428" s="987"/>
      <c r="M1428" s="987"/>
      <c r="N1428" s="987"/>
      <c r="O1428" s="987"/>
      <c r="P1428" s="987"/>
      <c r="Q1428" s="987"/>
      <c r="R1428" s="987"/>
      <c r="S1428" s="987"/>
      <c r="T1428" s="987"/>
      <c r="U1428" s="987"/>
      <c r="V1428" s="987"/>
      <c r="W1428" s="987"/>
      <c r="X1428" s="987"/>
      <c r="Y1428" s="987"/>
    </row>
    <row r="1429" spans="1:25" s="160" customFormat="1" ht="12" customHeight="1">
      <c r="A1429" s="1079" t="s">
        <v>341</v>
      </c>
      <c r="B1429" s="82">
        <v>2321793</v>
      </c>
      <c r="C1429" s="82">
        <v>2321793</v>
      </c>
      <c r="D1429" s="82">
        <v>2279764</v>
      </c>
      <c r="E1429" s="384">
        <v>98.18980417289569</v>
      </c>
      <c r="F1429" s="82">
        <v>900559</v>
      </c>
      <c r="G1429" s="987"/>
      <c r="H1429" s="987"/>
      <c r="I1429" s="987"/>
      <c r="J1429" s="987"/>
      <c r="K1429" s="987"/>
      <c r="L1429" s="987"/>
      <c r="M1429" s="987"/>
      <c r="N1429" s="987"/>
      <c r="O1429" s="987"/>
      <c r="P1429" s="987"/>
      <c r="Q1429" s="987"/>
      <c r="R1429" s="987"/>
      <c r="S1429" s="987"/>
      <c r="T1429" s="987"/>
      <c r="U1429" s="987"/>
      <c r="V1429" s="987"/>
      <c r="W1429" s="987"/>
      <c r="X1429" s="987"/>
      <c r="Y1429" s="987"/>
    </row>
    <row r="1430" spans="1:25" s="160" customFormat="1" ht="12" customHeight="1">
      <c r="A1430" s="1088" t="s">
        <v>799</v>
      </c>
      <c r="B1430" s="82">
        <v>364545</v>
      </c>
      <c r="C1430" s="82">
        <v>364545</v>
      </c>
      <c r="D1430" s="82">
        <v>325903</v>
      </c>
      <c r="E1430" s="384">
        <v>89.399936907652</v>
      </c>
      <c r="F1430" s="82">
        <v>89242</v>
      </c>
      <c r="G1430" s="987"/>
      <c r="H1430" s="987"/>
      <c r="I1430" s="987"/>
      <c r="J1430" s="987"/>
      <c r="K1430" s="987"/>
      <c r="L1430" s="987"/>
      <c r="M1430" s="987"/>
      <c r="N1430" s="987"/>
      <c r="O1430" s="987"/>
      <c r="P1430" s="987"/>
      <c r="Q1430" s="987"/>
      <c r="R1430" s="987"/>
      <c r="S1430" s="987"/>
      <c r="T1430" s="987"/>
      <c r="U1430" s="987"/>
      <c r="V1430" s="987"/>
      <c r="W1430" s="987"/>
      <c r="X1430" s="987"/>
      <c r="Y1430" s="987"/>
    </row>
    <row r="1431" spans="1:25" s="160" customFormat="1" ht="12" customHeight="1">
      <c r="A1431" s="1088" t="s">
        <v>418</v>
      </c>
      <c r="B1431" s="82">
        <v>1957248</v>
      </c>
      <c r="C1431" s="82">
        <v>1957248</v>
      </c>
      <c r="D1431" s="82">
        <v>1953861</v>
      </c>
      <c r="E1431" s="384">
        <v>99.82695090249166</v>
      </c>
      <c r="F1431" s="82">
        <v>811317</v>
      </c>
      <c r="G1431" s="987"/>
      <c r="H1431" s="987"/>
      <c r="I1431" s="987"/>
      <c r="J1431" s="987"/>
      <c r="K1431" s="987"/>
      <c r="L1431" s="987"/>
      <c r="M1431" s="987"/>
      <c r="N1431" s="987"/>
      <c r="O1431" s="987"/>
      <c r="P1431" s="987"/>
      <c r="Q1431" s="987"/>
      <c r="R1431" s="987"/>
      <c r="S1431" s="987"/>
      <c r="T1431" s="987"/>
      <c r="U1431" s="987"/>
      <c r="V1431" s="987"/>
      <c r="W1431" s="987"/>
      <c r="X1431" s="987"/>
      <c r="Y1431" s="987"/>
    </row>
    <row r="1432" spans="1:25" s="160" customFormat="1" ht="12" customHeight="1">
      <c r="A1432" s="1089" t="s">
        <v>701</v>
      </c>
      <c r="B1432" s="82">
        <v>1957248</v>
      </c>
      <c r="C1432" s="82">
        <v>1957248</v>
      </c>
      <c r="D1432" s="82">
        <v>1953861</v>
      </c>
      <c r="E1432" s="384">
        <v>99.82695090249166</v>
      </c>
      <c r="F1432" s="82">
        <v>811317</v>
      </c>
      <c r="G1432" s="987"/>
      <c r="H1432" s="987"/>
      <c r="I1432" s="987"/>
      <c r="J1432" s="987"/>
      <c r="K1432" s="987"/>
      <c r="L1432" s="987"/>
      <c r="M1432" s="987"/>
      <c r="N1432" s="987"/>
      <c r="O1432" s="987"/>
      <c r="P1432" s="987"/>
      <c r="Q1432" s="987"/>
      <c r="R1432" s="987"/>
      <c r="S1432" s="987"/>
      <c r="T1432" s="987"/>
      <c r="U1432" s="987"/>
      <c r="V1432" s="987"/>
      <c r="W1432" s="987"/>
      <c r="X1432" s="987"/>
      <c r="Y1432" s="987"/>
    </row>
    <row r="1433" spans="1:25" s="160" customFormat="1" ht="12" customHeight="1">
      <c r="A1433" s="1079" t="s">
        <v>325</v>
      </c>
      <c r="B1433" s="82">
        <v>616554</v>
      </c>
      <c r="C1433" s="82">
        <v>616554</v>
      </c>
      <c r="D1433" s="82">
        <v>546586</v>
      </c>
      <c r="E1433" s="384">
        <v>88.65176448453825</v>
      </c>
      <c r="F1433" s="82">
        <v>145987</v>
      </c>
      <c r="G1433" s="987"/>
      <c r="H1433" s="987"/>
      <c r="I1433" s="987"/>
      <c r="J1433" s="987"/>
      <c r="K1433" s="987"/>
      <c r="L1433" s="987"/>
      <c r="M1433" s="987"/>
      <c r="N1433" s="987"/>
      <c r="O1433" s="987"/>
      <c r="P1433" s="987"/>
      <c r="Q1433" s="987"/>
      <c r="R1433" s="987"/>
      <c r="S1433" s="987"/>
      <c r="T1433" s="987"/>
      <c r="U1433" s="987"/>
      <c r="V1433" s="987"/>
      <c r="W1433" s="987"/>
      <c r="X1433" s="987"/>
      <c r="Y1433" s="987"/>
    </row>
    <row r="1434" spans="1:25" s="160" customFormat="1" ht="12" customHeight="1">
      <c r="A1434" s="1089" t="s">
        <v>66</v>
      </c>
      <c r="B1434" s="82">
        <v>616554</v>
      </c>
      <c r="C1434" s="82">
        <v>616554</v>
      </c>
      <c r="D1434" s="82">
        <v>546586</v>
      </c>
      <c r="E1434" s="384">
        <v>88.65176448453825</v>
      </c>
      <c r="F1434" s="82">
        <v>145987</v>
      </c>
      <c r="G1434" s="987"/>
      <c r="H1434" s="987"/>
      <c r="I1434" s="987"/>
      <c r="J1434" s="987"/>
      <c r="K1434" s="987"/>
      <c r="L1434" s="987"/>
      <c r="M1434" s="987"/>
      <c r="N1434" s="987"/>
      <c r="O1434" s="987"/>
      <c r="P1434" s="987"/>
      <c r="Q1434" s="987"/>
      <c r="R1434" s="987"/>
      <c r="S1434" s="987"/>
      <c r="T1434" s="987"/>
      <c r="U1434" s="987"/>
      <c r="V1434" s="987"/>
      <c r="W1434" s="987"/>
      <c r="X1434" s="987"/>
      <c r="Y1434" s="987"/>
    </row>
    <row r="1435" spans="1:25" s="160" customFormat="1" ht="12" customHeight="1">
      <c r="A1435" s="247" t="s">
        <v>698</v>
      </c>
      <c r="B1435" s="82"/>
      <c r="C1435" s="82"/>
      <c r="D1435" s="82"/>
      <c r="E1435" s="384"/>
      <c r="F1435" s="82"/>
      <c r="G1435" s="987"/>
      <c r="H1435" s="987"/>
      <c r="I1435" s="987"/>
      <c r="J1435" s="987"/>
      <c r="K1435" s="987"/>
      <c r="L1435" s="987"/>
      <c r="M1435" s="987"/>
      <c r="N1435" s="987"/>
      <c r="O1435" s="987"/>
      <c r="P1435" s="987"/>
      <c r="Q1435" s="987"/>
      <c r="R1435" s="987"/>
      <c r="S1435" s="987"/>
      <c r="T1435" s="987"/>
      <c r="U1435" s="987"/>
      <c r="V1435" s="987"/>
      <c r="W1435" s="987"/>
      <c r="X1435" s="987"/>
      <c r="Y1435" s="987"/>
    </row>
    <row r="1436" spans="1:25" s="160" customFormat="1" ht="12" customHeight="1">
      <c r="A1436" s="1091" t="s">
        <v>665</v>
      </c>
      <c r="B1436" s="82">
        <v>169650</v>
      </c>
      <c r="C1436" s="82">
        <v>169650</v>
      </c>
      <c r="D1436" s="82">
        <v>169650</v>
      </c>
      <c r="E1436" s="384">
        <v>100</v>
      </c>
      <c r="F1436" s="82">
        <v>13638</v>
      </c>
      <c r="G1436" s="987"/>
      <c r="H1436" s="987"/>
      <c r="I1436" s="987"/>
      <c r="J1436" s="987"/>
      <c r="K1436" s="987"/>
      <c r="L1436" s="987"/>
      <c r="M1436" s="987"/>
      <c r="N1436" s="987"/>
      <c r="O1436" s="987"/>
      <c r="P1436" s="987"/>
      <c r="Q1436" s="987"/>
      <c r="R1436" s="987"/>
      <c r="S1436" s="987"/>
      <c r="T1436" s="987"/>
      <c r="U1436" s="987"/>
      <c r="V1436" s="987"/>
      <c r="W1436" s="987"/>
      <c r="X1436" s="987"/>
      <c r="Y1436" s="987"/>
    </row>
    <row r="1437" spans="1:25" s="160" customFormat="1" ht="12" customHeight="1">
      <c r="A1437" s="1079" t="s">
        <v>666</v>
      </c>
      <c r="B1437" s="82">
        <v>169650</v>
      </c>
      <c r="C1437" s="82">
        <v>169650</v>
      </c>
      <c r="D1437" s="82">
        <v>169650</v>
      </c>
      <c r="E1437" s="384">
        <v>100</v>
      </c>
      <c r="F1437" s="82">
        <v>13638</v>
      </c>
      <c r="G1437" s="987"/>
      <c r="H1437" s="987"/>
      <c r="I1437" s="987"/>
      <c r="J1437" s="987"/>
      <c r="K1437" s="987"/>
      <c r="L1437" s="987"/>
      <c r="M1437" s="987"/>
      <c r="N1437" s="987"/>
      <c r="O1437" s="987"/>
      <c r="P1437" s="987"/>
      <c r="Q1437" s="987"/>
      <c r="R1437" s="987"/>
      <c r="S1437" s="987"/>
      <c r="T1437" s="987"/>
      <c r="U1437" s="987"/>
      <c r="V1437" s="987"/>
      <c r="W1437" s="987"/>
      <c r="X1437" s="987"/>
      <c r="Y1437" s="987"/>
    </row>
    <row r="1438" spans="1:25" s="160" customFormat="1" ht="12" customHeight="1">
      <c r="A1438" s="1091" t="s">
        <v>314</v>
      </c>
      <c r="B1438" s="82">
        <v>169650</v>
      </c>
      <c r="C1438" s="82">
        <v>169650</v>
      </c>
      <c r="D1438" s="82">
        <v>160358</v>
      </c>
      <c r="E1438" s="384">
        <v>94.5228411435308</v>
      </c>
      <c r="F1438" s="82">
        <v>38936</v>
      </c>
      <c r="G1438" s="987"/>
      <c r="H1438" s="987"/>
      <c r="I1438" s="987"/>
      <c r="J1438" s="987"/>
      <c r="K1438" s="987"/>
      <c r="L1438" s="987"/>
      <c r="M1438" s="987"/>
      <c r="N1438" s="987"/>
      <c r="O1438" s="987"/>
      <c r="P1438" s="987"/>
      <c r="Q1438" s="987"/>
      <c r="R1438" s="987"/>
      <c r="S1438" s="987"/>
      <c r="T1438" s="987"/>
      <c r="U1438" s="987"/>
      <c r="V1438" s="987"/>
      <c r="W1438" s="987"/>
      <c r="X1438" s="987"/>
      <c r="Y1438" s="987"/>
    </row>
    <row r="1439" spans="1:25" s="160" customFormat="1" ht="12" customHeight="1">
      <c r="A1439" s="1079" t="s">
        <v>341</v>
      </c>
      <c r="B1439" s="82">
        <v>169650</v>
      </c>
      <c r="C1439" s="82">
        <v>169650</v>
      </c>
      <c r="D1439" s="82">
        <v>160358</v>
      </c>
      <c r="E1439" s="384">
        <v>94.5228411435308</v>
      </c>
      <c r="F1439" s="82">
        <v>38936</v>
      </c>
      <c r="G1439" s="987"/>
      <c r="H1439" s="987"/>
      <c r="I1439" s="987"/>
      <c r="J1439" s="987"/>
      <c r="K1439" s="987"/>
      <c r="L1439" s="987"/>
      <c r="M1439" s="987"/>
      <c r="N1439" s="987"/>
      <c r="O1439" s="987"/>
      <c r="P1439" s="987"/>
      <c r="Q1439" s="987"/>
      <c r="R1439" s="987"/>
      <c r="S1439" s="987"/>
      <c r="T1439" s="987"/>
      <c r="U1439" s="987"/>
      <c r="V1439" s="987"/>
      <c r="W1439" s="987"/>
      <c r="X1439" s="987"/>
      <c r="Y1439" s="987"/>
    </row>
    <row r="1440" spans="1:25" s="160" customFormat="1" ht="12" customHeight="1">
      <c r="A1440" s="1088" t="s">
        <v>418</v>
      </c>
      <c r="B1440" s="82">
        <v>169650</v>
      </c>
      <c r="C1440" s="82">
        <v>169650</v>
      </c>
      <c r="D1440" s="82">
        <v>160358</v>
      </c>
      <c r="E1440" s="384">
        <v>94.5228411435308</v>
      </c>
      <c r="F1440" s="82">
        <v>38936</v>
      </c>
      <c r="G1440" s="987"/>
      <c r="H1440" s="987"/>
      <c r="I1440" s="987"/>
      <c r="J1440" s="987"/>
      <c r="K1440" s="987"/>
      <c r="L1440" s="987"/>
      <c r="M1440" s="987"/>
      <c r="N1440" s="987"/>
      <c r="O1440" s="987"/>
      <c r="P1440" s="987"/>
      <c r="Q1440" s="987"/>
      <c r="R1440" s="987"/>
      <c r="S1440" s="987"/>
      <c r="T1440" s="987"/>
      <c r="U1440" s="987"/>
      <c r="V1440" s="987"/>
      <c r="W1440" s="987"/>
      <c r="X1440" s="987"/>
      <c r="Y1440" s="987"/>
    </row>
    <row r="1441" spans="1:25" s="160" customFormat="1" ht="12" customHeight="1">
      <c r="A1441" s="1089" t="s">
        <v>427</v>
      </c>
      <c r="B1441" s="82">
        <v>169650</v>
      </c>
      <c r="C1441" s="82">
        <v>169650</v>
      </c>
      <c r="D1441" s="82">
        <v>160358</v>
      </c>
      <c r="E1441" s="384">
        <v>94.5228411435308</v>
      </c>
      <c r="F1441" s="82">
        <v>38936</v>
      </c>
      <c r="G1441" s="987"/>
      <c r="H1441" s="987"/>
      <c r="I1441" s="987"/>
      <c r="J1441" s="987"/>
      <c r="K1441" s="987"/>
      <c r="L1441" s="987"/>
      <c r="M1441" s="987"/>
      <c r="N1441" s="987"/>
      <c r="O1441" s="987"/>
      <c r="P1441" s="987"/>
      <c r="Q1441" s="987"/>
      <c r="R1441" s="987"/>
      <c r="S1441" s="987"/>
      <c r="T1441" s="987"/>
      <c r="U1441" s="987"/>
      <c r="V1441" s="987"/>
      <c r="W1441" s="987"/>
      <c r="X1441" s="987"/>
      <c r="Y1441" s="987"/>
    </row>
    <row r="1442" spans="1:25" s="160" customFormat="1" ht="12" customHeight="1">
      <c r="A1442" s="247" t="s">
        <v>705</v>
      </c>
      <c r="B1442" s="82"/>
      <c r="C1442" s="82"/>
      <c r="D1442" s="82"/>
      <c r="E1442" s="384"/>
      <c r="F1442" s="82"/>
      <c r="G1442" s="987"/>
      <c r="H1442" s="987"/>
      <c r="I1442" s="987"/>
      <c r="J1442" s="987"/>
      <c r="K1442" s="987"/>
      <c r="L1442" s="987"/>
      <c r="M1442" s="987"/>
      <c r="N1442" s="987"/>
      <c r="O1442" s="987"/>
      <c r="P1442" s="987"/>
      <c r="Q1442" s="987"/>
      <c r="R1442" s="987"/>
      <c r="S1442" s="987"/>
      <c r="T1442" s="987"/>
      <c r="U1442" s="987"/>
      <c r="V1442" s="987"/>
      <c r="W1442" s="987"/>
      <c r="X1442" s="987"/>
      <c r="Y1442" s="987"/>
    </row>
    <row r="1443" spans="1:25" s="160" customFormat="1" ht="12" customHeight="1">
      <c r="A1443" s="1077" t="s">
        <v>665</v>
      </c>
      <c r="B1443" s="82">
        <v>934839</v>
      </c>
      <c r="C1443" s="82">
        <v>934839</v>
      </c>
      <c r="D1443" s="82">
        <v>803503</v>
      </c>
      <c r="E1443" s="384">
        <v>85.95094984270018</v>
      </c>
      <c r="F1443" s="82">
        <v>-124695</v>
      </c>
      <c r="G1443" s="987"/>
      <c r="H1443" s="987"/>
      <c r="I1443" s="987"/>
      <c r="J1443" s="987"/>
      <c r="K1443" s="987"/>
      <c r="L1443" s="987"/>
      <c r="M1443" s="987"/>
      <c r="N1443" s="987"/>
      <c r="O1443" s="987"/>
      <c r="P1443" s="987"/>
      <c r="Q1443" s="987"/>
      <c r="R1443" s="987"/>
      <c r="S1443" s="987"/>
      <c r="T1443" s="987"/>
      <c r="U1443" s="987"/>
      <c r="V1443" s="987"/>
      <c r="W1443" s="987"/>
      <c r="X1443" s="987"/>
      <c r="Y1443" s="987"/>
    </row>
    <row r="1444" spans="1:25" s="160" customFormat="1" ht="12.75">
      <c r="A1444" s="1079" t="s">
        <v>666</v>
      </c>
      <c r="B1444" s="82">
        <v>801679</v>
      </c>
      <c r="C1444" s="82">
        <v>801679</v>
      </c>
      <c r="D1444" s="82">
        <v>801679</v>
      </c>
      <c r="E1444" s="384">
        <v>100</v>
      </c>
      <c r="F1444" s="82">
        <v>-124674</v>
      </c>
      <c r="G1444" s="987"/>
      <c r="H1444" s="987"/>
      <c r="I1444" s="987"/>
      <c r="J1444" s="987"/>
      <c r="K1444" s="987"/>
      <c r="L1444" s="987"/>
      <c r="M1444" s="987"/>
      <c r="N1444" s="987"/>
      <c r="O1444" s="987"/>
      <c r="P1444" s="987"/>
      <c r="Q1444" s="987"/>
      <c r="R1444" s="987"/>
      <c r="S1444" s="987"/>
      <c r="T1444" s="987"/>
      <c r="U1444" s="987"/>
      <c r="V1444" s="987"/>
      <c r="W1444" s="987"/>
      <c r="X1444" s="987"/>
      <c r="Y1444" s="987"/>
    </row>
    <row r="1445" spans="1:25" s="1102" customFormat="1" ht="12.75" hidden="1">
      <c r="A1445" s="1124" t="s">
        <v>755</v>
      </c>
      <c r="B1445" s="1101"/>
      <c r="C1445" s="1101"/>
      <c r="D1445" s="1101">
        <v>0</v>
      </c>
      <c r="E1445" s="1090"/>
      <c r="F1445" s="82">
        <v>-21</v>
      </c>
      <c r="G1445" s="1030"/>
      <c r="H1445" s="1030"/>
      <c r="I1445" s="1030"/>
      <c r="J1445" s="1030"/>
      <c r="K1445" s="1030"/>
      <c r="L1445" s="1030"/>
      <c r="M1445" s="1030"/>
      <c r="N1445" s="1030"/>
      <c r="O1445" s="1030"/>
      <c r="P1445" s="1030"/>
      <c r="Q1445" s="1030"/>
      <c r="R1445" s="1030"/>
      <c r="S1445" s="1030"/>
      <c r="T1445" s="1030"/>
      <c r="U1445" s="1030"/>
      <c r="V1445" s="1030"/>
      <c r="W1445" s="1030"/>
      <c r="X1445" s="1030"/>
      <c r="Y1445" s="1030"/>
    </row>
    <row r="1446" spans="1:25" s="160" customFormat="1" ht="12.75">
      <c r="A1446" s="1079" t="s">
        <v>811</v>
      </c>
      <c r="B1446" s="82">
        <v>133160</v>
      </c>
      <c r="C1446" s="82">
        <v>133160</v>
      </c>
      <c r="D1446" s="82">
        <v>1824</v>
      </c>
      <c r="E1446" s="384">
        <v>1.3697807149294081</v>
      </c>
      <c r="F1446" s="82">
        <v>0</v>
      </c>
      <c r="G1446" s="987"/>
      <c r="H1446" s="987"/>
      <c r="I1446" s="987"/>
      <c r="J1446" s="987"/>
      <c r="K1446" s="987"/>
      <c r="L1446" s="987"/>
      <c r="M1446" s="987"/>
      <c r="N1446" s="987"/>
      <c r="O1446" s="987"/>
      <c r="P1446" s="987"/>
      <c r="Q1446" s="987"/>
      <c r="R1446" s="987"/>
      <c r="S1446" s="987"/>
      <c r="T1446" s="987"/>
      <c r="U1446" s="987"/>
      <c r="V1446" s="987"/>
      <c r="W1446" s="987"/>
      <c r="X1446" s="987"/>
      <c r="Y1446" s="987"/>
    </row>
    <row r="1447" spans="1:25" s="160" customFormat="1" ht="12" customHeight="1">
      <c r="A1447" s="1077" t="s">
        <v>314</v>
      </c>
      <c r="B1447" s="82">
        <v>934839</v>
      </c>
      <c r="C1447" s="82">
        <v>934839</v>
      </c>
      <c r="D1447" s="82">
        <v>671275</v>
      </c>
      <c r="E1447" s="384">
        <v>71.80648218570256</v>
      </c>
      <c r="F1447" s="82">
        <v>140139</v>
      </c>
      <c r="G1447" s="987"/>
      <c r="H1447" s="987"/>
      <c r="I1447" s="987"/>
      <c r="J1447" s="987"/>
      <c r="K1447" s="987"/>
      <c r="L1447" s="987"/>
      <c r="M1447" s="987"/>
      <c r="N1447" s="987"/>
      <c r="O1447" s="987"/>
      <c r="P1447" s="987"/>
      <c r="Q1447" s="987"/>
      <c r="R1447" s="987"/>
      <c r="S1447" s="987"/>
      <c r="T1447" s="987"/>
      <c r="U1447" s="987"/>
      <c r="V1447" s="987"/>
      <c r="W1447" s="987"/>
      <c r="X1447" s="987"/>
      <c r="Y1447" s="987"/>
    </row>
    <row r="1448" spans="1:25" s="160" customFormat="1" ht="12" customHeight="1">
      <c r="A1448" s="1079" t="s">
        <v>341</v>
      </c>
      <c r="B1448" s="82">
        <v>903915</v>
      </c>
      <c r="C1448" s="82">
        <v>903915</v>
      </c>
      <c r="D1448" s="82">
        <v>640988</v>
      </c>
      <c r="E1448" s="384">
        <v>70.91241986248707</v>
      </c>
      <c r="F1448" s="82">
        <v>132729</v>
      </c>
      <c r="G1448" s="987"/>
      <c r="H1448" s="987"/>
      <c r="I1448" s="987"/>
      <c r="J1448" s="987"/>
      <c r="K1448" s="987"/>
      <c r="L1448" s="987"/>
      <c r="M1448" s="987"/>
      <c r="N1448" s="987"/>
      <c r="O1448" s="987"/>
      <c r="P1448" s="987"/>
      <c r="Q1448" s="987"/>
      <c r="R1448" s="987"/>
      <c r="S1448" s="987"/>
      <c r="T1448" s="987"/>
      <c r="U1448" s="987"/>
      <c r="V1448" s="987"/>
      <c r="W1448" s="987"/>
      <c r="X1448" s="987"/>
      <c r="Y1448" s="987"/>
    </row>
    <row r="1449" spans="1:25" s="160" customFormat="1" ht="12" customHeight="1">
      <c r="A1449" s="1088" t="s">
        <v>799</v>
      </c>
      <c r="B1449" s="82">
        <v>176238</v>
      </c>
      <c r="C1449" s="82">
        <v>176238</v>
      </c>
      <c r="D1449" s="82">
        <v>153856</v>
      </c>
      <c r="E1449" s="384">
        <v>87.3001282356813</v>
      </c>
      <c r="F1449" s="82">
        <v>67490</v>
      </c>
      <c r="G1449" s="987"/>
      <c r="H1449" s="987"/>
      <c r="I1449" s="987"/>
      <c r="J1449" s="987"/>
      <c r="K1449" s="987"/>
      <c r="L1449" s="987"/>
      <c r="M1449" s="987"/>
      <c r="N1449" s="987"/>
      <c r="O1449" s="987"/>
      <c r="P1449" s="987"/>
      <c r="Q1449" s="987"/>
      <c r="R1449" s="987"/>
      <c r="S1449" s="987"/>
      <c r="T1449" s="987"/>
      <c r="U1449" s="987"/>
      <c r="V1449" s="987"/>
      <c r="W1449" s="987"/>
      <c r="X1449" s="987"/>
      <c r="Y1449" s="987"/>
    </row>
    <row r="1450" spans="1:25" s="160" customFormat="1" ht="12" customHeight="1">
      <c r="A1450" s="1088" t="s">
        <v>418</v>
      </c>
      <c r="B1450" s="82">
        <v>727677</v>
      </c>
      <c r="C1450" s="82">
        <v>727677</v>
      </c>
      <c r="D1450" s="82">
        <v>487132</v>
      </c>
      <c r="E1450" s="384">
        <v>66.94343781650375</v>
      </c>
      <c r="F1450" s="82">
        <v>65239</v>
      </c>
      <c r="G1450" s="987"/>
      <c r="H1450" s="987"/>
      <c r="I1450" s="987"/>
      <c r="J1450" s="987"/>
      <c r="K1450" s="987"/>
      <c r="L1450" s="987"/>
      <c r="M1450" s="987"/>
      <c r="N1450" s="987"/>
      <c r="O1450" s="987"/>
      <c r="P1450" s="987"/>
      <c r="Q1450" s="987"/>
      <c r="R1450" s="987"/>
      <c r="S1450" s="987"/>
      <c r="T1450" s="987"/>
      <c r="U1450" s="987"/>
      <c r="V1450" s="987"/>
      <c r="W1450" s="987"/>
      <c r="X1450" s="987"/>
      <c r="Y1450" s="987"/>
    </row>
    <row r="1451" spans="1:25" s="160" customFormat="1" ht="11.25" customHeight="1">
      <c r="A1451" s="1089" t="s">
        <v>701</v>
      </c>
      <c r="B1451" s="82">
        <v>465291</v>
      </c>
      <c r="C1451" s="82">
        <v>465291</v>
      </c>
      <c r="D1451" s="82">
        <v>360877</v>
      </c>
      <c r="E1451" s="384">
        <v>77.55941980395065</v>
      </c>
      <c r="F1451" s="82">
        <v>63414</v>
      </c>
      <c r="G1451" s="987"/>
      <c r="H1451" s="987"/>
      <c r="I1451" s="987"/>
      <c r="J1451" s="987"/>
      <c r="K1451" s="987"/>
      <c r="L1451" s="987"/>
      <c r="M1451" s="987"/>
      <c r="N1451" s="987"/>
      <c r="O1451" s="987"/>
      <c r="P1451" s="987"/>
      <c r="Q1451" s="987"/>
      <c r="R1451" s="987"/>
      <c r="S1451" s="987"/>
      <c r="T1451" s="987"/>
      <c r="U1451" s="987"/>
      <c r="V1451" s="987"/>
      <c r="W1451" s="987"/>
      <c r="X1451" s="987"/>
      <c r="Y1451" s="987"/>
    </row>
    <row r="1452" spans="1:25" s="160" customFormat="1" ht="12.75">
      <c r="A1452" s="1089" t="s">
        <v>706</v>
      </c>
      <c r="B1452" s="82">
        <v>129226</v>
      </c>
      <c r="C1452" s="82">
        <v>129226</v>
      </c>
      <c r="D1452" s="82">
        <v>124430</v>
      </c>
      <c r="E1452" s="384">
        <v>96.28867255815393</v>
      </c>
      <c r="F1452" s="82">
        <v>0</v>
      </c>
      <c r="G1452" s="987"/>
      <c r="H1452" s="987"/>
      <c r="I1452" s="987"/>
      <c r="J1452" s="987"/>
      <c r="K1452" s="987"/>
      <c r="L1452" s="987"/>
      <c r="M1452" s="987"/>
      <c r="N1452" s="987"/>
      <c r="O1452" s="987"/>
      <c r="P1452" s="987"/>
      <c r="Q1452" s="987"/>
      <c r="R1452" s="987"/>
      <c r="S1452" s="987"/>
      <c r="T1452" s="987"/>
      <c r="U1452" s="987"/>
      <c r="V1452" s="987"/>
      <c r="W1452" s="987"/>
      <c r="X1452" s="987"/>
      <c r="Y1452" s="987"/>
    </row>
    <row r="1453" spans="1:25" s="1102" customFormat="1" ht="12.75" hidden="1">
      <c r="A1453" s="1100" t="s">
        <v>439</v>
      </c>
      <c r="B1453" s="1101">
        <v>0</v>
      </c>
      <c r="C1453" s="1101">
        <v>0</v>
      </c>
      <c r="D1453" s="1101">
        <v>0</v>
      </c>
      <c r="E1453" s="1090" t="e">
        <v>#DIV/0!</v>
      </c>
      <c r="F1453" s="82">
        <v>0</v>
      </c>
      <c r="G1453" s="1030"/>
      <c r="H1453" s="1030"/>
      <c r="I1453" s="1030"/>
      <c r="J1453" s="1030"/>
      <c r="K1453" s="1030"/>
      <c r="L1453" s="1030"/>
      <c r="M1453" s="1030"/>
      <c r="N1453" s="1030"/>
      <c r="O1453" s="1030"/>
      <c r="P1453" s="1030"/>
      <c r="Q1453" s="1030"/>
      <c r="R1453" s="1030"/>
      <c r="S1453" s="1030"/>
      <c r="T1453" s="1030"/>
      <c r="U1453" s="1030"/>
      <c r="V1453" s="1030"/>
      <c r="W1453" s="1030"/>
      <c r="X1453" s="1030"/>
      <c r="Y1453" s="1030"/>
    </row>
    <row r="1454" spans="1:25" s="160" customFormat="1" ht="12.75">
      <c r="A1454" s="1079" t="s">
        <v>325</v>
      </c>
      <c r="B1454" s="82">
        <v>30924</v>
      </c>
      <c r="C1454" s="82">
        <v>30924</v>
      </c>
      <c r="D1454" s="82">
        <v>30287</v>
      </c>
      <c r="E1454" s="384">
        <v>97.94011124046048</v>
      </c>
      <c r="F1454" s="82">
        <v>7410</v>
      </c>
      <c r="G1454" s="987"/>
      <c r="H1454" s="987"/>
      <c r="I1454" s="987"/>
      <c r="J1454" s="987"/>
      <c r="K1454" s="987"/>
      <c r="L1454" s="987"/>
      <c r="M1454" s="987"/>
      <c r="N1454" s="987"/>
      <c r="O1454" s="987"/>
      <c r="P1454" s="987"/>
      <c r="Q1454" s="987"/>
      <c r="R1454" s="987"/>
      <c r="S1454" s="987"/>
      <c r="T1454" s="987"/>
      <c r="U1454" s="987"/>
      <c r="V1454" s="987"/>
      <c r="W1454" s="987"/>
      <c r="X1454" s="987"/>
      <c r="Y1454" s="987"/>
    </row>
    <row r="1455" spans="1:25" s="160" customFormat="1" ht="12" customHeight="1">
      <c r="A1455" s="1089" t="s">
        <v>66</v>
      </c>
      <c r="B1455" s="82">
        <v>30924</v>
      </c>
      <c r="C1455" s="82">
        <v>30924</v>
      </c>
      <c r="D1455" s="82">
        <v>30287</v>
      </c>
      <c r="E1455" s="384">
        <v>97.94011124046048</v>
      </c>
      <c r="F1455" s="82">
        <v>7410</v>
      </c>
      <c r="G1455" s="987"/>
      <c r="H1455" s="987"/>
      <c r="I1455" s="987"/>
      <c r="J1455" s="987"/>
      <c r="K1455" s="987"/>
      <c r="L1455" s="987"/>
      <c r="M1455" s="987"/>
      <c r="N1455" s="987"/>
      <c r="O1455" s="987"/>
      <c r="P1455" s="987"/>
      <c r="Q1455" s="987"/>
      <c r="R1455" s="987"/>
      <c r="S1455" s="987"/>
      <c r="T1455" s="987"/>
      <c r="U1455" s="987"/>
      <c r="V1455" s="987"/>
      <c r="W1455" s="987"/>
      <c r="X1455" s="987"/>
      <c r="Y1455" s="987"/>
    </row>
    <row r="1456" spans="1:25" s="160" customFormat="1" ht="12" customHeight="1">
      <c r="A1456" s="247" t="s">
        <v>713</v>
      </c>
      <c r="B1456" s="82"/>
      <c r="C1456" s="82"/>
      <c r="D1456" s="82"/>
      <c r="E1456" s="1133"/>
      <c r="F1456" s="82"/>
      <c r="G1456" s="987"/>
      <c r="H1456" s="987"/>
      <c r="I1456" s="987"/>
      <c r="J1456" s="987"/>
      <c r="K1456" s="987"/>
      <c r="L1456" s="987"/>
      <c r="M1456" s="987"/>
      <c r="N1456" s="987"/>
      <c r="O1456" s="987"/>
      <c r="P1456" s="987"/>
      <c r="Q1456" s="987"/>
      <c r="R1456" s="987"/>
      <c r="S1456" s="987"/>
      <c r="T1456" s="987"/>
      <c r="U1456" s="987"/>
      <c r="V1456" s="987"/>
      <c r="W1456" s="987"/>
      <c r="X1456" s="987"/>
      <c r="Y1456" s="987"/>
    </row>
    <row r="1457" spans="1:25" s="160" customFormat="1" ht="12" customHeight="1">
      <c r="A1457" s="1077" t="s">
        <v>665</v>
      </c>
      <c r="B1457" s="82">
        <v>673354</v>
      </c>
      <c r="C1457" s="82">
        <v>666347</v>
      </c>
      <c r="D1457" s="82">
        <v>666347</v>
      </c>
      <c r="E1457" s="1133">
        <v>98.95938837520829</v>
      </c>
      <c r="F1457" s="82">
        <v>73173</v>
      </c>
      <c r="G1457" s="987"/>
      <c r="H1457" s="987"/>
      <c r="I1457" s="987"/>
      <c r="J1457" s="987"/>
      <c r="K1457" s="987"/>
      <c r="L1457" s="987"/>
      <c r="M1457" s="987"/>
      <c r="N1457" s="987"/>
      <c r="O1457" s="987"/>
      <c r="P1457" s="987"/>
      <c r="Q1457" s="987"/>
      <c r="R1457" s="987"/>
      <c r="S1457" s="987"/>
      <c r="T1457" s="987"/>
      <c r="U1457" s="987"/>
      <c r="V1457" s="987"/>
      <c r="W1457" s="987"/>
      <c r="X1457" s="987"/>
      <c r="Y1457" s="987"/>
    </row>
    <row r="1458" spans="1:25" s="160" customFormat="1" ht="12.75">
      <c r="A1458" s="1078" t="s">
        <v>666</v>
      </c>
      <c r="B1458" s="82">
        <v>673354</v>
      </c>
      <c r="C1458" s="82">
        <v>666347</v>
      </c>
      <c r="D1458" s="82">
        <v>666347</v>
      </c>
      <c r="E1458" s="1133">
        <v>98.95938837520829</v>
      </c>
      <c r="F1458" s="82">
        <v>73173</v>
      </c>
      <c r="G1458" s="987"/>
      <c r="H1458" s="987"/>
      <c r="I1458" s="987"/>
      <c r="J1458" s="987"/>
      <c r="K1458" s="987"/>
      <c r="L1458" s="987"/>
      <c r="M1458" s="987"/>
      <c r="N1458" s="987"/>
      <c r="O1458" s="987"/>
      <c r="P1458" s="987"/>
      <c r="Q1458" s="987"/>
      <c r="R1458" s="987"/>
      <c r="S1458" s="987"/>
      <c r="T1458" s="987"/>
      <c r="U1458" s="987"/>
      <c r="V1458" s="987"/>
      <c r="W1458" s="987"/>
      <c r="X1458" s="987"/>
      <c r="Y1458" s="987"/>
    </row>
    <row r="1459" spans="1:25" s="160" customFormat="1" ht="12.75" hidden="1">
      <c r="A1459" s="1087" t="s">
        <v>810</v>
      </c>
      <c r="B1459" s="407">
        <v>0</v>
      </c>
      <c r="C1459" s="407">
        <v>0</v>
      </c>
      <c r="D1459" s="407">
        <v>0</v>
      </c>
      <c r="E1459" s="1133" t="e">
        <v>#DIV/0!</v>
      </c>
      <c r="F1459" s="82">
        <v>0</v>
      </c>
      <c r="G1459" s="987"/>
      <c r="H1459" s="987"/>
      <c r="I1459" s="987"/>
      <c r="J1459" s="987"/>
      <c r="K1459" s="987"/>
      <c r="L1459" s="987"/>
      <c r="M1459" s="987"/>
      <c r="N1459" s="987"/>
      <c r="O1459" s="987"/>
      <c r="P1459" s="987"/>
      <c r="Q1459" s="987"/>
      <c r="R1459" s="987"/>
      <c r="S1459" s="987"/>
      <c r="T1459" s="987"/>
      <c r="U1459" s="987"/>
      <c r="V1459" s="987"/>
      <c r="W1459" s="987"/>
      <c r="X1459" s="987"/>
      <c r="Y1459" s="987"/>
    </row>
    <row r="1460" spans="1:25" s="160" customFormat="1" ht="12.75">
      <c r="A1460" s="1077" t="s">
        <v>314</v>
      </c>
      <c r="B1460" s="82">
        <v>673354</v>
      </c>
      <c r="C1460" s="82">
        <v>666347</v>
      </c>
      <c r="D1460" s="82">
        <v>666347</v>
      </c>
      <c r="E1460" s="1133">
        <v>98.95938837520829</v>
      </c>
      <c r="F1460" s="82">
        <v>168289</v>
      </c>
      <c r="G1460" s="987"/>
      <c r="H1460" s="987"/>
      <c r="I1460" s="987"/>
      <c r="J1460" s="987"/>
      <c r="K1460" s="987"/>
      <c r="L1460" s="987"/>
      <c r="M1460" s="987"/>
      <c r="N1460" s="987"/>
      <c r="O1460" s="987"/>
      <c r="P1460" s="987"/>
      <c r="Q1460" s="987"/>
      <c r="R1460" s="987"/>
      <c r="S1460" s="987"/>
      <c r="T1460" s="987"/>
      <c r="U1460" s="987"/>
      <c r="V1460" s="987"/>
      <c r="W1460" s="987"/>
      <c r="X1460" s="987"/>
      <c r="Y1460" s="987"/>
    </row>
    <row r="1461" spans="1:25" s="160" customFormat="1" ht="12" customHeight="1">
      <c r="A1461" s="1079" t="s">
        <v>341</v>
      </c>
      <c r="B1461" s="82">
        <v>673354</v>
      </c>
      <c r="C1461" s="82">
        <v>666347</v>
      </c>
      <c r="D1461" s="82">
        <v>666347</v>
      </c>
      <c r="E1461" s="1133">
        <v>98.95938837520829</v>
      </c>
      <c r="F1461" s="82">
        <v>168289</v>
      </c>
      <c r="G1461" s="987"/>
      <c r="H1461" s="987"/>
      <c r="I1461" s="987"/>
      <c r="J1461" s="987"/>
      <c r="K1461" s="987"/>
      <c r="L1461" s="987"/>
      <c r="M1461" s="987"/>
      <c r="N1461" s="987"/>
      <c r="O1461" s="987"/>
      <c r="P1461" s="987"/>
      <c r="Q1461" s="987"/>
      <c r="R1461" s="987"/>
      <c r="S1461" s="987"/>
      <c r="T1461" s="987"/>
      <c r="U1461" s="987"/>
      <c r="V1461" s="987"/>
      <c r="W1461" s="987"/>
      <c r="X1461" s="987"/>
      <c r="Y1461" s="987"/>
    </row>
    <row r="1462" spans="1:25" s="160" customFormat="1" ht="12" customHeight="1">
      <c r="A1462" s="1080" t="s">
        <v>418</v>
      </c>
      <c r="B1462" s="82">
        <v>673354</v>
      </c>
      <c r="C1462" s="82">
        <v>666347</v>
      </c>
      <c r="D1462" s="82">
        <v>666347</v>
      </c>
      <c r="E1462" s="1133">
        <v>98.95938837520829</v>
      </c>
      <c r="F1462" s="82">
        <v>168289</v>
      </c>
      <c r="G1462" s="987"/>
      <c r="H1462" s="987"/>
      <c r="I1462" s="987"/>
      <c r="J1462" s="987"/>
      <c r="K1462" s="987"/>
      <c r="L1462" s="987"/>
      <c r="M1462" s="987"/>
      <c r="N1462" s="987"/>
      <c r="O1462" s="987"/>
      <c r="P1462" s="987"/>
      <c r="Q1462" s="987"/>
      <c r="R1462" s="987"/>
      <c r="S1462" s="987"/>
      <c r="T1462" s="987"/>
      <c r="U1462" s="987"/>
      <c r="V1462" s="987"/>
      <c r="W1462" s="987"/>
      <c r="X1462" s="987"/>
      <c r="Y1462" s="987"/>
    </row>
    <row r="1463" spans="1:25" s="160" customFormat="1" ht="12" customHeight="1">
      <c r="A1463" s="1081" t="s">
        <v>701</v>
      </c>
      <c r="B1463" s="82">
        <v>666347</v>
      </c>
      <c r="C1463" s="82">
        <v>666347</v>
      </c>
      <c r="D1463" s="82">
        <v>666347</v>
      </c>
      <c r="E1463" s="1133">
        <v>100</v>
      </c>
      <c r="F1463" s="82">
        <v>168289</v>
      </c>
      <c r="G1463" s="987"/>
      <c r="H1463" s="987"/>
      <c r="I1463" s="987"/>
      <c r="J1463" s="987"/>
      <c r="K1463" s="987"/>
      <c r="L1463" s="987"/>
      <c r="M1463" s="987"/>
      <c r="N1463" s="987"/>
      <c r="O1463" s="987"/>
      <c r="P1463" s="987"/>
      <c r="Q1463" s="987"/>
      <c r="R1463" s="987"/>
      <c r="S1463" s="987"/>
      <c r="T1463" s="987"/>
      <c r="U1463" s="987"/>
      <c r="V1463" s="987"/>
      <c r="W1463" s="987"/>
      <c r="X1463" s="987"/>
      <c r="Y1463" s="987"/>
    </row>
    <row r="1464" spans="1:25" s="160" customFormat="1" ht="12" customHeight="1">
      <c r="A1464" s="1081" t="s">
        <v>706</v>
      </c>
      <c r="B1464" s="82">
        <v>7007</v>
      </c>
      <c r="C1464" s="82">
        <v>0</v>
      </c>
      <c r="D1464" s="82">
        <v>0</v>
      </c>
      <c r="E1464" s="1133">
        <v>0</v>
      </c>
      <c r="F1464" s="82">
        <v>0</v>
      </c>
      <c r="G1464" s="987"/>
      <c r="H1464" s="987"/>
      <c r="I1464" s="987"/>
      <c r="J1464" s="987"/>
      <c r="K1464" s="987"/>
      <c r="L1464" s="987"/>
      <c r="M1464" s="987"/>
      <c r="N1464" s="987"/>
      <c r="O1464" s="987"/>
      <c r="P1464" s="987"/>
      <c r="Q1464" s="987"/>
      <c r="R1464" s="987"/>
      <c r="S1464" s="987"/>
      <c r="T1464" s="987"/>
      <c r="U1464" s="987"/>
      <c r="V1464" s="987"/>
      <c r="W1464" s="987"/>
      <c r="X1464" s="987"/>
      <c r="Y1464" s="987"/>
    </row>
    <row r="1465" spans="1:25" s="160" customFormat="1" ht="12" customHeight="1">
      <c r="A1465" s="247" t="s">
        <v>715</v>
      </c>
      <c r="B1465" s="82"/>
      <c r="C1465" s="82"/>
      <c r="D1465" s="82"/>
      <c r="E1465" s="1133"/>
      <c r="F1465" s="82"/>
      <c r="G1465" s="987"/>
      <c r="H1465" s="987"/>
      <c r="I1465" s="987"/>
      <c r="J1465" s="987"/>
      <c r="K1465" s="987"/>
      <c r="L1465" s="987"/>
      <c r="M1465" s="987"/>
      <c r="N1465" s="987"/>
      <c r="O1465" s="987"/>
      <c r="P1465" s="987"/>
      <c r="Q1465" s="987"/>
      <c r="R1465" s="987"/>
      <c r="S1465" s="987"/>
      <c r="T1465" s="987"/>
      <c r="U1465" s="987"/>
      <c r="V1465" s="987"/>
      <c r="W1465" s="987"/>
      <c r="X1465" s="987"/>
      <c r="Y1465" s="987"/>
    </row>
    <row r="1466" spans="1:25" s="173" customFormat="1" ht="12" customHeight="1">
      <c r="A1466" s="1077" t="s">
        <v>665</v>
      </c>
      <c r="B1466" s="187">
        <v>525000</v>
      </c>
      <c r="C1466" s="187">
        <v>525000</v>
      </c>
      <c r="D1466" s="187">
        <v>525000</v>
      </c>
      <c r="E1466" s="1133">
        <v>100</v>
      </c>
      <c r="F1466" s="82">
        <v>0</v>
      </c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</row>
    <row r="1467" spans="1:25" s="173" customFormat="1" ht="12" customHeight="1">
      <c r="A1467" s="394" t="s">
        <v>811</v>
      </c>
      <c r="B1467" s="187">
        <v>525000</v>
      </c>
      <c r="C1467" s="187">
        <v>525000</v>
      </c>
      <c r="D1467" s="187">
        <v>525000</v>
      </c>
      <c r="E1467" s="1133">
        <v>100</v>
      </c>
      <c r="F1467" s="82">
        <v>0</v>
      </c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</row>
    <row r="1468" spans="1:25" s="173" customFormat="1" ht="12" customHeight="1">
      <c r="A1468" s="1077" t="s">
        <v>314</v>
      </c>
      <c r="B1468" s="187">
        <v>525000</v>
      </c>
      <c r="C1468" s="187">
        <v>525000</v>
      </c>
      <c r="D1468" s="187">
        <v>525000</v>
      </c>
      <c r="E1468" s="1133">
        <v>100</v>
      </c>
      <c r="F1468" s="82">
        <v>0</v>
      </c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</row>
    <row r="1469" spans="1:25" s="173" customFormat="1" ht="12" customHeight="1">
      <c r="A1469" s="1078" t="s">
        <v>341</v>
      </c>
      <c r="B1469" s="187">
        <v>525000</v>
      </c>
      <c r="C1469" s="187">
        <v>525000</v>
      </c>
      <c r="D1469" s="187">
        <v>525000</v>
      </c>
      <c r="E1469" s="1133">
        <v>100</v>
      </c>
      <c r="F1469" s="82">
        <v>0</v>
      </c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</row>
    <row r="1470" spans="1:25" s="173" customFormat="1" ht="12.75">
      <c r="A1470" s="1080" t="s">
        <v>418</v>
      </c>
      <c r="B1470" s="187">
        <v>525000</v>
      </c>
      <c r="C1470" s="187">
        <v>525000</v>
      </c>
      <c r="D1470" s="187">
        <v>525000</v>
      </c>
      <c r="E1470" s="1133">
        <v>100</v>
      </c>
      <c r="F1470" s="82">
        <v>0</v>
      </c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</row>
    <row r="1471" spans="1:25" s="1128" customFormat="1" ht="12.75" hidden="1">
      <c r="A1471" s="1109" t="s">
        <v>439</v>
      </c>
      <c r="B1471" s="407">
        <v>0</v>
      </c>
      <c r="C1471" s="407">
        <v>0</v>
      </c>
      <c r="D1471" s="407">
        <v>0</v>
      </c>
      <c r="E1471" s="1134" t="e">
        <v>#DIV/0!</v>
      </c>
      <c r="F1471" s="82">
        <v>0</v>
      </c>
      <c r="G1471" s="1127"/>
      <c r="H1471" s="1127"/>
      <c r="I1471" s="1127"/>
      <c r="J1471" s="1127"/>
      <c r="K1471" s="1127"/>
      <c r="L1471" s="1127"/>
      <c r="M1471" s="1127"/>
      <c r="N1471" s="1127"/>
      <c r="O1471" s="1127"/>
      <c r="P1471" s="1127"/>
      <c r="Q1471" s="1127"/>
      <c r="R1471" s="1127"/>
      <c r="S1471" s="1127"/>
      <c r="T1471" s="1127"/>
      <c r="U1471" s="1127"/>
      <c r="V1471" s="1127"/>
      <c r="W1471" s="1127"/>
      <c r="X1471" s="1127"/>
      <c r="Y1471" s="1127"/>
    </row>
    <row r="1472" spans="1:6" ht="12.75">
      <c r="A1472" s="248" t="s">
        <v>756</v>
      </c>
      <c r="B1472" s="41"/>
      <c r="C1472" s="41"/>
      <c r="D1472" s="41"/>
      <c r="E1472" s="1133"/>
      <c r="F1472" s="82"/>
    </row>
    <row r="1473" spans="1:20" s="1084" customFormat="1" ht="25.5">
      <c r="A1473" s="322" t="s">
        <v>720</v>
      </c>
      <c r="B1473" s="41"/>
      <c r="C1473" s="41"/>
      <c r="D1473" s="41"/>
      <c r="E1473" s="1133"/>
      <c r="F1473" s="82"/>
      <c r="G1473" s="1083"/>
      <c r="H1473" s="1083"/>
      <c r="I1473" s="1083"/>
      <c r="J1473" s="1083"/>
      <c r="K1473" s="1083"/>
      <c r="L1473" s="1083"/>
      <c r="M1473" s="1083"/>
      <c r="N1473" s="1083"/>
      <c r="O1473" s="1083"/>
      <c r="P1473" s="1083"/>
      <c r="Q1473" s="1083"/>
      <c r="R1473" s="1083"/>
      <c r="S1473" s="1083"/>
      <c r="T1473" s="1083"/>
    </row>
    <row r="1474" spans="1:20" s="1085" customFormat="1" ht="12.75">
      <c r="A1474" s="1077" t="s">
        <v>665</v>
      </c>
      <c r="B1474" s="82">
        <v>28799501</v>
      </c>
      <c r="C1474" s="82">
        <v>28799501</v>
      </c>
      <c r="D1474" s="82">
        <v>28799501</v>
      </c>
      <c r="E1474" s="1133">
        <v>100</v>
      </c>
      <c r="F1474" s="82">
        <v>0</v>
      </c>
      <c r="G1474" s="772"/>
      <c r="H1474" s="772"/>
      <c r="I1474" s="772"/>
      <c r="J1474" s="772"/>
      <c r="K1474" s="772"/>
      <c r="L1474" s="772"/>
      <c r="M1474" s="772"/>
      <c r="N1474" s="772"/>
      <c r="O1474" s="772"/>
      <c r="P1474" s="772"/>
      <c r="Q1474" s="772"/>
      <c r="R1474" s="772"/>
      <c r="S1474" s="772"/>
      <c r="T1474" s="772"/>
    </row>
    <row r="1475" spans="1:20" s="1085" customFormat="1" ht="12.75">
      <c r="A1475" s="1078" t="s">
        <v>666</v>
      </c>
      <c r="B1475" s="82">
        <v>28799501</v>
      </c>
      <c r="C1475" s="82">
        <v>28799501</v>
      </c>
      <c r="D1475" s="82">
        <v>28799501</v>
      </c>
      <c r="E1475" s="1133">
        <v>100</v>
      </c>
      <c r="F1475" s="82">
        <v>0</v>
      </c>
      <c r="G1475" s="772"/>
      <c r="H1475" s="772"/>
      <c r="I1475" s="772"/>
      <c r="J1475" s="772"/>
      <c r="K1475" s="772"/>
      <c r="L1475" s="772"/>
      <c r="M1475" s="772"/>
      <c r="N1475" s="772"/>
      <c r="O1475" s="772"/>
      <c r="P1475" s="772"/>
      <c r="Q1475" s="772"/>
      <c r="R1475" s="772"/>
      <c r="S1475" s="772"/>
      <c r="T1475" s="772"/>
    </row>
    <row r="1476" spans="1:20" s="1085" customFormat="1" ht="12.75">
      <c r="A1476" s="1077" t="s">
        <v>314</v>
      </c>
      <c r="B1476" s="82">
        <v>28799501</v>
      </c>
      <c r="C1476" s="82">
        <v>28799501</v>
      </c>
      <c r="D1476" s="82">
        <v>28799500</v>
      </c>
      <c r="E1476" s="1133">
        <v>99.99999652771761</v>
      </c>
      <c r="F1476" s="82">
        <v>-1</v>
      </c>
      <c r="G1476" s="772"/>
      <c r="H1476" s="772"/>
      <c r="I1476" s="772"/>
      <c r="J1476" s="772"/>
      <c r="K1476" s="772"/>
      <c r="L1476" s="772"/>
      <c r="M1476" s="772"/>
      <c r="N1476" s="772"/>
      <c r="O1476" s="772"/>
      <c r="P1476" s="772"/>
      <c r="Q1476" s="772"/>
      <c r="R1476" s="772"/>
      <c r="S1476" s="772"/>
      <c r="T1476" s="772"/>
    </row>
    <row r="1477" spans="1:20" s="1082" customFormat="1" ht="12.75">
      <c r="A1477" s="1078" t="s">
        <v>325</v>
      </c>
      <c r="B1477" s="82">
        <v>28799501</v>
      </c>
      <c r="C1477" s="82">
        <v>28799501</v>
      </c>
      <c r="D1477" s="82">
        <v>28799500</v>
      </c>
      <c r="E1477" s="1133">
        <v>99.99999652771761</v>
      </c>
      <c r="F1477" s="82">
        <v>-1</v>
      </c>
      <c r="G1477" s="772"/>
      <c r="H1477" s="772"/>
      <c r="I1477" s="772"/>
      <c r="J1477" s="772"/>
      <c r="K1477" s="772"/>
      <c r="L1477" s="772"/>
      <c r="M1477" s="772"/>
      <c r="N1477" s="772"/>
      <c r="O1477" s="772"/>
      <c r="P1477" s="772"/>
      <c r="Q1477" s="772"/>
      <c r="R1477" s="772"/>
      <c r="S1477" s="772"/>
      <c r="T1477" s="772"/>
    </row>
    <row r="1478" spans="1:20" s="1082" customFormat="1" ht="12.75">
      <c r="A1478" s="1080" t="s">
        <v>70</v>
      </c>
      <c r="B1478" s="82">
        <v>28799501</v>
      </c>
      <c r="C1478" s="82">
        <v>28799501</v>
      </c>
      <c r="D1478" s="82">
        <v>28799500</v>
      </c>
      <c r="E1478" s="1133">
        <v>99.99999652771761</v>
      </c>
      <c r="F1478" s="82">
        <v>-1</v>
      </c>
      <c r="G1478" s="772"/>
      <c r="H1478" s="772"/>
      <c r="I1478" s="772"/>
      <c r="J1478" s="772"/>
      <c r="K1478" s="772"/>
      <c r="L1478" s="772"/>
      <c r="M1478" s="772"/>
      <c r="N1478" s="772"/>
      <c r="O1478" s="772"/>
      <c r="P1478" s="772"/>
      <c r="Q1478" s="772"/>
      <c r="R1478" s="772"/>
      <c r="S1478" s="772"/>
      <c r="T1478" s="772"/>
    </row>
    <row r="1479" spans="1:20" s="1082" customFormat="1" ht="10.5" customHeight="1">
      <c r="A1479" s="228"/>
      <c r="B1479" s="82"/>
      <c r="C1479" s="82"/>
      <c r="D1479" s="82"/>
      <c r="E1479" s="1133"/>
      <c r="F1479" s="82"/>
      <c r="G1479" s="772"/>
      <c r="H1479" s="772"/>
      <c r="I1479" s="772"/>
      <c r="J1479" s="772"/>
      <c r="K1479" s="772"/>
      <c r="L1479" s="772"/>
      <c r="M1479" s="772"/>
      <c r="N1479" s="772"/>
      <c r="O1479" s="772"/>
      <c r="P1479" s="772"/>
      <c r="Q1479" s="772"/>
      <c r="R1479" s="772"/>
      <c r="S1479" s="772"/>
      <c r="T1479" s="772"/>
    </row>
    <row r="1480" spans="1:20" s="1082" customFormat="1" ht="12.75">
      <c r="A1480" s="247" t="s">
        <v>757</v>
      </c>
      <c r="B1480" s="82"/>
      <c r="C1480" s="82"/>
      <c r="D1480" s="82"/>
      <c r="E1480" s="1133"/>
      <c r="F1480" s="82"/>
      <c r="G1480" s="772"/>
      <c r="H1480" s="772"/>
      <c r="I1480" s="772"/>
      <c r="J1480" s="772"/>
      <c r="K1480" s="772"/>
      <c r="L1480" s="772"/>
      <c r="M1480" s="772"/>
      <c r="N1480" s="772"/>
      <c r="O1480" s="772"/>
      <c r="P1480" s="772"/>
      <c r="Q1480" s="772"/>
      <c r="R1480" s="772"/>
      <c r="S1480" s="772"/>
      <c r="T1480" s="772"/>
    </row>
    <row r="1481" spans="1:20" s="1082" customFormat="1" ht="12.75">
      <c r="A1481" s="247" t="s">
        <v>758</v>
      </c>
      <c r="B1481" s="211">
        <v>15777535</v>
      </c>
      <c r="C1481" s="211">
        <v>4318720</v>
      </c>
      <c r="D1481" s="211">
        <v>4318720</v>
      </c>
      <c r="E1481" s="385">
        <v>27.372590204997167</v>
      </c>
      <c r="F1481" s="211">
        <v>309854</v>
      </c>
      <c r="G1481" s="772"/>
      <c r="H1481" s="772"/>
      <c r="I1481" s="772"/>
      <c r="J1481" s="772"/>
      <c r="K1481" s="772"/>
      <c r="L1481" s="772"/>
      <c r="M1481" s="772"/>
      <c r="N1481" s="772"/>
      <c r="O1481" s="772"/>
      <c r="P1481" s="772"/>
      <c r="Q1481" s="772"/>
      <c r="R1481" s="772"/>
      <c r="S1481" s="772"/>
      <c r="T1481" s="772"/>
    </row>
    <row r="1482" spans="1:20" s="1082" customFormat="1" ht="12.75" hidden="1">
      <c r="A1482" s="990" t="s">
        <v>759</v>
      </c>
      <c r="B1482" s="1019">
        <v>0</v>
      </c>
      <c r="C1482" s="1019">
        <v>0</v>
      </c>
      <c r="D1482" s="1019">
        <v>0</v>
      </c>
      <c r="E1482" s="385" t="e">
        <v>#DIV/0!</v>
      </c>
      <c r="F1482" s="1019">
        <v>0</v>
      </c>
      <c r="G1482" s="772"/>
      <c r="H1482" s="772"/>
      <c r="I1482" s="772"/>
      <c r="J1482" s="772"/>
      <c r="K1482" s="772"/>
      <c r="L1482" s="772"/>
      <c r="M1482" s="772"/>
      <c r="N1482" s="772"/>
      <c r="O1482" s="772"/>
      <c r="P1482" s="772"/>
      <c r="Q1482" s="772"/>
      <c r="R1482" s="772"/>
      <c r="S1482" s="772"/>
      <c r="T1482" s="772"/>
    </row>
    <row r="1483" spans="1:20" s="1082" customFormat="1" ht="12.75">
      <c r="A1483" s="247" t="s">
        <v>760</v>
      </c>
      <c r="B1483" s="211">
        <v>15777535</v>
      </c>
      <c r="C1483" s="211">
        <v>4318720</v>
      </c>
      <c r="D1483" s="211">
        <v>4318720</v>
      </c>
      <c r="E1483" s="385">
        <v>27.372590204997167</v>
      </c>
      <c r="F1483" s="211">
        <v>309854</v>
      </c>
      <c r="G1483" s="772"/>
      <c r="H1483" s="772"/>
      <c r="I1483" s="772"/>
      <c r="J1483" s="772"/>
      <c r="K1483" s="772"/>
      <c r="L1483" s="772"/>
      <c r="M1483" s="772"/>
      <c r="N1483" s="772"/>
      <c r="O1483" s="772"/>
      <c r="P1483" s="772"/>
      <c r="Q1483" s="772"/>
      <c r="R1483" s="772"/>
      <c r="S1483" s="772"/>
      <c r="T1483" s="772"/>
    </row>
    <row r="1484" spans="1:20" s="1082" customFormat="1" ht="12.75">
      <c r="A1484" s="996" t="s">
        <v>314</v>
      </c>
      <c r="B1484" s="211">
        <v>16765190</v>
      </c>
      <c r="C1484" s="211">
        <v>5306375</v>
      </c>
      <c r="D1484" s="211">
        <v>5306374</v>
      </c>
      <c r="E1484" s="385">
        <v>31.651141442476945</v>
      </c>
      <c r="F1484" s="211">
        <v>1057038</v>
      </c>
      <c r="G1484" s="772"/>
      <c r="H1484" s="772"/>
      <c r="I1484" s="772"/>
      <c r="J1484" s="772"/>
      <c r="K1484" s="772"/>
      <c r="L1484" s="772"/>
      <c r="M1484" s="772"/>
      <c r="N1484" s="772"/>
      <c r="O1484" s="772"/>
      <c r="P1484" s="772"/>
      <c r="Q1484" s="772"/>
      <c r="R1484" s="772"/>
      <c r="S1484" s="772"/>
      <c r="T1484" s="772"/>
    </row>
    <row r="1485" spans="1:20" s="1082" customFormat="1" ht="12.75">
      <c r="A1485" s="993" t="s">
        <v>341</v>
      </c>
      <c r="B1485" s="211">
        <v>13936691</v>
      </c>
      <c r="C1485" s="211">
        <v>2477876</v>
      </c>
      <c r="D1485" s="211">
        <v>2477876</v>
      </c>
      <c r="E1485" s="385">
        <v>17.77951452034059</v>
      </c>
      <c r="F1485" s="211">
        <v>14010</v>
      </c>
      <c r="G1485" s="772"/>
      <c r="H1485" s="772"/>
      <c r="I1485" s="772"/>
      <c r="J1485" s="772"/>
      <c r="K1485" s="772"/>
      <c r="L1485" s="772"/>
      <c r="M1485" s="772"/>
      <c r="N1485" s="772"/>
      <c r="O1485" s="772"/>
      <c r="P1485" s="772"/>
      <c r="Q1485" s="772"/>
      <c r="R1485" s="772"/>
      <c r="S1485" s="772"/>
      <c r="T1485" s="772"/>
    </row>
    <row r="1486" spans="1:20" s="1082" customFormat="1" ht="12.75">
      <c r="A1486" s="994" t="s">
        <v>799</v>
      </c>
      <c r="B1486" s="211">
        <v>10495039</v>
      </c>
      <c r="C1486" s="211">
        <v>0</v>
      </c>
      <c r="D1486" s="211">
        <v>0</v>
      </c>
      <c r="E1486" s="385">
        <v>0</v>
      </c>
      <c r="F1486" s="211">
        <v>0</v>
      </c>
      <c r="G1486" s="772"/>
      <c r="H1486" s="772"/>
      <c r="I1486" s="772"/>
      <c r="J1486" s="772"/>
      <c r="K1486" s="772"/>
      <c r="L1486" s="772"/>
      <c r="M1486" s="772"/>
      <c r="N1486" s="772"/>
      <c r="O1486" s="772"/>
      <c r="P1486" s="772"/>
      <c r="Q1486" s="772"/>
      <c r="R1486" s="772"/>
      <c r="S1486" s="772"/>
      <c r="T1486" s="772"/>
    </row>
    <row r="1487" spans="1:20" s="1082" customFormat="1" ht="12.75">
      <c r="A1487" s="994" t="s">
        <v>318</v>
      </c>
      <c r="B1487" s="211">
        <v>963776</v>
      </c>
      <c r="C1487" s="211">
        <v>0</v>
      </c>
      <c r="D1487" s="211">
        <v>0</v>
      </c>
      <c r="E1487" s="385">
        <v>0</v>
      </c>
      <c r="F1487" s="211">
        <v>0</v>
      </c>
      <c r="G1487" s="772"/>
      <c r="H1487" s="772"/>
      <c r="I1487" s="772"/>
      <c r="J1487" s="772"/>
      <c r="K1487" s="772"/>
      <c r="L1487" s="772"/>
      <c r="M1487" s="772"/>
      <c r="N1487" s="772"/>
      <c r="O1487" s="772"/>
      <c r="P1487" s="772"/>
      <c r="Q1487" s="772"/>
      <c r="R1487" s="772"/>
      <c r="S1487" s="772"/>
      <c r="T1487" s="772"/>
    </row>
    <row r="1488" spans="1:20" s="1082" customFormat="1" ht="12.75">
      <c r="A1488" s="994" t="s">
        <v>418</v>
      </c>
      <c r="B1488" s="211">
        <v>2477876</v>
      </c>
      <c r="C1488" s="211">
        <v>2477876</v>
      </c>
      <c r="D1488" s="211">
        <v>2477876</v>
      </c>
      <c r="E1488" s="385">
        <v>100</v>
      </c>
      <c r="F1488" s="211">
        <v>14010</v>
      </c>
      <c r="G1488" s="772"/>
      <c r="H1488" s="772"/>
      <c r="I1488" s="772"/>
      <c r="J1488" s="772"/>
      <c r="K1488" s="772"/>
      <c r="L1488" s="772"/>
      <c r="M1488" s="772"/>
      <c r="N1488" s="772"/>
      <c r="O1488" s="772"/>
      <c r="P1488" s="772"/>
      <c r="Q1488" s="772"/>
      <c r="R1488" s="772"/>
      <c r="S1488" s="772"/>
      <c r="T1488" s="772"/>
    </row>
    <row r="1489" spans="1:20" s="1082" customFormat="1" ht="12.75">
      <c r="A1489" s="995" t="s">
        <v>427</v>
      </c>
      <c r="B1489" s="211">
        <v>2477876</v>
      </c>
      <c r="C1489" s="211">
        <v>2477876</v>
      </c>
      <c r="D1489" s="211">
        <v>2477876</v>
      </c>
      <c r="E1489" s="385">
        <v>100</v>
      </c>
      <c r="F1489" s="211">
        <v>14010</v>
      </c>
      <c r="G1489" s="772"/>
      <c r="H1489" s="772"/>
      <c r="I1489" s="772"/>
      <c r="J1489" s="772"/>
      <c r="K1489" s="772"/>
      <c r="L1489" s="772"/>
      <c r="M1489" s="772"/>
      <c r="N1489" s="772"/>
      <c r="O1489" s="772"/>
      <c r="P1489" s="772"/>
      <c r="Q1489" s="772"/>
      <c r="R1489" s="772"/>
      <c r="S1489" s="772"/>
      <c r="T1489" s="772"/>
    </row>
    <row r="1490" spans="1:20" s="1082" customFormat="1" ht="12.75" hidden="1">
      <c r="A1490" s="997" t="s">
        <v>429</v>
      </c>
      <c r="B1490" s="1019">
        <v>0</v>
      </c>
      <c r="C1490" s="1019">
        <v>0</v>
      </c>
      <c r="D1490" s="1019">
        <v>0</v>
      </c>
      <c r="E1490" s="385" t="e">
        <v>#DIV/0!</v>
      </c>
      <c r="F1490" s="1019">
        <v>0</v>
      </c>
      <c r="G1490" s="772"/>
      <c r="H1490" s="772"/>
      <c r="I1490" s="772"/>
      <c r="J1490" s="772"/>
      <c r="K1490" s="772"/>
      <c r="L1490" s="772"/>
      <c r="M1490" s="772"/>
      <c r="N1490" s="772"/>
      <c r="O1490" s="772"/>
      <c r="P1490" s="772"/>
      <c r="Q1490" s="772"/>
      <c r="R1490" s="772"/>
      <c r="S1490" s="772"/>
      <c r="T1490" s="772"/>
    </row>
    <row r="1491" spans="1:20" s="1082" customFormat="1" ht="12.75">
      <c r="A1491" s="989" t="s">
        <v>325</v>
      </c>
      <c r="B1491" s="211">
        <v>2828499</v>
      </c>
      <c r="C1491" s="211">
        <v>2828499</v>
      </c>
      <c r="D1491" s="211">
        <v>2828498</v>
      </c>
      <c r="E1491" s="385">
        <v>99.99996464555936</v>
      </c>
      <c r="F1491" s="211">
        <v>1043028</v>
      </c>
      <c r="G1491" s="772"/>
      <c r="H1491" s="772"/>
      <c r="I1491" s="772"/>
      <c r="J1491" s="772"/>
      <c r="K1491" s="772"/>
      <c r="L1491" s="772"/>
      <c r="M1491" s="772"/>
      <c r="N1491" s="772"/>
      <c r="O1491" s="772"/>
      <c r="P1491" s="772"/>
      <c r="Q1491" s="772"/>
      <c r="R1491" s="772"/>
      <c r="S1491" s="772"/>
      <c r="T1491" s="772"/>
    </row>
    <row r="1492" spans="1:20" s="1082" customFormat="1" ht="12.75">
      <c r="A1492" s="994" t="s">
        <v>70</v>
      </c>
      <c r="B1492" s="211">
        <v>2828499</v>
      </c>
      <c r="C1492" s="211">
        <v>2828499</v>
      </c>
      <c r="D1492" s="211">
        <v>2828498</v>
      </c>
      <c r="E1492" s="385">
        <v>99.99996464555936</v>
      </c>
      <c r="F1492" s="211">
        <v>1043028</v>
      </c>
      <c r="G1492" s="772"/>
      <c r="H1492" s="772"/>
      <c r="I1492" s="772"/>
      <c r="J1492" s="772"/>
      <c r="K1492" s="772"/>
      <c r="L1492" s="772"/>
      <c r="M1492" s="772"/>
      <c r="N1492" s="772"/>
      <c r="O1492" s="772"/>
      <c r="P1492" s="772"/>
      <c r="Q1492" s="772"/>
      <c r="R1492" s="772"/>
      <c r="S1492" s="772"/>
      <c r="T1492" s="772"/>
    </row>
    <row r="1493" spans="1:20" s="1082" customFormat="1" ht="12.75">
      <c r="A1493" s="247" t="s">
        <v>329</v>
      </c>
      <c r="B1493" s="211">
        <v>-987655</v>
      </c>
      <c r="C1493" s="211">
        <v>-987655</v>
      </c>
      <c r="D1493" s="211">
        <v>-987654</v>
      </c>
      <c r="E1493" s="385" t="s">
        <v>1643</v>
      </c>
      <c r="F1493" s="211">
        <v>-747184</v>
      </c>
      <c r="G1493" s="772"/>
      <c r="H1493" s="772"/>
      <c r="I1493" s="772"/>
      <c r="J1493" s="772"/>
      <c r="K1493" s="772"/>
      <c r="L1493" s="772"/>
      <c r="M1493" s="772"/>
      <c r="N1493" s="772"/>
      <c r="O1493" s="772"/>
      <c r="P1493" s="772"/>
      <c r="Q1493" s="772"/>
      <c r="R1493" s="772"/>
      <c r="S1493" s="772"/>
      <c r="T1493" s="772"/>
    </row>
    <row r="1494" spans="1:20" s="1082" customFormat="1" ht="25.5">
      <c r="A1494" s="988" t="s">
        <v>1108</v>
      </c>
      <c r="B1494" s="211">
        <v>987655</v>
      </c>
      <c r="C1494" s="211">
        <v>987655</v>
      </c>
      <c r="D1494" s="211" t="s">
        <v>1643</v>
      </c>
      <c r="E1494" s="211" t="s">
        <v>1643</v>
      </c>
      <c r="F1494" s="211" t="s">
        <v>1643</v>
      </c>
      <c r="G1494" s="772"/>
      <c r="H1494" s="772"/>
      <c r="I1494" s="772"/>
      <c r="J1494" s="772"/>
      <c r="K1494" s="772"/>
      <c r="L1494" s="772"/>
      <c r="M1494" s="772"/>
      <c r="N1494" s="772"/>
      <c r="O1494" s="772"/>
      <c r="P1494" s="772"/>
      <c r="Q1494" s="772"/>
      <c r="R1494" s="772"/>
      <c r="S1494" s="772"/>
      <c r="T1494" s="772"/>
    </row>
    <row r="1495" spans="1:30" s="1084" customFormat="1" ht="12.75">
      <c r="A1495" s="324" t="s">
        <v>698</v>
      </c>
      <c r="B1495" s="82"/>
      <c r="C1495" s="82"/>
      <c r="D1495" s="82"/>
      <c r="E1495" s="385"/>
      <c r="F1495" s="211"/>
      <c r="G1495" s="1083"/>
      <c r="H1495" s="1083"/>
      <c r="I1495" s="1083"/>
      <c r="J1495" s="1083"/>
      <c r="K1495" s="1083"/>
      <c r="L1495" s="1083"/>
      <c r="M1495" s="1083"/>
      <c r="N1495" s="1083"/>
      <c r="O1495" s="1083"/>
      <c r="P1495" s="1083"/>
      <c r="Q1495" s="1083"/>
      <c r="R1495" s="1083"/>
      <c r="S1495" s="1083"/>
      <c r="T1495" s="1083"/>
      <c r="U1495" s="1083"/>
      <c r="V1495" s="1083"/>
      <c r="W1495" s="1083"/>
      <c r="X1495" s="1083"/>
      <c r="Y1495" s="1083"/>
      <c r="Z1495" s="1083"/>
      <c r="AA1495" s="1083"/>
      <c r="AB1495" s="1083"/>
      <c r="AC1495" s="1083"/>
      <c r="AD1495" s="1083"/>
    </row>
    <row r="1496" spans="1:30" s="1092" customFormat="1" ht="12.75">
      <c r="A1496" s="247" t="s">
        <v>758</v>
      </c>
      <c r="B1496" s="41">
        <v>2463866</v>
      </c>
      <c r="C1496" s="41">
        <v>2463866</v>
      </c>
      <c r="D1496" s="211">
        <v>2463866</v>
      </c>
      <c r="E1496" s="385">
        <v>100</v>
      </c>
      <c r="F1496" s="211">
        <v>0</v>
      </c>
      <c r="G1496" s="1083"/>
      <c r="H1496" s="1083"/>
      <c r="I1496" s="1083"/>
      <c r="J1496" s="1083"/>
      <c r="K1496" s="1083"/>
      <c r="L1496" s="1083"/>
      <c r="M1496" s="1083"/>
      <c r="N1496" s="1083"/>
      <c r="O1496" s="1083"/>
      <c r="P1496" s="1083"/>
      <c r="Q1496" s="1083"/>
      <c r="R1496" s="1083"/>
      <c r="S1496" s="1083"/>
      <c r="T1496" s="1083"/>
      <c r="U1496" s="1083"/>
      <c r="V1496" s="1083"/>
      <c r="W1496" s="1083"/>
      <c r="X1496" s="1083"/>
      <c r="Y1496" s="1083"/>
      <c r="Z1496" s="1083"/>
      <c r="AA1496" s="1083"/>
      <c r="AB1496" s="1083"/>
      <c r="AC1496" s="1083"/>
      <c r="AD1496" s="1083"/>
    </row>
    <row r="1497" spans="1:30" s="1092" customFormat="1" ht="12.75" hidden="1">
      <c r="A1497" s="990" t="s">
        <v>759</v>
      </c>
      <c r="B1497" s="1019">
        <v>0</v>
      </c>
      <c r="C1497" s="1019">
        <v>0</v>
      </c>
      <c r="D1497" s="1019">
        <v>0</v>
      </c>
      <c r="E1497" s="385" t="e">
        <v>#DIV/0!</v>
      </c>
      <c r="F1497" s="1019">
        <v>0</v>
      </c>
      <c r="G1497" s="1083"/>
      <c r="H1497" s="1083"/>
      <c r="I1497" s="1083"/>
      <c r="J1497" s="1083"/>
      <c r="K1497" s="1083"/>
      <c r="L1497" s="1083"/>
      <c r="M1497" s="1083"/>
      <c r="N1497" s="1083"/>
      <c r="O1497" s="1083"/>
      <c r="P1497" s="1083"/>
      <c r="Q1497" s="1083"/>
      <c r="R1497" s="1083"/>
      <c r="S1497" s="1083"/>
      <c r="T1497" s="1083"/>
      <c r="U1497" s="1083"/>
      <c r="V1497" s="1083"/>
      <c r="W1497" s="1083"/>
      <c r="X1497" s="1083"/>
      <c r="Y1497" s="1083"/>
      <c r="Z1497" s="1083"/>
      <c r="AA1497" s="1083"/>
      <c r="AB1497" s="1083"/>
      <c r="AC1497" s="1083"/>
      <c r="AD1497" s="1083"/>
    </row>
    <row r="1498" spans="1:30" s="1092" customFormat="1" ht="12.75">
      <c r="A1498" s="247" t="s">
        <v>760</v>
      </c>
      <c r="B1498" s="41">
        <v>2463866</v>
      </c>
      <c r="C1498" s="41">
        <v>2463866</v>
      </c>
      <c r="D1498" s="211">
        <v>2463866</v>
      </c>
      <c r="E1498" s="385">
        <v>100</v>
      </c>
      <c r="F1498" s="211">
        <v>0</v>
      </c>
      <c r="G1498" s="1083"/>
      <c r="H1498" s="1083"/>
      <c r="I1498" s="1083"/>
      <c r="J1498" s="1083"/>
      <c r="K1498" s="1083"/>
      <c r="L1498" s="1083"/>
      <c r="M1498" s="1083"/>
      <c r="N1498" s="1083"/>
      <c r="O1498" s="1083"/>
      <c r="P1498" s="1083"/>
      <c r="Q1498" s="1083"/>
      <c r="R1498" s="1083"/>
      <c r="S1498" s="1083"/>
      <c r="T1498" s="1083"/>
      <c r="U1498" s="1083"/>
      <c r="V1498" s="1083"/>
      <c r="W1498" s="1083"/>
      <c r="X1498" s="1083"/>
      <c r="Y1498" s="1083"/>
      <c r="Z1498" s="1083"/>
      <c r="AA1498" s="1083"/>
      <c r="AB1498" s="1083"/>
      <c r="AC1498" s="1083"/>
      <c r="AD1498" s="1083"/>
    </row>
    <row r="1499" spans="1:30" s="1092" customFormat="1" ht="12.75">
      <c r="A1499" s="996" t="s">
        <v>314</v>
      </c>
      <c r="B1499" s="41">
        <v>2477876</v>
      </c>
      <c r="C1499" s="41">
        <v>2477876</v>
      </c>
      <c r="D1499" s="211">
        <v>2477876</v>
      </c>
      <c r="E1499" s="385">
        <v>100</v>
      </c>
      <c r="F1499" s="211">
        <v>14010</v>
      </c>
      <c r="G1499" s="1083"/>
      <c r="H1499" s="1083"/>
      <c r="I1499" s="1083"/>
      <c r="J1499" s="1083"/>
      <c r="K1499" s="1083"/>
      <c r="L1499" s="1083"/>
      <c r="M1499" s="1083"/>
      <c r="N1499" s="1083"/>
      <c r="O1499" s="1083"/>
      <c r="P1499" s="1083"/>
      <c r="Q1499" s="1083"/>
      <c r="R1499" s="1083"/>
      <c r="S1499" s="1083"/>
      <c r="T1499" s="1083"/>
      <c r="U1499" s="1083"/>
      <c r="V1499" s="1083"/>
      <c r="W1499" s="1083"/>
      <c r="X1499" s="1083"/>
      <c r="Y1499" s="1083"/>
      <c r="Z1499" s="1083"/>
      <c r="AA1499" s="1083"/>
      <c r="AB1499" s="1083"/>
      <c r="AC1499" s="1083"/>
      <c r="AD1499" s="1083"/>
    </row>
    <row r="1500" spans="1:30" s="1093" customFormat="1" ht="12.75">
      <c r="A1500" s="993" t="s">
        <v>341</v>
      </c>
      <c r="B1500" s="41">
        <v>2477876</v>
      </c>
      <c r="C1500" s="41">
        <v>2477876</v>
      </c>
      <c r="D1500" s="211">
        <v>2477876</v>
      </c>
      <c r="E1500" s="385">
        <v>100</v>
      </c>
      <c r="F1500" s="211">
        <v>14010</v>
      </c>
      <c r="G1500" s="1083"/>
      <c r="H1500" s="1083"/>
      <c r="I1500" s="1083"/>
      <c r="J1500" s="1083"/>
      <c r="K1500" s="1083"/>
      <c r="L1500" s="1083"/>
      <c r="M1500" s="1083"/>
      <c r="N1500" s="1083"/>
      <c r="O1500" s="1083"/>
      <c r="P1500" s="1083"/>
      <c r="Q1500" s="1083"/>
      <c r="R1500" s="1083"/>
      <c r="S1500" s="1083"/>
      <c r="T1500" s="1083"/>
      <c r="U1500" s="1083"/>
      <c r="V1500" s="1083"/>
      <c r="W1500" s="1083"/>
      <c r="X1500" s="1083"/>
      <c r="Y1500" s="1083"/>
      <c r="Z1500" s="1083"/>
      <c r="AA1500" s="1083"/>
      <c r="AB1500" s="1083"/>
      <c r="AC1500" s="1083"/>
      <c r="AD1500" s="1083"/>
    </row>
    <row r="1501" spans="1:30" s="1084" customFormat="1" ht="12.75" customHeight="1" hidden="1">
      <c r="A1501" s="990" t="s">
        <v>799</v>
      </c>
      <c r="B1501" s="1019">
        <v>0</v>
      </c>
      <c r="C1501" s="1019">
        <v>0</v>
      </c>
      <c r="D1501" s="1019">
        <v>0</v>
      </c>
      <c r="E1501" s="385" t="e">
        <v>#DIV/0!</v>
      </c>
      <c r="F1501" s="1019">
        <v>0</v>
      </c>
      <c r="G1501" s="1083"/>
      <c r="H1501" s="1083"/>
      <c r="I1501" s="1083"/>
      <c r="J1501" s="1083"/>
      <c r="K1501" s="1083"/>
      <c r="L1501" s="1083"/>
      <c r="M1501" s="1083"/>
      <c r="N1501" s="1083"/>
      <c r="O1501" s="1083"/>
      <c r="P1501" s="1083"/>
      <c r="Q1501" s="1083"/>
      <c r="R1501" s="1083"/>
      <c r="S1501" s="1083"/>
      <c r="T1501" s="1083"/>
      <c r="U1501" s="1083"/>
      <c r="V1501" s="1083"/>
      <c r="W1501" s="1083"/>
      <c r="X1501" s="1083"/>
      <c r="Y1501" s="1083"/>
      <c r="Z1501" s="1083"/>
      <c r="AA1501" s="1083"/>
      <c r="AB1501" s="1083"/>
      <c r="AC1501" s="1083"/>
      <c r="AD1501" s="1083"/>
    </row>
    <row r="1502" spans="1:30" s="1084" customFormat="1" ht="12.75">
      <c r="A1502" s="994" t="s">
        <v>418</v>
      </c>
      <c r="B1502" s="41">
        <v>2477876</v>
      </c>
      <c r="C1502" s="41">
        <v>2477876</v>
      </c>
      <c r="D1502" s="41">
        <v>2477876</v>
      </c>
      <c r="E1502" s="385">
        <v>100</v>
      </c>
      <c r="F1502" s="41">
        <v>14010</v>
      </c>
      <c r="G1502" s="1083"/>
      <c r="H1502" s="1083"/>
      <c r="I1502" s="1083"/>
      <c r="J1502" s="1083"/>
      <c r="K1502" s="1083"/>
      <c r="L1502" s="1083"/>
      <c r="M1502" s="1083"/>
      <c r="N1502" s="1083"/>
      <c r="O1502" s="1083"/>
      <c r="P1502" s="1083"/>
      <c r="Q1502" s="1083"/>
      <c r="R1502" s="1083"/>
      <c r="S1502" s="1083"/>
      <c r="T1502" s="1083"/>
      <c r="U1502" s="1083"/>
      <c r="V1502" s="1083"/>
      <c r="W1502" s="1083"/>
      <c r="X1502" s="1083"/>
      <c r="Y1502" s="1083"/>
      <c r="Z1502" s="1083"/>
      <c r="AA1502" s="1083"/>
      <c r="AB1502" s="1083"/>
      <c r="AC1502" s="1083"/>
      <c r="AD1502" s="1083"/>
    </row>
    <row r="1503" spans="1:30" s="1084" customFormat="1" ht="12.75">
      <c r="A1503" s="995" t="s">
        <v>427</v>
      </c>
      <c r="B1503" s="41">
        <v>2477876</v>
      </c>
      <c r="C1503" s="41">
        <v>2477876</v>
      </c>
      <c r="D1503" s="41">
        <v>2477876</v>
      </c>
      <c r="E1503" s="385">
        <v>100</v>
      </c>
      <c r="F1503" s="41">
        <v>14010</v>
      </c>
      <c r="G1503" s="1083"/>
      <c r="H1503" s="1083"/>
      <c r="I1503" s="1083"/>
      <c r="J1503" s="1083"/>
      <c r="K1503" s="1083"/>
      <c r="L1503" s="1083"/>
      <c r="M1503" s="1083"/>
      <c r="N1503" s="1083"/>
      <c r="O1503" s="1083"/>
      <c r="P1503" s="1083"/>
      <c r="Q1503" s="1083"/>
      <c r="R1503" s="1083"/>
      <c r="S1503" s="1083"/>
      <c r="T1503" s="1083"/>
      <c r="U1503" s="1083"/>
      <c r="V1503" s="1083"/>
      <c r="W1503" s="1083"/>
      <c r="X1503" s="1083"/>
      <c r="Y1503" s="1083"/>
      <c r="Z1503" s="1083"/>
      <c r="AA1503" s="1083"/>
      <c r="AB1503" s="1083"/>
      <c r="AC1503" s="1083"/>
      <c r="AD1503" s="1083"/>
    </row>
    <row r="1504" spans="1:30" s="1084" customFormat="1" ht="12.75" hidden="1">
      <c r="A1504" s="997" t="s">
        <v>429</v>
      </c>
      <c r="B1504" s="1019">
        <v>0</v>
      </c>
      <c r="C1504" s="1019">
        <v>0</v>
      </c>
      <c r="D1504" s="1019">
        <v>0</v>
      </c>
      <c r="E1504" s="385" t="e">
        <v>#DIV/0!</v>
      </c>
      <c r="F1504" s="41">
        <v>0</v>
      </c>
      <c r="G1504" s="1083"/>
      <c r="H1504" s="1083"/>
      <c r="I1504" s="1083"/>
      <c r="J1504" s="1083"/>
      <c r="K1504" s="1083"/>
      <c r="L1504" s="1083"/>
      <c r="M1504" s="1083"/>
      <c r="N1504" s="1083"/>
      <c r="O1504" s="1083"/>
      <c r="P1504" s="1083"/>
      <c r="Q1504" s="1083"/>
      <c r="R1504" s="1083"/>
      <c r="S1504" s="1083"/>
      <c r="T1504" s="1083"/>
      <c r="U1504" s="1083"/>
      <c r="V1504" s="1083"/>
      <c r="W1504" s="1083"/>
      <c r="X1504" s="1083"/>
      <c r="Y1504" s="1083"/>
      <c r="Z1504" s="1083"/>
      <c r="AA1504" s="1083"/>
      <c r="AB1504" s="1083"/>
      <c r="AC1504" s="1083"/>
      <c r="AD1504" s="1083"/>
    </row>
    <row r="1505" spans="1:30" s="1084" customFormat="1" ht="12.75">
      <c r="A1505" s="247" t="s">
        <v>329</v>
      </c>
      <c r="B1505" s="211">
        <v>-14010</v>
      </c>
      <c r="C1505" s="211">
        <v>-14010</v>
      </c>
      <c r="D1505" s="211">
        <v>-14010</v>
      </c>
      <c r="E1505" s="385" t="s">
        <v>1643</v>
      </c>
      <c r="F1505" s="211">
        <v>-14010</v>
      </c>
      <c r="G1505" s="1083"/>
      <c r="H1505" s="1083"/>
      <c r="I1505" s="1083"/>
      <c r="J1505" s="1083"/>
      <c r="K1505" s="1083"/>
      <c r="L1505" s="1083"/>
      <c r="M1505" s="1083"/>
      <c r="N1505" s="1083"/>
      <c r="O1505" s="1083"/>
      <c r="P1505" s="1083"/>
      <c r="Q1505" s="1083"/>
      <c r="R1505" s="1083"/>
      <c r="S1505" s="1083"/>
      <c r="T1505" s="1083"/>
      <c r="U1505" s="1083"/>
      <c r="V1505" s="1083"/>
      <c r="W1505" s="1083"/>
      <c r="X1505" s="1083"/>
      <c r="Y1505" s="1083"/>
      <c r="Z1505" s="1083"/>
      <c r="AA1505" s="1083"/>
      <c r="AB1505" s="1083"/>
      <c r="AC1505" s="1083"/>
      <c r="AD1505" s="1083"/>
    </row>
    <row r="1506" spans="1:30" s="1084" customFormat="1" ht="25.5">
      <c r="A1506" s="988" t="s">
        <v>1108</v>
      </c>
      <c r="B1506" s="211">
        <v>14010</v>
      </c>
      <c r="C1506" s="211">
        <v>14010</v>
      </c>
      <c r="D1506" s="211" t="s">
        <v>1643</v>
      </c>
      <c r="E1506" s="385" t="s">
        <v>1643</v>
      </c>
      <c r="F1506" s="211" t="s">
        <v>1643</v>
      </c>
      <c r="G1506" s="1083"/>
      <c r="H1506" s="1083"/>
      <c r="I1506" s="1083"/>
      <c r="J1506" s="1083"/>
      <c r="K1506" s="1083"/>
      <c r="L1506" s="1083"/>
      <c r="M1506" s="1083"/>
      <c r="N1506" s="1083"/>
      <c r="O1506" s="1083"/>
      <c r="P1506" s="1083"/>
      <c r="Q1506" s="1083"/>
      <c r="R1506" s="1083"/>
      <c r="S1506" s="1083"/>
      <c r="T1506" s="1083"/>
      <c r="U1506" s="1083"/>
      <c r="V1506" s="1083"/>
      <c r="W1506" s="1083"/>
      <c r="X1506" s="1083"/>
      <c r="Y1506" s="1083"/>
      <c r="Z1506" s="1083"/>
      <c r="AA1506" s="1083"/>
      <c r="AB1506" s="1083"/>
      <c r="AC1506" s="1083"/>
      <c r="AD1506" s="1083"/>
    </row>
    <row r="1507" spans="1:25" s="160" customFormat="1" ht="25.5">
      <c r="A1507" s="322" t="s">
        <v>720</v>
      </c>
      <c r="B1507" s="82"/>
      <c r="C1507" s="82"/>
      <c r="D1507" s="82"/>
      <c r="E1507" s="385"/>
      <c r="F1507" s="211"/>
      <c r="G1507" s="987"/>
      <c r="H1507" s="987"/>
      <c r="I1507" s="987"/>
      <c r="J1507" s="987"/>
      <c r="K1507" s="987"/>
      <c r="L1507" s="987"/>
      <c r="M1507" s="987"/>
      <c r="N1507" s="987"/>
      <c r="O1507" s="987"/>
      <c r="P1507" s="987"/>
      <c r="Q1507" s="987"/>
      <c r="R1507" s="987"/>
      <c r="S1507" s="987"/>
      <c r="T1507" s="987"/>
      <c r="U1507" s="987"/>
      <c r="V1507" s="987"/>
      <c r="W1507" s="987"/>
      <c r="X1507" s="987"/>
      <c r="Y1507" s="987"/>
    </row>
    <row r="1508" spans="1:25" s="160" customFormat="1" ht="12" customHeight="1">
      <c r="A1508" s="324" t="s">
        <v>758</v>
      </c>
      <c r="B1508" s="211">
        <v>1854854</v>
      </c>
      <c r="C1508" s="211">
        <v>1854854</v>
      </c>
      <c r="D1508" s="211">
        <v>1854854</v>
      </c>
      <c r="E1508" s="385">
        <v>100</v>
      </c>
      <c r="F1508" s="211">
        <v>309854</v>
      </c>
      <c r="G1508" s="987"/>
      <c r="H1508" s="987"/>
      <c r="I1508" s="987"/>
      <c r="J1508" s="987"/>
      <c r="K1508" s="987"/>
      <c r="L1508" s="987"/>
      <c r="M1508" s="987"/>
      <c r="N1508" s="987"/>
      <c r="O1508" s="987"/>
      <c r="P1508" s="987"/>
      <c r="Q1508" s="987"/>
      <c r="R1508" s="987"/>
      <c r="S1508" s="987"/>
      <c r="T1508" s="987"/>
      <c r="U1508" s="987"/>
      <c r="V1508" s="987"/>
      <c r="W1508" s="987"/>
      <c r="X1508" s="987"/>
      <c r="Y1508" s="987"/>
    </row>
    <row r="1509" spans="1:25" s="160" customFormat="1" ht="12" customHeight="1">
      <c r="A1509" s="324" t="s">
        <v>760</v>
      </c>
      <c r="B1509" s="211">
        <v>1854854</v>
      </c>
      <c r="C1509" s="211">
        <v>1854854</v>
      </c>
      <c r="D1509" s="211">
        <v>1854854</v>
      </c>
      <c r="E1509" s="385">
        <v>100</v>
      </c>
      <c r="F1509" s="211">
        <v>309854</v>
      </c>
      <c r="G1509" s="987"/>
      <c r="H1509" s="987"/>
      <c r="I1509" s="987"/>
      <c r="J1509" s="987"/>
      <c r="K1509" s="987"/>
      <c r="L1509" s="987"/>
      <c r="M1509" s="987"/>
      <c r="N1509" s="987"/>
      <c r="O1509" s="987"/>
      <c r="P1509" s="987"/>
      <c r="Q1509" s="987"/>
      <c r="R1509" s="987"/>
      <c r="S1509" s="987"/>
      <c r="T1509" s="987"/>
      <c r="U1509" s="987"/>
      <c r="V1509" s="987"/>
      <c r="W1509" s="987"/>
      <c r="X1509" s="987"/>
      <c r="Y1509" s="987"/>
    </row>
    <row r="1510" spans="1:25" s="160" customFormat="1" ht="12" customHeight="1">
      <c r="A1510" s="1026" t="s">
        <v>314</v>
      </c>
      <c r="B1510" s="211">
        <v>2828499</v>
      </c>
      <c r="C1510" s="211">
        <v>2828499</v>
      </c>
      <c r="D1510" s="211">
        <v>2828498</v>
      </c>
      <c r="E1510" s="385">
        <v>99.99996464555936</v>
      </c>
      <c r="F1510" s="211">
        <v>1043028</v>
      </c>
      <c r="G1510" s="987"/>
      <c r="H1510" s="987"/>
      <c r="I1510" s="987"/>
      <c r="J1510" s="987"/>
      <c r="K1510" s="987"/>
      <c r="L1510" s="987"/>
      <c r="M1510" s="987"/>
      <c r="N1510" s="987"/>
      <c r="O1510" s="987"/>
      <c r="P1510" s="987"/>
      <c r="Q1510" s="987"/>
      <c r="R1510" s="987"/>
      <c r="S1510" s="987"/>
      <c r="T1510" s="987"/>
      <c r="U1510" s="987"/>
      <c r="V1510" s="987"/>
      <c r="W1510" s="987"/>
      <c r="X1510" s="987"/>
      <c r="Y1510" s="987"/>
    </row>
    <row r="1511" spans="1:25" s="160" customFormat="1" ht="12" customHeight="1">
      <c r="A1511" s="993" t="s">
        <v>325</v>
      </c>
      <c r="B1511" s="211">
        <v>2828499</v>
      </c>
      <c r="C1511" s="211">
        <v>2828499</v>
      </c>
      <c r="D1511" s="211">
        <v>2828498</v>
      </c>
      <c r="E1511" s="385">
        <v>99.99996464555936</v>
      </c>
      <c r="F1511" s="211">
        <v>1043028</v>
      </c>
      <c r="G1511" s="987"/>
      <c r="H1511" s="987"/>
      <c r="I1511" s="987"/>
      <c r="J1511" s="987"/>
      <c r="K1511" s="987"/>
      <c r="L1511" s="987"/>
      <c r="M1511" s="987"/>
      <c r="N1511" s="987"/>
      <c r="O1511" s="987"/>
      <c r="P1511" s="987"/>
      <c r="Q1511" s="987"/>
      <c r="R1511" s="987"/>
      <c r="S1511" s="987"/>
      <c r="T1511" s="987"/>
      <c r="U1511" s="987"/>
      <c r="V1511" s="987"/>
      <c r="W1511" s="987"/>
      <c r="X1511" s="987"/>
      <c r="Y1511" s="987"/>
    </row>
    <row r="1512" spans="1:25" s="160" customFormat="1" ht="12" customHeight="1">
      <c r="A1512" s="1027" t="s">
        <v>70</v>
      </c>
      <c r="B1512" s="211">
        <v>2828499</v>
      </c>
      <c r="C1512" s="211">
        <v>2828499</v>
      </c>
      <c r="D1512" s="211">
        <v>2828498</v>
      </c>
      <c r="E1512" s="385">
        <v>99.99996464555936</v>
      </c>
      <c r="F1512" s="211">
        <v>1043028</v>
      </c>
      <c r="G1512" s="987"/>
      <c r="H1512" s="987"/>
      <c r="I1512" s="987"/>
      <c r="J1512" s="987"/>
      <c r="K1512" s="987"/>
      <c r="L1512" s="987"/>
      <c r="M1512" s="987"/>
      <c r="N1512" s="987"/>
      <c r="O1512" s="987"/>
      <c r="P1512" s="987"/>
      <c r="Q1512" s="987"/>
      <c r="R1512" s="987"/>
      <c r="S1512" s="987"/>
      <c r="T1512" s="987"/>
      <c r="U1512" s="987"/>
      <c r="V1512" s="987"/>
      <c r="W1512" s="987"/>
      <c r="X1512" s="987"/>
      <c r="Y1512" s="987"/>
    </row>
    <row r="1513" spans="1:25" s="160" customFormat="1" ht="12" customHeight="1">
      <c r="A1513" s="247" t="s">
        <v>329</v>
      </c>
      <c r="B1513" s="211">
        <v>-973645</v>
      </c>
      <c r="C1513" s="211">
        <v>-973645</v>
      </c>
      <c r="D1513" s="211">
        <v>-973644</v>
      </c>
      <c r="E1513" s="385" t="s">
        <v>1643</v>
      </c>
      <c r="F1513" s="211">
        <v>-733174</v>
      </c>
      <c r="G1513" s="987"/>
      <c r="H1513" s="987"/>
      <c r="I1513" s="987"/>
      <c r="J1513" s="987"/>
      <c r="K1513" s="987"/>
      <c r="L1513" s="987"/>
      <c r="M1513" s="987"/>
      <c r="N1513" s="987"/>
      <c r="O1513" s="987"/>
      <c r="P1513" s="987"/>
      <c r="Q1513" s="987"/>
      <c r="R1513" s="987"/>
      <c r="S1513" s="987"/>
      <c r="T1513" s="987"/>
      <c r="U1513" s="987"/>
      <c r="V1513" s="987"/>
      <c r="W1513" s="987"/>
      <c r="X1513" s="987"/>
      <c r="Y1513" s="987"/>
    </row>
    <row r="1514" spans="1:25" s="160" customFormat="1" ht="25.5">
      <c r="A1514" s="988" t="s">
        <v>1108</v>
      </c>
      <c r="B1514" s="211">
        <v>973645</v>
      </c>
      <c r="C1514" s="211">
        <v>973645</v>
      </c>
      <c r="D1514" s="211" t="s">
        <v>1643</v>
      </c>
      <c r="E1514" s="385" t="s">
        <v>1643</v>
      </c>
      <c r="F1514" s="211" t="s">
        <v>1643</v>
      </c>
      <c r="G1514" s="987"/>
      <c r="H1514" s="987"/>
      <c r="I1514" s="987"/>
      <c r="J1514" s="987"/>
      <c r="K1514" s="987"/>
      <c r="L1514" s="987"/>
      <c r="M1514" s="987"/>
      <c r="N1514" s="987"/>
      <c r="O1514" s="987"/>
      <c r="P1514" s="987"/>
      <c r="Q1514" s="987"/>
      <c r="R1514" s="987"/>
      <c r="S1514" s="987"/>
      <c r="T1514" s="987"/>
      <c r="U1514" s="987"/>
      <c r="V1514" s="987"/>
      <c r="W1514" s="987"/>
      <c r="X1514" s="987"/>
      <c r="Y1514" s="987"/>
    </row>
    <row r="1515" spans="1:30" s="1084" customFormat="1" ht="12.75">
      <c r="A1515" s="322" t="s">
        <v>713</v>
      </c>
      <c r="B1515" s="41"/>
      <c r="C1515" s="41"/>
      <c r="D1515" s="41"/>
      <c r="E1515" s="385"/>
      <c r="F1515" s="211"/>
      <c r="G1515" s="1083"/>
      <c r="H1515" s="1083"/>
      <c r="I1515" s="1083"/>
      <c r="J1515" s="1083"/>
      <c r="K1515" s="1083"/>
      <c r="L1515" s="1083"/>
      <c r="M1515" s="1083"/>
      <c r="N1515" s="1083"/>
      <c r="O1515" s="1083"/>
      <c r="P1515" s="1083"/>
      <c r="Q1515" s="1083"/>
      <c r="R1515" s="1083"/>
      <c r="S1515" s="1083"/>
      <c r="T1515" s="1083"/>
      <c r="U1515" s="1083"/>
      <c r="V1515" s="1083"/>
      <c r="W1515" s="1083"/>
      <c r="X1515" s="1083"/>
      <c r="Y1515" s="1083"/>
      <c r="Z1515" s="1083"/>
      <c r="AA1515" s="1083"/>
      <c r="AB1515" s="1083"/>
      <c r="AC1515" s="1083"/>
      <c r="AD1515" s="1083"/>
    </row>
    <row r="1516" spans="1:30" s="1092" customFormat="1" ht="12" customHeight="1">
      <c r="A1516" s="247" t="s">
        <v>758</v>
      </c>
      <c r="B1516" s="41">
        <v>11458815</v>
      </c>
      <c r="C1516" s="41">
        <v>0</v>
      </c>
      <c r="D1516" s="41">
        <v>0</v>
      </c>
      <c r="E1516" s="385">
        <v>0</v>
      </c>
      <c r="F1516" s="41">
        <v>0</v>
      </c>
      <c r="G1516" s="1083"/>
      <c r="H1516" s="1083"/>
      <c r="I1516" s="1083"/>
      <c r="J1516" s="1083"/>
      <c r="K1516" s="1083"/>
      <c r="L1516" s="1083"/>
      <c r="M1516" s="1083"/>
      <c r="N1516" s="1083"/>
      <c r="O1516" s="1083"/>
      <c r="P1516" s="1083"/>
      <c r="Q1516" s="1083"/>
      <c r="R1516" s="1083"/>
      <c r="S1516" s="1083"/>
      <c r="T1516" s="1083"/>
      <c r="U1516" s="1083"/>
      <c r="V1516" s="1083"/>
      <c r="W1516" s="1083"/>
      <c r="X1516" s="1083"/>
      <c r="Y1516" s="1083"/>
      <c r="Z1516" s="1083"/>
      <c r="AA1516" s="1083"/>
      <c r="AB1516" s="1083"/>
      <c r="AC1516" s="1083"/>
      <c r="AD1516" s="1083"/>
    </row>
    <row r="1517" spans="1:30" s="1092" customFormat="1" ht="12" customHeight="1">
      <c r="A1517" s="247" t="s">
        <v>760</v>
      </c>
      <c r="B1517" s="41">
        <v>11458815</v>
      </c>
      <c r="C1517" s="41">
        <v>0</v>
      </c>
      <c r="D1517" s="41">
        <v>0</v>
      </c>
      <c r="E1517" s="385">
        <v>0</v>
      </c>
      <c r="F1517" s="41">
        <v>0</v>
      </c>
      <c r="G1517" s="1083"/>
      <c r="H1517" s="1083"/>
      <c r="I1517" s="1083"/>
      <c r="J1517" s="1083"/>
      <c r="K1517" s="1083"/>
      <c r="L1517" s="1083"/>
      <c r="M1517" s="1083"/>
      <c r="N1517" s="1083"/>
      <c r="O1517" s="1083"/>
      <c r="P1517" s="1083"/>
      <c r="Q1517" s="1083"/>
      <c r="R1517" s="1083"/>
      <c r="S1517" s="1083"/>
      <c r="T1517" s="1083"/>
      <c r="U1517" s="1083"/>
      <c r="V1517" s="1083"/>
      <c r="W1517" s="1083"/>
      <c r="X1517" s="1083"/>
      <c r="Y1517" s="1083"/>
      <c r="Z1517" s="1083"/>
      <c r="AA1517" s="1083"/>
      <c r="AB1517" s="1083"/>
      <c r="AC1517" s="1083"/>
      <c r="AD1517" s="1083"/>
    </row>
    <row r="1518" spans="1:30" s="1092" customFormat="1" ht="12" customHeight="1">
      <c r="A1518" s="996" t="s">
        <v>314</v>
      </c>
      <c r="B1518" s="41">
        <v>11458815</v>
      </c>
      <c r="C1518" s="41">
        <v>0</v>
      </c>
      <c r="D1518" s="41">
        <v>0</v>
      </c>
      <c r="E1518" s="385">
        <v>0</v>
      </c>
      <c r="F1518" s="41">
        <v>0</v>
      </c>
      <c r="G1518" s="1083"/>
      <c r="H1518" s="1083"/>
      <c r="I1518" s="1083"/>
      <c r="J1518" s="1083"/>
      <c r="K1518" s="1083"/>
      <c r="L1518" s="1083"/>
      <c r="M1518" s="1083"/>
      <c r="N1518" s="1083"/>
      <c r="O1518" s="1083"/>
      <c r="P1518" s="1083"/>
      <c r="Q1518" s="1083"/>
      <c r="R1518" s="1083"/>
      <c r="S1518" s="1083"/>
      <c r="T1518" s="1083"/>
      <c r="U1518" s="1083"/>
      <c r="V1518" s="1083"/>
      <c r="W1518" s="1083"/>
      <c r="X1518" s="1083"/>
      <c r="Y1518" s="1083"/>
      <c r="Z1518" s="1083"/>
      <c r="AA1518" s="1083"/>
      <c r="AB1518" s="1083"/>
      <c r="AC1518" s="1083"/>
      <c r="AD1518" s="1083"/>
    </row>
    <row r="1519" spans="1:30" s="1084" customFormat="1" ht="12.75">
      <c r="A1519" s="993" t="s">
        <v>341</v>
      </c>
      <c r="B1519" s="41">
        <v>11458815</v>
      </c>
      <c r="C1519" s="41">
        <v>0</v>
      </c>
      <c r="D1519" s="41">
        <v>0</v>
      </c>
      <c r="E1519" s="385">
        <v>0</v>
      </c>
      <c r="F1519" s="41">
        <v>0</v>
      </c>
      <c r="G1519" s="1083"/>
      <c r="H1519" s="1083"/>
      <c r="I1519" s="1083"/>
      <c r="J1519" s="1083"/>
      <c r="K1519" s="1083"/>
      <c r="L1519" s="1083"/>
      <c r="M1519" s="1083"/>
      <c r="N1519" s="1083"/>
      <c r="O1519" s="1083"/>
      <c r="P1519" s="1083"/>
      <c r="Q1519" s="1083"/>
      <c r="R1519" s="1083"/>
      <c r="S1519" s="1083"/>
      <c r="T1519" s="1083"/>
      <c r="U1519" s="1083"/>
      <c r="V1519" s="1083"/>
      <c r="W1519" s="1083"/>
      <c r="X1519" s="1083"/>
      <c r="Y1519" s="1083"/>
      <c r="Z1519" s="1083"/>
      <c r="AA1519" s="1083"/>
      <c r="AB1519" s="1083"/>
      <c r="AC1519" s="1083"/>
      <c r="AD1519" s="1083"/>
    </row>
    <row r="1520" spans="1:30" s="1084" customFormat="1" ht="12.75">
      <c r="A1520" s="994" t="s">
        <v>799</v>
      </c>
      <c r="B1520" s="41">
        <v>10495039</v>
      </c>
      <c r="C1520" s="41">
        <v>0</v>
      </c>
      <c r="D1520" s="41">
        <v>0</v>
      </c>
      <c r="E1520" s="385">
        <v>0</v>
      </c>
      <c r="F1520" s="41">
        <v>0</v>
      </c>
      <c r="G1520" s="1083"/>
      <c r="H1520" s="1083"/>
      <c r="I1520" s="1083"/>
      <c r="J1520" s="1083"/>
      <c r="K1520" s="1083"/>
      <c r="L1520" s="1083"/>
      <c r="M1520" s="1083"/>
      <c r="N1520" s="1083"/>
      <c r="O1520" s="1083"/>
      <c r="P1520" s="1083"/>
      <c r="Q1520" s="1083"/>
      <c r="R1520" s="1083"/>
      <c r="S1520" s="1083"/>
      <c r="T1520" s="1083"/>
      <c r="U1520" s="1083"/>
      <c r="V1520" s="1083"/>
      <c r="W1520" s="1083"/>
      <c r="X1520" s="1083"/>
      <c r="Y1520" s="1083"/>
      <c r="Z1520" s="1083"/>
      <c r="AA1520" s="1083"/>
      <c r="AB1520" s="1083"/>
      <c r="AC1520" s="1083"/>
      <c r="AD1520" s="1083"/>
    </row>
    <row r="1521" spans="1:30" s="1084" customFormat="1" ht="12.75">
      <c r="A1521" s="994" t="s">
        <v>318</v>
      </c>
      <c r="B1521" s="41">
        <v>963776</v>
      </c>
      <c r="C1521" s="41">
        <v>0</v>
      </c>
      <c r="D1521" s="41">
        <v>0</v>
      </c>
      <c r="E1521" s="385">
        <v>0</v>
      </c>
      <c r="F1521" s="41">
        <v>0</v>
      </c>
      <c r="G1521" s="1083"/>
      <c r="H1521" s="1083"/>
      <c r="I1521" s="1083"/>
      <c r="J1521" s="1083"/>
      <c r="K1521" s="1083"/>
      <c r="L1521" s="1083"/>
      <c r="M1521" s="1083"/>
      <c r="N1521" s="1083"/>
      <c r="O1521" s="1083"/>
      <c r="P1521" s="1083"/>
      <c r="Q1521" s="1083"/>
      <c r="R1521" s="1083"/>
      <c r="S1521" s="1083"/>
      <c r="T1521" s="1083"/>
      <c r="U1521" s="1083"/>
      <c r="V1521" s="1083"/>
      <c r="W1521" s="1083"/>
      <c r="X1521" s="1083"/>
      <c r="Y1521" s="1083"/>
      <c r="Z1521" s="1083"/>
      <c r="AA1521" s="1083"/>
      <c r="AB1521" s="1083"/>
      <c r="AC1521" s="1083"/>
      <c r="AD1521" s="1083"/>
    </row>
    <row r="1522" spans="1:30" s="1084" customFormat="1" ht="12.75">
      <c r="A1522" s="393"/>
      <c r="B1522" s="41"/>
      <c r="C1522" s="41"/>
      <c r="D1522" s="41"/>
      <c r="E1522" s="1021"/>
      <c r="F1522" s="82"/>
      <c r="G1522" s="1083"/>
      <c r="H1522" s="1083"/>
      <c r="I1522" s="1083"/>
      <c r="J1522" s="1083"/>
      <c r="K1522" s="1083"/>
      <c r="L1522" s="1083"/>
      <c r="M1522" s="1083"/>
      <c r="N1522" s="1083"/>
      <c r="O1522" s="1083"/>
      <c r="P1522" s="1083"/>
      <c r="Q1522" s="1083"/>
      <c r="R1522" s="1083"/>
      <c r="S1522" s="1083"/>
      <c r="T1522" s="1083"/>
      <c r="U1522" s="1083"/>
      <c r="V1522" s="1083"/>
      <c r="W1522" s="1083"/>
      <c r="X1522" s="1083"/>
      <c r="Y1522" s="1083"/>
      <c r="Z1522" s="1083"/>
      <c r="AA1522" s="1083"/>
      <c r="AB1522" s="1083"/>
      <c r="AC1522" s="1083"/>
      <c r="AD1522" s="1083"/>
    </row>
    <row r="1523" spans="1:30" s="1085" customFormat="1" ht="12.75">
      <c r="A1523" s="324" t="s">
        <v>734</v>
      </c>
      <c r="B1523" s="82"/>
      <c r="C1523" s="82"/>
      <c r="D1523" s="82"/>
      <c r="E1523" s="1133"/>
      <c r="F1523" s="82"/>
      <c r="G1523" s="772"/>
      <c r="H1523" s="772"/>
      <c r="I1523" s="772"/>
      <c r="J1523" s="772"/>
      <c r="K1523" s="772"/>
      <c r="L1523" s="772"/>
      <c r="M1523" s="772"/>
      <c r="N1523" s="772"/>
      <c r="O1523" s="772"/>
      <c r="P1523" s="772"/>
      <c r="Q1523" s="772"/>
      <c r="R1523" s="772"/>
      <c r="S1523" s="772"/>
      <c r="T1523" s="772"/>
      <c r="U1523" s="772"/>
      <c r="V1523" s="772"/>
      <c r="W1523" s="772"/>
      <c r="X1523" s="772"/>
      <c r="Y1523" s="772"/>
      <c r="Z1523" s="772"/>
      <c r="AA1523" s="772"/>
      <c r="AB1523" s="772"/>
      <c r="AC1523" s="772"/>
      <c r="AD1523" s="772"/>
    </row>
    <row r="1524" spans="1:30" s="1084" customFormat="1" ht="12.75">
      <c r="A1524" s="324" t="s">
        <v>698</v>
      </c>
      <c r="B1524" s="82"/>
      <c r="C1524" s="82"/>
      <c r="D1524" s="82"/>
      <c r="E1524" s="1133"/>
      <c r="F1524" s="82"/>
      <c r="G1524" s="1083"/>
      <c r="H1524" s="1083"/>
      <c r="I1524" s="1083"/>
      <c r="J1524" s="1083"/>
      <c r="K1524" s="1083"/>
      <c r="L1524" s="1083"/>
      <c r="M1524" s="1083"/>
      <c r="N1524" s="1083"/>
      <c r="O1524" s="1083"/>
      <c r="P1524" s="1083"/>
      <c r="Q1524" s="1083"/>
      <c r="R1524" s="1083"/>
      <c r="S1524" s="1083"/>
      <c r="T1524" s="1083"/>
      <c r="U1524" s="1083"/>
      <c r="V1524" s="1083"/>
      <c r="W1524" s="1083"/>
      <c r="X1524" s="1083"/>
      <c r="Y1524" s="1083"/>
      <c r="Z1524" s="1083"/>
      <c r="AA1524" s="1083"/>
      <c r="AB1524" s="1083"/>
      <c r="AC1524" s="1083"/>
      <c r="AD1524" s="1083"/>
    </row>
    <row r="1525" spans="1:30" s="1085" customFormat="1" ht="12" customHeight="1">
      <c r="A1525" s="228" t="s">
        <v>758</v>
      </c>
      <c r="B1525" s="82">
        <v>2463866</v>
      </c>
      <c r="C1525" s="82">
        <v>2463866</v>
      </c>
      <c r="D1525" s="82">
        <v>2463866</v>
      </c>
      <c r="E1525" s="1133">
        <v>100</v>
      </c>
      <c r="F1525" s="82">
        <v>0</v>
      </c>
      <c r="G1525" s="772"/>
      <c r="H1525" s="772"/>
      <c r="I1525" s="772"/>
      <c r="J1525" s="772"/>
      <c r="K1525" s="772"/>
      <c r="L1525" s="772"/>
      <c r="M1525" s="772"/>
      <c r="N1525" s="772"/>
      <c r="O1525" s="772"/>
      <c r="P1525" s="772"/>
      <c r="Q1525" s="772"/>
      <c r="R1525" s="772"/>
      <c r="S1525" s="772"/>
      <c r="T1525" s="772"/>
      <c r="U1525" s="772"/>
      <c r="V1525" s="772"/>
      <c r="W1525" s="772"/>
      <c r="X1525" s="772"/>
      <c r="Y1525" s="772"/>
      <c r="Z1525" s="772"/>
      <c r="AA1525" s="772"/>
      <c r="AB1525" s="772"/>
      <c r="AC1525" s="772"/>
      <c r="AD1525" s="772"/>
    </row>
    <row r="1526" spans="1:30" s="1085" customFormat="1" ht="12" customHeight="1" hidden="1">
      <c r="A1526" s="1087" t="s">
        <v>810</v>
      </c>
      <c r="B1526" s="407">
        <v>0</v>
      </c>
      <c r="C1526" s="407">
        <v>0</v>
      </c>
      <c r="D1526" s="407">
        <v>0</v>
      </c>
      <c r="E1526" s="1090">
        <v>0</v>
      </c>
      <c r="F1526" s="82">
        <v>0</v>
      </c>
      <c r="G1526" s="772"/>
      <c r="H1526" s="772"/>
      <c r="I1526" s="772"/>
      <c r="J1526" s="772"/>
      <c r="K1526" s="772"/>
      <c r="L1526" s="772"/>
      <c r="M1526" s="772"/>
      <c r="N1526" s="772"/>
      <c r="O1526" s="772"/>
      <c r="P1526" s="772"/>
      <c r="Q1526" s="772"/>
      <c r="R1526" s="772"/>
      <c r="S1526" s="772"/>
      <c r="T1526" s="772"/>
      <c r="U1526" s="772"/>
      <c r="V1526" s="772"/>
      <c r="W1526" s="772"/>
      <c r="X1526" s="772"/>
      <c r="Y1526" s="772"/>
      <c r="Z1526" s="772"/>
      <c r="AA1526" s="772"/>
      <c r="AB1526" s="772"/>
      <c r="AC1526" s="772"/>
      <c r="AD1526" s="772"/>
    </row>
    <row r="1527" spans="1:30" s="1092" customFormat="1" ht="12.75">
      <c r="A1527" s="228" t="s">
        <v>760</v>
      </c>
      <c r="B1527" s="82">
        <v>2463866</v>
      </c>
      <c r="C1527" s="82">
        <v>2463866</v>
      </c>
      <c r="D1527" s="187">
        <v>2463866</v>
      </c>
      <c r="E1527" s="1133">
        <v>100</v>
      </c>
      <c r="F1527" s="82">
        <v>0</v>
      </c>
      <c r="G1527" s="1083"/>
      <c r="H1527" s="1083"/>
      <c r="I1527" s="1083"/>
      <c r="J1527" s="1083"/>
      <c r="K1527" s="1083"/>
      <c r="L1527" s="1083"/>
      <c r="M1527" s="1083"/>
      <c r="N1527" s="1083"/>
      <c r="O1527" s="1083"/>
      <c r="P1527" s="1083"/>
      <c r="Q1527" s="1083"/>
      <c r="R1527" s="1083"/>
      <c r="S1527" s="1083"/>
      <c r="T1527" s="1083"/>
      <c r="U1527" s="1083"/>
      <c r="V1527" s="1083"/>
      <c r="W1527" s="1083"/>
      <c r="X1527" s="1083"/>
      <c r="Y1527" s="1083"/>
      <c r="Z1527" s="1083"/>
      <c r="AA1527" s="1083"/>
      <c r="AB1527" s="1083"/>
      <c r="AC1527" s="1083"/>
      <c r="AD1527" s="1083"/>
    </row>
    <row r="1528" spans="1:30" s="1092" customFormat="1" ht="12.75">
      <c r="A1528" s="1091" t="s">
        <v>314</v>
      </c>
      <c r="B1528" s="82">
        <v>2477876</v>
      </c>
      <c r="C1528" s="82">
        <v>2477876</v>
      </c>
      <c r="D1528" s="187">
        <v>2477876</v>
      </c>
      <c r="E1528" s="1133">
        <v>100</v>
      </c>
      <c r="F1528" s="82">
        <v>14010</v>
      </c>
      <c r="G1528" s="1083"/>
      <c r="H1528" s="1083"/>
      <c r="I1528" s="1083"/>
      <c r="J1528" s="1083"/>
      <c r="K1528" s="1083"/>
      <c r="L1528" s="1083"/>
      <c r="M1528" s="1083"/>
      <c r="N1528" s="1083"/>
      <c r="O1528" s="1083"/>
      <c r="P1528" s="1083"/>
      <c r="Q1528" s="1083"/>
      <c r="R1528" s="1083"/>
      <c r="S1528" s="1083"/>
      <c r="T1528" s="1083"/>
      <c r="U1528" s="1083"/>
      <c r="V1528" s="1083"/>
      <c r="W1528" s="1083"/>
      <c r="X1528" s="1083"/>
      <c r="Y1528" s="1083"/>
      <c r="Z1528" s="1083"/>
      <c r="AA1528" s="1083"/>
      <c r="AB1528" s="1083"/>
      <c r="AC1528" s="1083"/>
      <c r="AD1528" s="1083"/>
    </row>
    <row r="1529" spans="1:30" s="1093" customFormat="1" ht="12.75">
      <c r="A1529" s="1079" t="s">
        <v>341</v>
      </c>
      <c r="B1529" s="82">
        <v>2477876</v>
      </c>
      <c r="C1529" s="82">
        <v>2477876</v>
      </c>
      <c r="D1529" s="82">
        <v>2477876</v>
      </c>
      <c r="E1529" s="1133">
        <v>100</v>
      </c>
      <c r="F1529" s="82">
        <v>14010</v>
      </c>
      <c r="G1529" s="1083"/>
      <c r="H1529" s="1083"/>
      <c r="I1529" s="1083"/>
      <c r="J1529" s="1083"/>
      <c r="K1529" s="1083"/>
      <c r="L1529" s="1083"/>
      <c r="M1529" s="1083"/>
      <c r="N1529" s="1083"/>
      <c r="O1529" s="1083"/>
      <c r="P1529" s="1083"/>
      <c r="Q1529" s="1083"/>
      <c r="R1529" s="1083"/>
      <c r="S1529" s="1083"/>
      <c r="T1529" s="1083"/>
      <c r="U1529" s="1083"/>
      <c r="V1529" s="1083"/>
      <c r="W1529" s="1083"/>
      <c r="X1529" s="1083"/>
      <c r="Y1529" s="1083"/>
      <c r="Z1529" s="1083"/>
      <c r="AA1529" s="1083"/>
      <c r="AB1529" s="1083"/>
      <c r="AC1529" s="1083"/>
      <c r="AD1529" s="1083"/>
    </row>
    <row r="1530" spans="1:30" s="1084" customFormat="1" ht="13.5" customHeight="1" hidden="1">
      <c r="A1530" s="1108" t="s">
        <v>799</v>
      </c>
      <c r="B1530" s="407">
        <v>0</v>
      </c>
      <c r="C1530" s="407">
        <v>0</v>
      </c>
      <c r="D1530" s="407">
        <v>0</v>
      </c>
      <c r="E1530" s="1133" t="e">
        <v>#DIV/0!</v>
      </c>
      <c r="F1530" s="82">
        <v>0</v>
      </c>
      <c r="G1530" s="1083"/>
      <c r="H1530" s="1083"/>
      <c r="I1530" s="1083"/>
      <c r="J1530" s="1083"/>
      <c r="K1530" s="1083"/>
      <c r="L1530" s="1083"/>
      <c r="M1530" s="1083"/>
      <c r="N1530" s="1083"/>
      <c r="O1530" s="1083"/>
      <c r="P1530" s="1083"/>
      <c r="Q1530" s="1083"/>
      <c r="R1530" s="1083"/>
      <c r="S1530" s="1083"/>
      <c r="T1530" s="1083"/>
      <c r="U1530" s="1083"/>
      <c r="V1530" s="1083"/>
      <c r="W1530" s="1083"/>
      <c r="X1530" s="1083"/>
      <c r="Y1530" s="1083"/>
      <c r="Z1530" s="1083"/>
      <c r="AA1530" s="1083"/>
      <c r="AB1530" s="1083"/>
      <c r="AC1530" s="1083"/>
      <c r="AD1530" s="1083"/>
    </row>
    <row r="1531" spans="1:30" s="1084" customFormat="1" ht="12.75" customHeight="1">
      <c r="A1531" s="1088" t="s">
        <v>418</v>
      </c>
      <c r="B1531" s="82">
        <v>2477876</v>
      </c>
      <c r="C1531" s="82">
        <v>2477876</v>
      </c>
      <c r="D1531" s="82">
        <v>2477876</v>
      </c>
      <c r="E1531" s="1133">
        <v>100</v>
      </c>
      <c r="F1531" s="82">
        <v>14010</v>
      </c>
      <c r="G1531" s="1083"/>
      <c r="H1531" s="1083"/>
      <c r="I1531" s="1083"/>
      <c r="J1531" s="1083"/>
      <c r="K1531" s="1083"/>
      <c r="L1531" s="1083"/>
      <c r="M1531" s="1083"/>
      <c r="N1531" s="1083"/>
      <c r="O1531" s="1083"/>
      <c r="P1531" s="1083"/>
      <c r="Q1531" s="1083"/>
      <c r="R1531" s="1083"/>
      <c r="S1531" s="1083"/>
      <c r="T1531" s="1083"/>
      <c r="U1531" s="1083"/>
      <c r="V1531" s="1083"/>
      <c r="W1531" s="1083"/>
      <c r="X1531" s="1083"/>
      <c r="Y1531" s="1083"/>
      <c r="Z1531" s="1083"/>
      <c r="AA1531" s="1083"/>
      <c r="AB1531" s="1083"/>
      <c r="AC1531" s="1083"/>
      <c r="AD1531" s="1083"/>
    </row>
    <row r="1532" spans="1:30" s="1084" customFormat="1" ht="12.75" customHeight="1">
      <c r="A1532" s="1081" t="s">
        <v>427</v>
      </c>
      <c r="B1532" s="82">
        <v>2477876</v>
      </c>
      <c r="C1532" s="82">
        <v>2477876</v>
      </c>
      <c r="D1532" s="187">
        <v>2477876</v>
      </c>
      <c r="E1532" s="1133">
        <v>100</v>
      </c>
      <c r="F1532" s="82">
        <v>14010</v>
      </c>
      <c r="G1532" s="1083"/>
      <c r="H1532" s="1083"/>
      <c r="I1532" s="1083"/>
      <c r="J1532" s="1083"/>
      <c r="K1532" s="1083"/>
      <c r="L1532" s="1083"/>
      <c r="M1532" s="1083"/>
      <c r="N1532" s="1083"/>
      <c r="O1532" s="1083"/>
      <c r="P1532" s="1083"/>
      <c r="Q1532" s="1083"/>
      <c r="R1532" s="1083"/>
      <c r="S1532" s="1083"/>
      <c r="T1532" s="1083"/>
      <c r="U1532" s="1083"/>
      <c r="V1532" s="1083"/>
      <c r="W1532" s="1083"/>
      <c r="X1532" s="1083"/>
      <c r="Y1532" s="1083"/>
      <c r="Z1532" s="1083"/>
      <c r="AA1532" s="1083"/>
      <c r="AB1532" s="1083"/>
      <c r="AC1532" s="1083"/>
      <c r="AD1532" s="1083"/>
    </row>
    <row r="1533" spans="1:30" s="1084" customFormat="1" ht="22.5" customHeight="1" hidden="1">
      <c r="A1533" s="1109" t="s">
        <v>429</v>
      </c>
      <c r="B1533" s="407">
        <v>0</v>
      </c>
      <c r="C1533" s="407">
        <v>0</v>
      </c>
      <c r="D1533" s="407">
        <v>0</v>
      </c>
      <c r="E1533" s="1090">
        <v>0</v>
      </c>
      <c r="F1533" s="82">
        <v>0</v>
      </c>
      <c r="G1533" s="1083"/>
      <c r="H1533" s="1083"/>
      <c r="I1533" s="1083"/>
      <c r="J1533" s="1083"/>
      <c r="K1533" s="1083"/>
      <c r="L1533" s="1083"/>
      <c r="M1533" s="1083"/>
      <c r="N1533" s="1083"/>
      <c r="O1533" s="1083"/>
      <c r="P1533" s="1083"/>
      <c r="Q1533" s="1083"/>
      <c r="R1533" s="1083"/>
      <c r="S1533" s="1083"/>
      <c r="T1533" s="1083"/>
      <c r="U1533" s="1083"/>
      <c r="V1533" s="1083"/>
      <c r="W1533" s="1083"/>
      <c r="X1533" s="1083"/>
      <c r="Y1533" s="1083"/>
      <c r="Z1533" s="1083"/>
      <c r="AA1533" s="1083"/>
      <c r="AB1533" s="1083"/>
      <c r="AC1533" s="1083"/>
      <c r="AD1533" s="1083"/>
    </row>
    <row r="1534" spans="1:30" s="1084" customFormat="1" ht="12.75">
      <c r="A1534" s="228" t="s">
        <v>329</v>
      </c>
      <c r="B1534" s="187">
        <v>-14010</v>
      </c>
      <c r="C1534" s="187">
        <v>-14010</v>
      </c>
      <c r="D1534" s="187">
        <v>-14010</v>
      </c>
      <c r="E1534" s="384" t="s">
        <v>1643</v>
      </c>
      <c r="F1534" s="82">
        <v>-14010</v>
      </c>
      <c r="G1534" s="1083"/>
      <c r="H1534" s="1083"/>
      <c r="I1534" s="1083"/>
      <c r="J1534" s="1083"/>
      <c r="K1534" s="1083"/>
      <c r="L1534" s="1083"/>
      <c r="M1534" s="1083"/>
      <c r="N1534" s="1083"/>
      <c r="O1534" s="1083"/>
      <c r="P1534" s="1083"/>
      <c r="Q1534" s="1083"/>
      <c r="R1534" s="1083"/>
      <c r="S1534" s="1083"/>
      <c r="T1534" s="1083"/>
      <c r="U1534" s="1083"/>
      <c r="V1534" s="1083"/>
      <c r="W1534" s="1083"/>
      <c r="X1534" s="1083"/>
      <c r="Y1534" s="1083"/>
      <c r="Z1534" s="1083"/>
      <c r="AA1534" s="1083"/>
      <c r="AB1534" s="1083"/>
      <c r="AC1534" s="1083"/>
      <c r="AD1534" s="1083"/>
    </row>
    <row r="1535" spans="1:30" s="1084" customFormat="1" ht="25.5">
      <c r="A1535" s="390" t="s">
        <v>1108</v>
      </c>
      <c r="B1535" s="187">
        <v>14010</v>
      </c>
      <c r="C1535" s="187">
        <v>14010</v>
      </c>
      <c r="D1535" s="187" t="s">
        <v>1643</v>
      </c>
      <c r="E1535" s="384" t="s">
        <v>1643</v>
      </c>
      <c r="F1535" s="187" t="s">
        <v>1643</v>
      </c>
      <c r="G1535" s="1083"/>
      <c r="H1535" s="1083"/>
      <c r="I1535" s="1083"/>
      <c r="J1535" s="1083"/>
      <c r="K1535" s="1083"/>
      <c r="L1535" s="1083"/>
      <c r="M1535" s="1083"/>
      <c r="N1535" s="1083"/>
      <c r="O1535" s="1083"/>
      <c r="P1535" s="1083"/>
      <c r="Q1535" s="1083"/>
      <c r="R1535" s="1083"/>
      <c r="S1535" s="1083"/>
      <c r="T1535" s="1083"/>
      <c r="U1535" s="1083"/>
      <c r="V1535" s="1083"/>
      <c r="W1535" s="1083"/>
      <c r="X1535" s="1083"/>
      <c r="Y1535" s="1083"/>
      <c r="Z1535" s="1083"/>
      <c r="AA1535" s="1083"/>
      <c r="AB1535" s="1083"/>
      <c r="AC1535" s="1083"/>
      <c r="AD1535" s="1083"/>
    </row>
    <row r="1536" spans="1:25" s="160" customFormat="1" ht="25.5">
      <c r="A1536" s="393" t="s">
        <v>720</v>
      </c>
      <c r="B1536" s="82"/>
      <c r="C1536" s="82"/>
      <c r="D1536" s="82"/>
      <c r="E1536" s="1133"/>
      <c r="F1536" s="82"/>
      <c r="G1536" s="987"/>
      <c r="H1536" s="987"/>
      <c r="I1536" s="987"/>
      <c r="J1536" s="987"/>
      <c r="K1536" s="987"/>
      <c r="L1536" s="987"/>
      <c r="M1536" s="987"/>
      <c r="N1536" s="987"/>
      <c r="O1536" s="987"/>
      <c r="P1536" s="987"/>
      <c r="Q1536" s="987"/>
      <c r="R1536" s="987"/>
      <c r="S1536" s="987"/>
      <c r="T1536" s="987"/>
      <c r="U1536" s="987"/>
      <c r="V1536" s="987"/>
      <c r="W1536" s="987"/>
      <c r="X1536" s="987"/>
      <c r="Y1536" s="987"/>
    </row>
    <row r="1537" spans="1:25" s="160" customFormat="1" ht="12" customHeight="1">
      <c r="A1537" s="228" t="s">
        <v>758</v>
      </c>
      <c r="B1537" s="82">
        <v>1854854</v>
      </c>
      <c r="C1537" s="82">
        <v>1854854</v>
      </c>
      <c r="D1537" s="82">
        <v>1854854</v>
      </c>
      <c r="E1537" s="1133">
        <v>100</v>
      </c>
      <c r="F1537" s="82">
        <v>309854</v>
      </c>
      <c r="G1537" s="987"/>
      <c r="H1537" s="987"/>
      <c r="I1537" s="987"/>
      <c r="J1537" s="987"/>
      <c r="K1537" s="987"/>
      <c r="L1537" s="987"/>
      <c r="M1537" s="987"/>
      <c r="N1537" s="987"/>
      <c r="O1537" s="987"/>
      <c r="P1537" s="987"/>
      <c r="Q1537" s="987"/>
      <c r="R1537" s="987"/>
      <c r="S1537" s="987"/>
      <c r="T1537" s="987"/>
      <c r="U1537" s="987"/>
      <c r="V1537" s="987"/>
      <c r="W1537" s="987"/>
      <c r="X1537" s="987"/>
      <c r="Y1537" s="987"/>
    </row>
    <row r="1538" spans="1:25" s="160" customFormat="1" ht="12" customHeight="1">
      <c r="A1538" s="228" t="s">
        <v>760</v>
      </c>
      <c r="B1538" s="82">
        <v>1854854</v>
      </c>
      <c r="C1538" s="82">
        <v>1854854</v>
      </c>
      <c r="D1538" s="82">
        <v>1854854</v>
      </c>
      <c r="E1538" s="1133">
        <v>100</v>
      </c>
      <c r="F1538" s="82">
        <v>309854</v>
      </c>
      <c r="G1538" s="987"/>
      <c r="H1538" s="987"/>
      <c r="I1538" s="987"/>
      <c r="J1538" s="987"/>
      <c r="K1538" s="987"/>
      <c r="L1538" s="987"/>
      <c r="M1538" s="987"/>
      <c r="N1538" s="987"/>
      <c r="O1538" s="987"/>
      <c r="P1538" s="987"/>
      <c r="Q1538" s="987"/>
      <c r="R1538" s="987"/>
      <c r="S1538" s="987"/>
      <c r="T1538" s="987"/>
      <c r="U1538" s="987"/>
      <c r="V1538" s="987"/>
      <c r="W1538" s="987"/>
      <c r="X1538" s="987"/>
      <c r="Y1538" s="987"/>
    </row>
    <row r="1539" spans="1:25" s="160" customFormat="1" ht="12" customHeight="1">
      <c r="A1539" s="1077" t="s">
        <v>314</v>
      </c>
      <c r="B1539" s="82">
        <v>2828499</v>
      </c>
      <c r="C1539" s="82">
        <v>2828499</v>
      </c>
      <c r="D1539" s="82">
        <v>2828498</v>
      </c>
      <c r="E1539" s="1133">
        <v>99.99996464555936</v>
      </c>
      <c r="F1539" s="82">
        <v>1043028</v>
      </c>
      <c r="G1539" s="987"/>
      <c r="H1539" s="987"/>
      <c r="I1539" s="987"/>
      <c r="J1539" s="987"/>
      <c r="K1539" s="987"/>
      <c r="L1539" s="987"/>
      <c r="M1539" s="987"/>
      <c r="N1539" s="987"/>
      <c r="O1539" s="987"/>
      <c r="P1539" s="987"/>
      <c r="Q1539" s="987"/>
      <c r="R1539" s="987"/>
      <c r="S1539" s="987"/>
      <c r="T1539" s="987"/>
      <c r="U1539" s="987"/>
      <c r="V1539" s="987"/>
      <c r="W1539" s="987"/>
      <c r="X1539" s="987"/>
      <c r="Y1539" s="987"/>
    </row>
    <row r="1540" spans="1:25" s="160" customFormat="1" ht="12" customHeight="1">
      <c r="A1540" s="1078" t="s">
        <v>325</v>
      </c>
      <c r="B1540" s="82">
        <v>2828499</v>
      </c>
      <c r="C1540" s="82">
        <v>2828499</v>
      </c>
      <c r="D1540" s="82">
        <v>2828498</v>
      </c>
      <c r="E1540" s="1133">
        <v>99.99996464555936</v>
      </c>
      <c r="F1540" s="82">
        <v>1043028</v>
      </c>
      <c r="G1540" s="987"/>
      <c r="H1540" s="987"/>
      <c r="I1540" s="987"/>
      <c r="J1540" s="987"/>
      <c r="K1540" s="987"/>
      <c r="L1540" s="987"/>
      <c r="M1540" s="987"/>
      <c r="N1540" s="987"/>
      <c r="O1540" s="987"/>
      <c r="P1540" s="987"/>
      <c r="Q1540" s="987"/>
      <c r="R1540" s="987"/>
      <c r="S1540" s="987"/>
      <c r="T1540" s="987"/>
      <c r="U1540" s="987"/>
      <c r="V1540" s="987"/>
      <c r="W1540" s="987"/>
      <c r="X1540" s="987"/>
      <c r="Y1540" s="987"/>
    </row>
    <row r="1541" spans="1:25" s="160" customFormat="1" ht="12" customHeight="1">
      <c r="A1541" s="1080" t="s">
        <v>70</v>
      </c>
      <c r="B1541" s="82">
        <v>2828499</v>
      </c>
      <c r="C1541" s="82">
        <v>2828499</v>
      </c>
      <c r="D1541" s="82">
        <v>2828498</v>
      </c>
      <c r="E1541" s="1133">
        <v>99.99996464555936</v>
      </c>
      <c r="F1541" s="82">
        <v>1043028</v>
      </c>
      <c r="G1541" s="987"/>
      <c r="H1541" s="987"/>
      <c r="I1541" s="987"/>
      <c r="J1541" s="987"/>
      <c r="K1541" s="987"/>
      <c r="L1541" s="987"/>
      <c r="M1541" s="987"/>
      <c r="N1541" s="987"/>
      <c r="O1541" s="987"/>
      <c r="P1541" s="987"/>
      <c r="Q1541" s="987"/>
      <c r="R1541" s="987"/>
      <c r="S1541" s="987"/>
      <c r="T1541" s="987"/>
      <c r="U1541" s="987"/>
      <c r="V1541" s="987"/>
      <c r="W1541" s="987"/>
      <c r="X1541" s="987"/>
      <c r="Y1541" s="987"/>
    </row>
    <row r="1542" spans="1:25" s="160" customFormat="1" ht="12" customHeight="1">
      <c r="A1542" s="228" t="s">
        <v>329</v>
      </c>
      <c r="B1542" s="187">
        <v>-973645</v>
      </c>
      <c r="C1542" s="187">
        <v>-973645</v>
      </c>
      <c r="D1542" s="187">
        <v>-973644</v>
      </c>
      <c r="E1542" s="384" t="s">
        <v>1643</v>
      </c>
      <c r="F1542" s="82">
        <v>-733174</v>
      </c>
      <c r="G1542" s="987"/>
      <c r="H1542" s="987"/>
      <c r="I1542" s="987"/>
      <c r="J1542" s="987"/>
      <c r="K1542" s="987"/>
      <c r="L1542" s="987"/>
      <c r="M1542" s="987"/>
      <c r="N1542" s="987"/>
      <c r="O1542" s="987"/>
      <c r="P1542" s="987"/>
      <c r="Q1542" s="987"/>
      <c r="R1542" s="987"/>
      <c r="S1542" s="987"/>
      <c r="T1542" s="987"/>
      <c r="U1542" s="987"/>
      <c r="V1542" s="987"/>
      <c r="W1542" s="987"/>
      <c r="X1542" s="987"/>
      <c r="Y1542" s="987"/>
    </row>
    <row r="1543" spans="1:25" s="160" customFormat="1" ht="25.5">
      <c r="A1543" s="390" t="s">
        <v>1108</v>
      </c>
      <c r="B1543" s="187">
        <v>973645</v>
      </c>
      <c r="C1543" s="187">
        <v>973645</v>
      </c>
      <c r="D1543" s="187" t="s">
        <v>1643</v>
      </c>
      <c r="E1543" s="384" t="s">
        <v>1643</v>
      </c>
      <c r="F1543" s="187" t="s">
        <v>1643</v>
      </c>
      <c r="G1543" s="987"/>
      <c r="H1543" s="987"/>
      <c r="I1543" s="987"/>
      <c r="J1543" s="987"/>
      <c r="K1543" s="987"/>
      <c r="L1543" s="987"/>
      <c r="M1543" s="987"/>
      <c r="N1543" s="987"/>
      <c r="O1543" s="987"/>
      <c r="P1543" s="987"/>
      <c r="Q1543" s="987"/>
      <c r="R1543" s="987"/>
      <c r="S1543" s="987"/>
      <c r="T1543" s="987"/>
      <c r="U1543" s="987"/>
      <c r="V1543" s="987"/>
      <c r="W1543" s="987"/>
      <c r="X1543" s="987"/>
      <c r="Y1543" s="987"/>
    </row>
    <row r="1544" spans="1:30" s="1084" customFormat="1" ht="12.75">
      <c r="A1544" s="322" t="s">
        <v>713</v>
      </c>
      <c r="B1544" s="41"/>
      <c r="C1544" s="41"/>
      <c r="D1544" s="41"/>
      <c r="E1544" s="1021"/>
      <c r="F1544" s="82"/>
      <c r="G1544" s="1083"/>
      <c r="H1544" s="1083"/>
      <c r="I1544" s="1083"/>
      <c r="J1544" s="1083"/>
      <c r="K1544" s="1083"/>
      <c r="L1544" s="1083"/>
      <c r="M1544" s="1083"/>
      <c r="N1544" s="1083"/>
      <c r="O1544" s="1083"/>
      <c r="P1544" s="1083"/>
      <c r="Q1544" s="1083"/>
      <c r="R1544" s="1083"/>
      <c r="S1544" s="1083"/>
      <c r="T1544" s="1083"/>
      <c r="U1544" s="1083"/>
      <c r="V1544" s="1083"/>
      <c r="W1544" s="1083"/>
      <c r="X1544" s="1083"/>
      <c r="Y1544" s="1083"/>
      <c r="Z1544" s="1083"/>
      <c r="AA1544" s="1083"/>
      <c r="AB1544" s="1083"/>
      <c r="AC1544" s="1083"/>
      <c r="AD1544" s="1083"/>
    </row>
    <row r="1545" spans="1:30" s="1085" customFormat="1" ht="12.75">
      <c r="A1545" s="228" t="s">
        <v>758</v>
      </c>
      <c r="B1545" s="82">
        <v>11458815</v>
      </c>
      <c r="C1545" s="82">
        <v>0</v>
      </c>
      <c r="D1545" s="82">
        <v>0</v>
      </c>
      <c r="E1545" s="1133">
        <v>0</v>
      </c>
      <c r="F1545" s="82">
        <v>0</v>
      </c>
      <c r="G1545" s="772"/>
      <c r="H1545" s="772"/>
      <c r="I1545" s="772"/>
      <c r="J1545" s="772"/>
      <c r="K1545" s="772"/>
      <c r="L1545" s="772"/>
      <c r="M1545" s="772"/>
      <c r="N1545" s="772"/>
      <c r="O1545" s="772"/>
      <c r="P1545" s="772"/>
      <c r="Q1545" s="772"/>
      <c r="R1545" s="772"/>
      <c r="S1545" s="772"/>
      <c r="T1545" s="772"/>
      <c r="U1545" s="772"/>
      <c r="V1545" s="772"/>
      <c r="W1545" s="772"/>
      <c r="X1545" s="772"/>
      <c r="Y1545" s="772"/>
      <c r="Z1545" s="772"/>
      <c r="AA1545" s="772"/>
      <c r="AB1545" s="772"/>
      <c r="AC1545" s="772"/>
      <c r="AD1545" s="772"/>
    </row>
    <row r="1546" spans="1:30" s="1085" customFormat="1" ht="12.75">
      <c r="A1546" s="228" t="s">
        <v>760</v>
      </c>
      <c r="B1546" s="82">
        <v>11458815</v>
      </c>
      <c r="C1546" s="82">
        <v>0</v>
      </c>
      <c r="D1546" s="82">
        <v>0</v>
      </c>
      <c r="E1546" s="1133">
        <v>0</v>
      </c>
      <c r="F1546" s="82">
        <v>0</v>
      </c>
      <c r="G1546" s="772"/>
      <c r="H1546" s="772"/>
      <c r="I1546" s="772"/>
      <c r="J1546" s="772"/>
      <c r="K1546" s="772"/>
      <c r="L1546" s="772"/>
      <c r="M1546" s="772"/>
      <c r="N1546" s="772"/>
      <c r="O1546" s="772"/>
      <c r="P1546" s="772"/>
      <c r="Q1546" s="772"/>
      <c r="R1546" s="772"/>
      <c r="S1546" s="772"/>
      <c r="T1546" s="772"/>
      <c r="U1546" s="772"/>
      <c r="V1546" s="772"/>
      <c r="W1546" s="772"/>
      <c r="X1546" s="772"/>
      <c r="Y1546" s="772"/>
      <c r="Z1546" s="772"/>
      <c r="AA1546" s="772"/>
      <c r="AB1546" s="772"/>
      <c r="AC1546" s="772"/>
      <c r="AD1546" s="772"/>
    </row>
    <row r="1547" spans="1:30" s="1092" customFormat="1" ht="12.75">
      <c r="A1547" s="1091" t="s">
        <v>314</v>
      </c>
      <c r="B1547" s="82">
        <v>11458815</v>
      </c>
      <c r="C1547" s="82">
        <v>0</v>
      </c>
      <c r="D1547" s="82">
        <v>0</v>
      </c>
      <c r="E1547" s="1133">
        <v>0</v>
      </c>
      <c r="F1547" s="82">
        <v>0</v>
      </c>
      <c r="G1547" s="1083"/>
      <c r="H1547" s="1083"/>
      <c r="I1547" s="1083"/>
      <c r="J1547" s="1083"/>
      <c r="K1547" s="1083"/>
      <c r="L1547" s="1083"/>
      <c r="M1547" s="1083"/>
      <c r="N1547" s="1083"/>
      <c r="O1547" s="1083"/>
      <c r="P1547" s="1083"/>
      <c r="Q1547" s="1083"/>
      <c r="R1547" s="1083"/>
      <c r="S1547" s="1083"/>
      <c r="T1547" s="1083"/>
      <c r="U1547" s="1083"/>
      <c r="V1547" s="1083"/>
      <c r="W1547" s="1083"/>
      <c r="X1547" s="1083"/>
      <c r="Y1547" s="1083"/>
      <c r="Z1547" s="1083"/>
      <c r="AA1547" s="1083"/>
      <c r="AB1547" s="1083"/>
      <c r="AC1547" s="1083"/>
      <c r="AD1547" s="1083"/>
    </row>
    <row r="1548" spans="1:30" s="1084" customFormat="1" ht="12.75">
      <c r="A1548" s="1079" t="s">
        <v>341</v>
      </c>
      <c r="B1548" s="82">
        <v>11458815</v>
      </c>
      <c r="C1548" s="82">
        <v>0</v>
      </c>
      <c r="D1548" s="82">
        <v>0</v>
      </c>
      <c r="E1548" s="1133">
        <v>0</v>
      </c>
      <c r="F1548" s="82">
        <v>0</v>
      </c>
      <c r="G1548" s="1083"/>
      <c r="H1548" s="1083"/>
      <c r="I1548" s="1083"/>
      <c r="J1548" s="1083"/>
      <c r="K1548" s="1083"/>
      <c r="L1548" s="1083"/>
      <c r="M1548" s="1083"/>
      <c r="N1548" s="1083"/>
      <c r="O1548" s="1083"/>
      <c r="P1548" s="1083"/>
      <c r="Q1548" s="1083"/>
      <c r="R1548" s="1083"/>
      <c r="S1548" s="1083"/>
      <c r="T1548" s="1083"/>
      <c r="U1548" s="1083"/>
      <c r="V1548" s="1083"/>
      <c r="W1548" s="1083"/>
      <c r="X1548" s="1083"/>
      <c r="Y1548" s="1083"/>
      <c r="Z1548" s="1083"/>
      <c r="AA1548" s="1083"/>
      <c r="AB1548" s="1083"/>
      <c r="AC1548" s="1083"/>
      <c r="AD1548" s="1083"/>
    </row>
    <row r="1549" spans="1:30" s="1084" customFormat="1" ht="12.75">
      <c r="A1549" s="1088" t="s">
        <v>799</v>
      </c>
      <c r="B1549" s="82">
        <v>10495039</v>
      </c>
      <c r="C1549" s="82">
        <v>0</v>
      </c>
      <c r="D1549" s="82">
        <v>0</v>
      </c>
      <c r="E1549" s="1133">
        <v>0</v>
      </c>
      <c r="F1549" s="82">
        <v>0</v>
      </c>
      <c r="G1549" s="1083"/>
      <c r="H1549" s="1083"/>
      <c r="I1549" s="1083"/>
      <c r="J1549" s="1083"/>
      <c r="K1549" s="1083"/>
      <c r="L1549" s="1083"/>
      <c r="M1549" s="1083"/>
      <c r="N1549" s="1083"/>
      <c r="O1549" s="1083"/>
      <c r="P1549" s="1083"/>
      <c r="Q1549" s="1083"/>
      <c r="R1549" s="1083"/>
      <c r="S1549" s="1083"/>
      <c r="T1549" s="1083"/>
      <c r="U1549" s="1083"/>
      <c r="V1549" s="1083"/>
      <c r="W1549" s="1083"/>
      <c r="X1549" s="1083"/>
      <c r="Y1549" s="1083"/>
      <c r="Z1549" s="1083"/>
      <c r="AA1549" s="1083"/>
      <c r="AB1549" s="1083"/>
      <c r="AC1549" s="1083"/>
      <c r="AD1549" s="1083"/>
    </row>
    <row r="1550" spans="1:30" s="1084" customFormat="1" ht="12.75">
      <c r="A1550" s="1088" t="s">
        <v>318</v>
      </c>
      <c r="B1550" s="82">
        <v>963776</v>
      </c>
      <c r="C1550" s="82">
        <v>0</v>
      </c>
      <c r="D1550" s="82">
        <v>0</v>
      </c>
      <c r="E1550" s="1133">
        <v>0</v>
      </c>
      <c r="F1550" s="82">
        <v>0</v>
      </c>
      <c r="G1550" s="1083"/>
      <c r="H1550" s="1083"/>
      <c r="I1550" s="1083"/>
      <c r="J1550" s="1083"/>
      <c r="K1550" s="1083"/>
      <c r="L1550" s="1083"/>
      <c r="M1550" s="1083"/>
      <c r="N1550" s="1083"/>
      <c r="O1550" s="1083"/>
      <c r="P1550" s="1083"/>
      <c r="Q1550" s="1083"/>
      <c r="R1550" s="1083"/>
      <c r="S1550" s="1083"/>
      <c r="T1550" s="1083"/>
      <c r="U1550" s="1083"/>
      <c r="V1550" s="1083"/>
      <c r="W1550" s="1083"/>
      <c r="X1550" s="1083"/>
      <c r="Y1550" s="1083"/>
      <c r="Z1550" s="1083"/>
      <c r="AA1550" s="1083"/>
      <c r="AB1550" s="1083"/>
      <c r="AC1550" s="1083"/>
      <c r="AD1550" s="1083"/>
    </row>
    <row r="1551" spans="1:30" s="1084" customFormat="1" ht="12.75">
      <c r="A1551" s="1135"/>
      <c r="B1551" s="329"/>
      <c r="C1551" s="329"/>
      <c r="D1551" s="329"/>
      <c r="E1551" s="1136"/>
      <c r="F1551" s="329"/>
      <c r="G1551" s="1083"/>
      <c r="H1551" s="1083"/>
      <c r="I1551" s="1083"/>
      <c r="J1551" s="1083"/>
      <c r="K1551" s="1083"/>
      <c r="L1551" s="1083"/>
      <c r="M1551" s="1083"/>
      <c r="N1551" s="1083"/>
      <c r="O1551" s="1083"/>
      <c r="P1551" s="1083"/>
      <c r="Q1551" s="1083"/>
      <c r="R1551" s="1083"/>
      <c r="S1551" s="1083"/>
      <c r="T1551" s="1083"/>
      <c r="U1551" s="1083"/>
      <c r="V1551" s="1083"/>
      <c r="W1551" s="1083"/>
      <c r="X1551" s="1083"/>
      <c r="Y1551" s="1083"/>
      <c r="Z1551" s="1083"/>
      <c r="AA1551" s="1083"/>
      <c r="AB1551" s="1083"/>
      <c r="AC1551" s="1083"/>
      <c r="AD1551" s="1083"/>
    </row>
    <row r="1552" spans="1:6" s="173" customFormat="1" ht="12.75">
      <c r="A1552" s="1178" t="s">
        <v>761</v>
      </c>
      <c r="B1552" s="1178"/>
      <c r="C1552" s="1178"/>
      <c r="D1552" s="1178"/>
      <c r="E1552" s="1178"/>
      <c r="F1552" s="1178"/>
    </row>
    <row r="1553" spans="1:6" s="173" customFormat="1" ht="12.75" customHeight="1">
      <c r="A1553" s="1178"/>
      <c r="B1553" s="1178"/>
      <c r="C1553" s="1178"/>
      <c r="D1553" s="1178"/>
      <c r="E1553" s="1178"/>
      <c r="F1553" s="1178"/>
    </row>
    <row r="1554" spans="1:6" s="160" customFormat="1" ht="12.75">
      <c r="A1554" s="204" t="s">
        <v>295</v>
      </c>
      <c r="B1554" s="476"/>
      <c r="C1554" s="476"/>
      <c r="D1554" s="476"/>
      <c r="E1554" s="173"/>
      <c r="F1554" s="377" t="s">
        <v>1681</v>
      </c>
    </row>
    <row r="1555" spans="1:6" s="160" customFormat="1" ht="12.75">
      <c r="A1555" s="204"/>
      <c r="B1555" s="476"/>
      <c r="C1555" s="476"/>
      <c r="D1555" s="476"/>
      <c r="E1555" s="173"/>
      <c r="F1555" s="377"/>
    </row>
    <row r="1556" spans="1:6" s="160" customFormat="1" ht="12.75">
      <c r="A1556" s="204"/>
      <c r="B1556" s="476"/>
      <c r="C1556" s="476"/>
      <c r="D1556" s="476"/>
      <c r="E1556" s="173"/>
      <c r="F1556" s="377"/>
    </row>
    <row r="1557" spans="1:6" s="160" customFormat="1" ht="12.75">
      <c r="A1557" s="204"/>
      <c r="B1557" s="476"/>
      <c r="C1557" s="476"/>
      <c r="D1557" s="476"/>
      <c r="E1557" s="173"/>
      <c r="F1557" s="377"/>
    </row>
    <row r="1558" ht="12.75">
      <c r="A1558" s="56" t="s">
        <v>762</v>
      </c>
    </row>
    <row r="1559" ht="17.25" customHeight="1">
      <c r="T1559" s="772"/>
    </row>
    <row r="1560" ht="17.25" customHeight="1">
      <c r="T1560" s="772"/>
    </row>
    <row r="1561" ht="17.25" customHeight="1">
      <c r="T1561" s="772"/>
    </row>
    <row r="1562" ht="17.25" customHeight="1">
      <c r="T1562" s="772"/>
    </row>
  </sheetData>
  <mergeCells count="9">
    <mergeCell ref="A1553:F1553"/>
    <mergeCell ref="A1552:F1552"/>
    <mergeCell ref="A8:F8"/>
    <mergeCell ref="A1:F1"/>
    <mergeCell ref="A9:F9"/>
    <mergeCell ref="A7:F7"/>
    <mergeCell ref="A6:F6"/>
    <mergeCell ref="A4:F4"/>
    <mergeCell ref="A2:F2"/>
  </mergeCells>
  <printOptions horizontalCentered="1"/>
  <pageMargins left="0.6" right="0.25" top="0.7086614173228347" bottom="0.54" header="0.5118110236220472" footer="0.11811023622047245"/>
  <pageSetup firstPageNumber="69" useFirstPageNumber="1" fitToHeight="20" horizontalDpi="600" verticalDpi="600" orientation="portrait" paperSize="9" scale="89" r:id="rId1"/>
  <headerFooter alignWithMargins="0">
    <oddFooter>&amp;C&amp;P&amp;R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C40"/>
  <sheetViews>
    <sheetView tabSelected="1" zoomScaleSheetLayoutView="120" workbookViewId="0" topLeftCell="A1">
      <selection activeCell="K19" sqref="K19"/>
    </sheetView>
  </sheetViews>
  <sheetFormatPr defaultColWidth="9.140625" defaultRowHeight="12.75"/>
  <cols>
    <col min="1" max="1" width="41.7109375" style="173" customWidth="1"/>
    <col min="2" max="2" width="13.28125" style="173" customWidth="1"/>
    <col min="3" max="3" width="10.8515625" style="173" bestFit="1" customWidth="1"/>
    <col min="4" max="4" width="9.140625" style="173" customWidth="1"/>
    <col min="5" max="5" width="10.140625" style="173" customWidth="1"/>
    <col min="6" max="16384" width="9.140625" style="281" customWidth="1"/>
  </cols>
  <sheetData>
    <row r="1" spans="1:55" ht="12.75">
      <c r="A1" s="1157" t="s">
        <v>1626</v>
      </c>
      <c r="B1" s="1157"/>
      <c r="C1" s="1157"/>
      <c r="D1" s="1157"/>
      <c r="E1" s="1157"/>
      <c r="F1" s="193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</row>
    <row r="2" spans="1:55" ht="15" customHeight="1">
      <c r="A2" s="1156" t="s">
        <v>1627</v>
      </c>
      <c r="B2" s="1156"/>
      <c r="C2" s="1156"/>
      <c r="D2" s="1156"/>
      <c r="E2" s="1156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</row>
    <row r="3" spans="1:55" ht="3.75" customHeight="1">
      <c r="A3" s="195"/>
      <c r="B3" s="8"/>
      <c r="C3" s="8"/>
      <c r="D3" s="8"/>
      <c r="E3" s="195"/>
      <c r="F3" s="107"/>
      <c r="G3" s="6"/>
      <c r="H3" s="6"/>
      <c r="I3" s="6"/>
      <c r="J3" s="6"/>
      <c r="K3" s="6"/>
      <c r="L3" s="6"/>
      <c r="M3" s="6"/>
      <c r="N3" s="6"/>
      <c r="O3" s="6"/>
      <c r="P3" s="6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</row>
    <row r="4" spans="1:17" s="280" customFormat="1" ht="12.75">
      <c r="A4" s="1155" t="s">
        <v>1628</v>
      </c>
      <c r="B4" s="1155"/>
      <c r="C4" s="1155"/>
      <c r="D4" s="1155"/>
      <c r="E4" s="1155"/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607"/>
      <c r="Q4" s="607"/>
    </row>
    <row r="5" spans="1:16" s="280" customFormat="1" ht="12.75">
      <c r="A5" s="107"/>
      <c r="B5" s="168"/>
      <c r="C5" s="168"/>
      <c r="D5" s="168"/>
      <c r="E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spans="1:17" s="196" customFormat="1" ht="17.25" customHeight="1">
      <c r="A6" s="563" t="s">
        <v>1629</v>
      </c>
      <c r="B6" s="563"/>
      <c r="C6" s="563"/>
      <c r="D6" s="563"/>
      <c r="E6" s="563"/>
      <c r="F6" s="106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</row>
    <row r="7" spans="1:17" s="196" customFormat="1" ht="17.25" customHeight="1">
      <c r="A7" s="853" t="s">
        <v>763</v>
      </c>
      <c r="B7" s="853"/>
      <c r="C7" s="853"/>
      <c r="D7" s="853"/>
      <c r="E7" s="853"/>
      <c r="F7" s="20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</row>
    <row r="8" spans="1:17" s="196" customFormat="1" ht="17.25" customHeight="1">
      <c r="A8" s="1180" t="s">
        <v>1631</v>
      </c>
      <c r="B8" s="1180"/>
      <c r="C8" s="1180"/>
      <c r="D8" s="1180"/>
      <c r="E8" s="1180"/>
      <c r="F8" s="207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</row>
    <row r="9" spans="1:15" s="284" customFormat="1" ht="12.75">
      <c r="A9" s="1158" t="s">
        <v>1632</v>
      </c>
      <c r="B9" s="1158"/>
      <c r="C9" s="1158"/>
      <c r="D9" s="1158"/>
      <c r="E9" s="1158"/>
      <c r="F9" s="172"/>
      <c r="G9" s="172"/>
      <c r="H9" s="172"/>
      <c r="I9" s="172"/>
      <c r="J9" s="172"/>
      <c r="K9" s="172"/>
      <c r="L9" s="172"/>
      <c r="M9" s="172"/>
      <c r="N9" s="6"/>
      <c r="O9" s="1137"/>
    </row>
    <row r="10" spans="1:8" s="99" customFormat="1" ht="12.75">
      <c r="A10" s="204" t="s">
        <v>1633</v>
      </c>
      <c r="B10" s="169"/>
      <c r="C10" s="169"/>
      <c r="D10" s="170"/>
      <c r="E10" s="206" t="s">
        <v>1634</v>
      </c>
      <c r="F10" s="172"/>
      <c r="G10" s="284"/>
      <c r="H10" s="171"/>
    </row>
    <row r="11" ht="12.75">
      <c r="E11" s="275" t="s">
        <v>764</v>
      </c>
    </row>
    <row r="12" spans="1:5" ht="10.5" customHeight="1">
      <c r="A12" s="481"/>
      <c r="B12" s="481"/>
      <c r="C12" s="481"/>
      <c r="D12" s="481"/>
      <c r="E12" s="1138" t="s">
        <v>1686</v>
      </c>
    </row>
    <row r="13" spans="1:5" s="99" customFormat="1" ht="51">
      <c r="A13" s="134" t="s">
        <v>1636</v>
      </c>
      <c r="B13" s="209" t="s">
        <v>765</v>
      </c>
      <c r="C13" s="209" t="s">
        <v>1689</v>
      </c>
      <c r="D13" s="209" t="s">
        <v>766</v>
      </c>
      <c r="E13" s="209" t="s">
        <v>1691</v>
      </c>
    </row>
    <row r="14" spans="1:5" s="99" customFormat="1" ht="12.75">
      <c r="A14" s="1139">
        <v>1</v>
      </c>
      <c r="B14" s="209">
        <v>2</v>
      </c>
      <c r="C14" s="209">
        <v>3</v>
      </c>
      <c r="D14" s="209">
        <v>4</v>
      </c>
      <c r="E14" s="143">
        <v>5</v>
      </c>
    </row>
    <row r="15" spans="1:5" s="99" customFormat="1" ht="17.25" customHeight="1">
      <c r="A15" s="253" t="s">
        <v>767</v>
      </c>
      <c r="B15" s="211">
        <v>176092886</v>
      </c>
      <c r="C15" s="181">
        <v>171438202</v>
      </c>
      <c r="D15" s="1140">
        <v>97.35668821964789</v>
      </c>
      <c r="E15" s="181">
        <v>44222879</v>
      </c>
    </row>
    <row r="16" spans="1:5" s="99" customFormat="1" ht="17.25" customHeight="1">
      <c r="A16" s="253" t="s">
        <v>768</v>
      </c>
      <c r="B16" s="211">
        <v>473632</v>
      </c>
      <c r="C16" s="181">
        <v>405161</v>
      </c>
      <c r="D16" s="1140">
        <v>85.54341767448146</v>
      </c>
      <c r="E16" s="181">
        <v>26357</v>
      </c>
    </row>
    <row r="17" spans="1:5" s="99" customFormat="1" ht="17.25" customHeight="1">
      <c r="A17" s="1104" t="s">
        <v>769</v>
      </c>
      <c r="B17" s="187">
        <v>473632</v>
      </c>
      <c r="C17" s="186">
        <v>405161</v>
      </c>
      <c r="D17" s="1141">
        <v>85.54341767448146</v>
      </c>
      <c r="E17" s="186">
        <v>26357</v>
      </c>
    </row>
    <row r="18" spans="1:6" s="99" customFormat="1" ht="17.25" customHeight="1">
      <c r="A18" s="253" t="s">
        <v>770</v>
      </c>
      <c r="B18" s="211">
        <v>339000</v>
      </c>
      <c r="C18" s="181">
        <v>339000</v>
      </c>
      <c r="D18" s="1140">
        <v>100</v>
      </c>
      <c r="E18" s="181">
        <v>28460</v>
      </c>
      <c r="F18" s="1142"/>
    </row>
    <row r="19" spans="1:5" s="99" customFormat="1" ht="17.25" customHeight="1">
      <c r="A19" s="1104" t="s">
        <v>771</v>
      </c>
      <c r="B19" s="187">
        <v>339000</v>
      </c>
      <c r="C19" s="186">
        <v>339000</v>
      </c>
      <c r="D19" s="1141">
        <v>100</v>
      </c>
      <c r="E19" s="186">
        <v>28460</v>
      </c>
    </row>
    <row r="20" spans="1:5" s="99" customFormat="1" ht="17.25" customHeight="1">
      <c r="A20" s="253" t="s">
        <v>772</v>
      </c>
      <c r="B20" s="211">
        <v>20463041</v>
      </c>
      <c r="C20" s="181">
        <v>20463028</v>
      </c>
      <c r="D20" s="1140">
        <v>99.9999364708305</v>
      </c>
      <c r="E20" s="181">
        <v>1742727</v>
      </c>
    </row>
    <row r="21" spans="1:5" s="99" customFormat="1" ht="25.5">
      <c r="A21" s="1104" t="s">
        <v>773</v>
      </c>
      <c r="B21" s="187">
        <v>81470</v>
      </c>
      <c r="C21" s="186">
        <v>81470</v>
      </c>
      <c r="D21" s="1141">
        <v>100</v>
      </c>
      <c r="E21" s="186">
        <v>9105</v>
      </c>
    </row>
    <row r="22" spans="1:5" s="99" customFormat="1" ht="17.25" customHeight="1">
      <c r="A22" s="1104" t="s">
        <v>774</v>
      </c>
      <c r="B22" s="187">
        <v>20381571</v>
      </c>
      <c r="C22" s="186">
        <v>20381558</v>
      </c>
      <c r="D22" s="1141">
        <v>99.99993621688927</v>
      </c>
      <c r="E22" s="186">
        <v>1733622</v>
      </c>
    </row>
    <row r="23" spans="1:5" s="99" customFormat="1" ht="17.25" customHeight="1">
      <c r="A23" s="253" t="s">
        <v>775</v>
      </c>
      <c r="B23" s="211">
        <v>3957645</v>
      </c>
      <c r="C23" s="181">
        <v>3807698</v>
      </c>
      <c r="D23" s="1140">
        <v>96.21120641189394</v>
      </c>
      <c r="E23" s="181">
        <v>347925</v>
      </c>
    </row>
    <row r="24" spans="1:5" s="99" customFormat="1" ht="17.25" customHeight="1">
      <c r="A24" s="253" t="s">
        <v>776</v>
      </c>
      <c r="B24" s="438">
        <v>3000000</v>
      </c>
      <c r="C24" s="181">
        <v>2672114</v>
      </c>
      <c r="D24" s="1140">
        <v>89.07046666666668</v>
      </c>
      <c r="E24" s="181">
        <v>431936</v>
      </c>
    </row>
    <row r="25" spans="1:5" s="99" customFormat="1" ht="17.25" customHeight="1">
      <c r="A25" s="253" t="s">
        <v>777</v>
      </c>
      <c r="B25" s="438">
        <v>1847199</v>
      </c>
      <c r="C25" s="181">
        <v>1847199</v>
      </c>
      <c r="D25" s="1140">
        <v>100</v>
      </c>
      <c r="E25" s="181">
        <v>356054</v>
      </c>
    </row>
    <row r="26" spans="1:5" s="99" customFormat="1" ht="17.25" customHeight="1">
      <c r="A26" s="253" t="s">
        <v>778</v>
      </c>
      <c r="B26" s="211">
        <v>206173403</v>
      </c>
      <c r="C26" s="181">
        <v>200972402</v>
      </c>
      <c r="D26" s="1140">
        <v>97.47736569105376</v>
      </c>
      <c r="E26" s="181">
        <v>47156338</v>
      </c>
    </row>
    <row r="27" spans="1:5" s="99" customFormat="1" ht="12" customHeight="1">
      <c r="A27" s="478" t="s">
        <v>779</v>
      </c>
      <c r="B27" s="796"/>
      <c r="C27" s="107"/>
      <c r="D27" s="107"/>
      <c r="E27" s="107"/>
    </row>
    <row r="28" spans="1:5" s="99" customFormat="1" ht="12" customHeight="1">
      <c r="A28" s="1143"/>
      <c r="B28" s="796"/>
      <c r="C28" s="107"/>
      <c r="D28" s="107"/>
      <c r="E28" s="107"/>
    </row>
    <row r="29" spans="1:5" s="99" customFormat="1" ht="12" customHeight="1">
      <c r="A29" s="1143"/>
      <c r="B29" s="796"/>
      <c r="C29" s="107"/>
      <c r="D29" s="107"/>
      <c r="E29" s="107"/>
    </row>
    <row r="30" spans="1:5" s="99" customFormat="1" ht="12" customHeight="1">
      <c r="A30" s="105" t="s">
        <v>780</v>
      </c>
      <c r="B30" s="796"/>
      <c r="C30" s="107"/>
      <c r="D30" s="107"/>
      <c r="E30" s="275" t="s">
        <v>1681</v>
      </c>
    </row>
    <row r="31" spans="1:9" s="99" customFormat="1" ht="12" customHeight="1">
      <c r="A31" s="105"/>
      <c r="B31" s="173"/>
      <c r="C31" s="171"/>
      <c r="E31" s="194"/>
      <c r="F31" s="171"/>
      <c r="G31" s="171"/>
      <c r="I31" s="192"/>
    </row>
    <row r="32" spans="1:8" s="99" customFormat="1" ht="12.75">
      <c r="A32" s="105"/>
      <c r="B32" s="193"/>
      <c r="C32" s="171"/>
      <c r="E32" s="194"/>
      <c r="F32" s="171"/>
      <c r="G32" s="171"/>
      <c r="H32" s="194"/>
    </row>
    <row r="33" spans="1:4" s="173" customFormat="1" ht="12.75">
      <c r="A33" s="193"/>
      <c r="B33" s="476"/>
      <c r="C33" s="476"/>
      <c r="D33" s="1144"/>
    </row>
    <row r="34" spans="1:4" s="173" customFormat="1" ht="12.75">
      <c r="A34" s="193"/>
      <c r="B34" s="476"/>
      <c r="C34" s="476"/>
      <c r="D34" s="1144"/>
    </row>
    <row r="35" spans="1:5" s="99" customFormat="1" ht="12.75">
      <c r="A35" s="278"/>
      <c r="B35" s="173"/>
      <c r="C35" s="173"/>
      <c r="D35" s="173"/>
      <c r="E35" s="173"/>
    </row>
    <row r="36" s="173" customFormat="1" ht="12.75"/>
    <row r="37" s="173" customFormat="1" ht="12.75">
      <c r="A37" s="276" t="s">
        <v>1682</v>
      </c>
    </row>
    <row r="38" spans="1:5" s="99" customFormat="1" ht="12.75">
      <c r="A38" s="173"/>
      <c r="B38" s="173"/>
      <c r="C38" s="173"/>
      <c r="D38" s="173"/>
      <c r="E38" s="173"/>
    </row>
    <row r="39" spans="1:5" s="99" customFormat="1" ht="12.75">
      <c r="A39" s="173"/>
      <c r="B39" s="173"/>
      <c r="C39" s="173"/>
      <c r="D39" s="173"/>
      <c r="E39" s="173"/>
    </row>
    <row r="40" spans="1:5" s="99" customFormat="1" ht="12.75">
      <c r="A40" s="173"/>
      <c r="B40" s="173"/>
      <c r="C40" s="173"/>
      <c r="D40" s="173"/>
      <c r="E40" s="173"/>
    </row>
  </sheetData>
  <mergeCells count="7">
    <mergeCell ref="A7:E7"/>
    <mergeCell ref="A8:E8"/>
    <mergeCell ref="A9:E9"/>
    <mergeCell ref="A1:E1"/>
    <mergeCell ref="A2:E2"/>
    <mergeCell ref="A4:E4"/>
    <mergeCell ref="A6:E6"/>
  </mergeCells>
  <printOptions/>
  <pageMargins left="0.7480314960629921" right="0.7480314960629921" top="0.7874015748031497" bottom="0.7874015748031497" header="0.5118110236220472" footer="0.5118110236220472"/>
  <pageSetup firstPageNumber="93" useFirstPageNumber="1" horizontalDpi="300" verticalDpi="300" orientation="portrait" paperSize="9" r:id="rId1"/>
  <headerFooter alignWithMargins="0">
    <oddFooter>&amp;L
&amp;C&amp;8&amp;P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1"/>
  <sheetViews>
    <sheetView zoomScaleSheetLayoutView="100" workbookViewId="0" topLeftCell="A1">
      <selection activeCell="M15" sqref="M15"/>
    </sheetView>
  </sheetViews>
  <sheetFormatPr defaultColWidth="9.140625" defaultRowHeight="12.75"/>
  <cols>
    <col min="1" max="1" width="14.00390625" style="0" customWidth="1"/>
    <col min="2" max="2" width="39.28125" style="0" customWidth="1"/>
    <col min="3" max="3" width="13.57421875" style="0" customWidth="1"/>
    <col min="4" max="4" width="13.28125" style="0" customWidth="1"/>
    <col min="5" max="5" width="10.8515625" style="0" customWidth="1"/>
    <col min="6" max="6" width="11.7109375" style="0" customWidth="1"/>
  </cols>
  <sheetData>
    <row r="1" spans="1:6" ht="12.75">
      <c r="A1" s="1148" t="s">
        <v>1626</v>
      </c>
      <c r="B1" s="1148"/>
      <c r="C1" s="1148"/>
      <c r="D1" s="1148"/>
      <c r="E1" s="1148"/>
      <c r="F1" s="1148"/>
    </row>
    <row r="2" spans="1:6" ht="12.75">
      <c r="A2" s="1149" t="s">
        <v>1627</v>
      </c>
      <c r="B2" s="1149"/>
      <c r="C2" s="1149"/>
      <c r="D2" s="1149"/>
      <c r="E2" s="1149"/>
      <c r="F2" s="1149"/>
    </row>
    <row r="3" spans="1:6" ht="3.75" customHeight="1">
      <c r="A3" s="7"/>
      <c r="B3" s="8"/>
      <c r="C3" s="9"/>
      <c r="D3" s="9"/>
      <c r="E3" s="7"/>
      <c r="F3" s="7"/>
    </row>
    <row r="4" spans="1:6" ht="12.75">
      <c r="A4" s="1150" t="s">
        <v>1628</v>
      </c>
      <c r="B4" s="1150"/>
      <c r="C4" s="1150"/>
      <c r="D4" s="1150"/>
      <c r="E4" s="1150"/>
      <c r="F4" s="1150"/>
    </row>
    <row r="5" spans="1:6" ht="12.75">
      <c r="A5" s="12"/>
      <c r="B5" s="11"/>
      <c r="C5" s="11"/>
      <c r="D5" s="11"/>
      <c r="E5" s="11"/>
      <c r="F5" s="3"/>
    </row>
    <row r="6" spans="1:6" ht="12.75">
      <c r="A6" s="1151" t="s">
        <v>1629</v>
      </c>
      <c r="B6" s="1151"/>
      <c r="C6" s="1151"/>
      <c r="D6" s="1151"/>
      <c r="E6" s="1151"/>
      <c r="F6" s="1151"/>
    </row>
    <row r="7" spans="1:6" ht="15.75">
      <c r="A7" s="1153" t="s">
        <v>1782</v>
      </c>
      <c r="B7" s="1153"/>
      <c r="C7" s="1153"/>
      <c r="D7" s="1153"/>
      <c r="E7" s="1153"/>
      <c r="F7" s="1153"/>
    </row>
    <row r="8" spans="1:6" ht="15.75">
      <c r="A8" s="1146" t="s">
        <v>1631</v>
      </c>
      <c r="B8" s="1146"/>
      <c r="C8" s="1146"/>
      <c r="D8" s="1146"/>
      <c r="E8" s="1146"/>
      <c r="F8" s="1146"/>
    </row>
    <row r="9" spans="1:6" ht="12.75">
      <c r="A9" s="1147" t="s">
        <v>1632</v>
      </c>
      <c r="B9" s="1147"/>
      <c r="C9" s="1147"/>
      <c r="D9" s="1147"/>
      <c r="E9" s="1147"/>
      <c r="F9" s="1147"/>
    </row>
    <row r="10" spans="1:6" ht="12.75">
      <c r="A10" s="23" t="s">
        <v>1633</v>
      </c>
      <c r="B10" s="24"/>
      <c r="C10" s="20"/>
      <c r="D10" s="18"/>
      <c r="E10" s="19"/>
      <c r="F10" s="21" t="s">
        <v>1634</v>
      </c>
    </row>
    <row r="11" spans="1:6" ht="12.75">
      <c r="A11" s="23"/>
      <c r="B11" s="24"/>
      <c r="C11" s="20"/>
      <c r="D11" s="18"/>
      <c r="E11" s="19"/>
      <c r="F11" s="64" t="s">
        <v>1783</v>
      </c>
    </row>
    <row r="12" spans="1:6" ht="14.25" customHeight="1">
      <c r="A12" s="25"/>
      <c r="B12" s="27"/>
      <c r="C12" s="65"/>
      <c r="D12" s="65"/>
      <c r="E12" s="65"/>
      <c r="F12" s="66" t="s">
        <v>1686</v>
      </c>
    </row>
    <row r="13" spans="1:6" ht="48">
      <c r="A13" s="69" t="s">
        <v>1784</v>
      </c>
      <c r="B13" s="69" t="s">
        <v>1687</v>
      </c>
      <c r="C13" s="110" t="s">
        <v>1688</v>
      </c>
      <c r="D13" s="110" t="s">
        <v>1689</v>
      </c>
      <c r="E13" s="110" t="s">
        <v>1690</v>
      </c>
      <c r="F13" s="110" t="s">
        <v>1691</v>
      </c>
    </row>
    <row r="14" spans="1:6" ht="12.75">
      <c r="A14" s="111">
        <v>1</v>
      </c>
      <c r="B14" s="111">
        <v>2</v>
      </c>
      <c r="C14" s="112">
        <v>3</v>
      </c>
      <c r="D14" s="112">
        <v>4</v>
      </c>
      <c r="E14" s="112">
        <v>5</v>
      </c>
      <c r="F14" s="112">
        <v>6</v>
      </c>
    </row>
    <row r="15" spans="1:6" ht="12.75" customHeight="1">
      <c r="A15" s="72"/>
      <c r="B15" s="113" t="s">
        <v>1785</v>
      </c>
      <c r="C15" s="114">
        <v>2467368318</v>
      </c>
      <c r="D15" s="114">
        <v>2336720078</v>
      </c>
      <c r="E15" s="115">
        <v>94.70495592219078</v>
      </c>
      <c r="F15" s="114">
        <v>206641390</v>
      </c>
    </row>
    <row r="16" spans="1:6" ht="12.75" customHeight="1">
      <c r="A16" s="77"/>
      <c r="B16" s="116" t="s">
        <v>1786</v>
      </c>
      <c r="C16" s="114">
        <v>1712514810</v>
      </c>
      <c r="D16" s="114">
        <v>1773244463</v>
      </c>
      <c r="E16" s="115">
        <v>103.54622644110154</v>
      </c>
      <c r="F16" s="114">
        <v>173191117</v>
      </c>
    </row>
    <row r="17" spans="1:6" ht="12.75" customHeight="1">
      <c r="A17" s="77"/>
      <c r="B17" s="116" t="s">
        <v>1787</v>
      </c>
      <c r="C17" s="114">
        <v>408350000</v>
      </c>
      <c r="D17" s="114">
        <v>417816161</v>
      </c>
      <c r="E17" s="115">
        <v>102.31814889188196</v>
      </c>
      <c r="F17" s="114">
        <v>39617643</v>
      </c>
    </row>
    <row r="18" spans="1:6" ht="12.75" customHeight="1">
      <c r="A18" s="70" t="s">
        <v>1788</v>
      </c>
      <c r="B18" s="117" t="s">
        <v>1789</v>
      </c>
      <c r="C18" s="118">
        <v>161800000</v>
      </c>
      <c r="D18" s="118">
        <v>164006052</v>
      </c>
      <c r="E18" s="119">
        <v>101.36344375772559</v>
      </c>
      <c r="F18" s="120">
        <v>18596590</v>
      </c>
    </row>
    <row r="19" spans="1:6" ht="12.75" customHeight="1">
      <c r="A19" s="70" t="s">
        <v>1790</v>
      </c>
      <c r="B19" s="117" t="s">
        <v>1791</v>
      </c>
      <c r="C19" s="118">
        <v>246550000</v>
      </c>
      <c r="D19" s="120">
        <v>253810109</v>
      </c>
      <c r="E19" s="119">
        <v>102.94468018657471</v>
      </c>
      <c r="F19" s="120">
        <v>21021053</v>
      </c>
    </row>
    <row r="20" spans="1:6" ht="12.75" customHeight="1">
      <c r="A20" s="77"/>
      <c r="B20" s="116" t="s">
        <v>1792</v>
      </c>
      <c r="C20" s="114">
        <v>1279580810</v>
      </c>
      <c r="D20" s="114">
        <v>1331145792</v>
      </c>
      <c r="E20" s="115">
        <v>104.02983395788814</v>
      </c>
      <c r="F20" s="114">
        <v>131982107</v>
      </c>
    </row>
    <row r="21" spans="1:6" ht="12.75" customHeight="1">
      <c r="A21" s="70" t="s">
        <v>1793</v>
      </c>
      <c r="B21" s="117" t="s">
        <v>1794</v>
      </c>
      <c r="C21" s="118">
        <v>894459810</v>
      </c>
      <c r="D21" s="120">
        <v>930548188</v>
      </c>
      <c r="E21" s="119">
        <v>104.03465617980086</v>
      </c>
      <c r="F21" s="120">
        <v>89747805</v>
      </c>
    </row>
    <row r="22" spans="1:6" ht="26.25" customHeight="1">
      <c r="A22" s="121" t="s">
        <v>1795</v>
      </c>
      <c r="B22" s="117" t="s">
        <v>1796</v>
      </c>
      <c r="C22" s="118">
        <v>352891000</v>
      </c>
      <c r="D22" s="120">
        <v>366196798</v>
      </c>
      <c r="E22" s="119">
        <v>103.77051214114272</v>
      </c>
      <c r="F22" s="120">
        <v>38831003</v>
      </c>
    </row>
    <row r="23" spans="1:6" ht="12.75" customHeight="1">
      <c r="A23" s="121" t="s">
        <v>1797</v>
      </c>
      <c r="B23" s="117" t="s">
        <v>1798</v>
      </c>
      <c r="C23" s="118">
        <v>12930000</v>
      </c>
      <c r="D23" s="120">
        <v>13682201</v>
      </c>
      <c r="E23" s="119">
        <v>105.81748646558391</v>
      </c>
      <c r="F23" s="120">
        <v>1335584</v>
      </c>
    </row>
    <row r="24" spans="1:6" ht="12.75" customHeight="1">
      <c r="A24" s="70" t="s">
        <v>1799</v>
      </c>
      <c r="B24" s="117" t="s">
        <v>1800</v>
      </c>
      <c r="C24" s="118">
        <v>19300000</v>
      </c>
      <c r="D24" s="120">
        <v>20718605</v>
      </c>
      <c r="E24" s="119">
        <v>107.35028497409327</v>
      </c>
      <c r="F24" s="120">
        <v>2067715</v>
      </c>
    </row>
    <row r="25" spans="1:6" ht="12.75" customHeight="1">
      <c r="A25" s="77"/>
      <c r="B25" s="116" t="s">
        <v>1801</v>
      </c>
      <c r="C25" s="114">
        <v>24584000</v>
      </c>
      <c r="D25" s="114">
        <v>24282510</v>
      </c>
      <c r="E25" s="115">
        <v>98.77363325740319</v>
      </c>
      <c r="F25" s="114">
        <v>1591367</v>
      </c>
    </row>
    <row r="26" spans="1:6" ht="12.75" customHeight="1">
      <c r="A26" s="70" t="s">
        <v>1802</v>
      </c>
      <c r="B26" s="117" t="s">
        <v>1803</v>
      </c>
      <c r="C26" s="118">
        <v>14808000</v>
      </c>
      <c r="D26" s="120">
        <v>15417007</v>
      </c>
      <c r="E26" s="119">
        <v>104.11268908698001</v>
      </c>
      <c r="F26" s="120">
        <v>1462055</v>
      </c>
    </row>
    <row r="27" spans="1:6" ht="12.75" customHeight="1">
      <c r="A27" s="70" t="s">
        <v>1804</v>
      </c>
      <c r="B27" s="117" t="s">
        <v>1805</v>
      </c>
      <c r="C27" s="118">
        <v>420000</v>
      </c>
      <c r="D27" s="120">
        <v>435822</v>
      </c>
      <c r="E27" s="119">
        <v>103.76714285714286</v>
      </c>
      <c r="F27" s="120">
        <v>39004</v>
      </c>
    </row>
    <row r="28" spans="1:6" ht="12.75" customHeight="1">
      <c r="A28" s="70" t="s">
        <v>1806</v>
      </c>
      <c r="B28" s="117" t="s">
        <v>1807</v>
      </c>
      <c r="C28" s="118">
        <v>9356000</v>
      </c>
      <c r="D28" s="120">
        <v>8429681</v>
      </c>
      <c r="E28" s="119">
        <v>90.09919837537409</v>
      </c>
      <c r="F28" s="120">
        <v>90308</v>
      </c>
    </row>
    <row r="29" spans="1:6" ht="12.75" customHeight="1">
      <c r="A29" s="122"/>
      <c r="B29" s="123" t="s">
        <v>1808</v>
      </c>
      <c r="C29" s="124" t="s">
        <v>1643</v>
      </c>
      <c r="D29" s="124">
        <v>30881</v>
      </c>
      <c r="E29" s="115" t="s">
        <v>1643</v>
      </c>
      <c r="F29" s="120">
        <v>3467</v>
      </c>
    </row>
    <row r="30" spans="1:6" ht="12.75" customHeight="1">
      <c r="A30" s="125" t="s">
        <v>1809</v>
      </c>
      <c r="B30" s="117" t="s">
        <v>1810</v>
      </c>
      <c r="C30" s="127" t="s">
        <v>1643</v>
      </c>
      <c r="D30" s="120">
        <v>30881</v>
      </c>
      <c r="E30" s="128" t="s">
        <v>1643</v>
      </c>
      <c r="F30" s="120">
        <v>3467</v>
      </c>
    </row>
    <row r="31" spans="1:6" ht="12.75" customHeight="1">
      <c r="A31" s="77"/>
      <c r="B31" s="116" t="s">
        <v>1811</v>
      </c>
      <c r="C31" s="114">
        <v>261400030</v>
      </c>
      <c r="D31" s="114">
        <v>188797721</v>
      </c>
      <c r="E31" s="115">
        <v>72.22559270555554</v>
      </c>
      <c r="F31" s="114">
        <v>14331860</v>
      </c>
    </row>
    <row r="32" spans="1:6" ht="12.75" customHeight="1">
      <c r="A32" s="70" t="s">
        <v>1812</v>
      </c>
      <c r="B32" s="117" t="s">
        <v>1813</v>
      </c>
      <c r="C32" s="118">
        <v>1458848</v>
      </c>
      <c r="D32" s="120">
        <v>1459850</v>
      </c>
      <c r="E32" s="119">
        <v>100.0686843317467</v>
      </c>
      <c r="F32" s="120">
        <v>1002</v>
      </c>
    </row>
    <row r="33" spans="1:6" ht="25.5">
      <c r="A33" s="121" t="s">
        <v>1814</v>
      </c>
      <c r="B33" s="129" t="s">
        <v>1815</v>
      </c>
      <c r="C33" s="118">
        <v>46430500</v>
      </c>
      <c r="D33" s="120">
        <v>46522216</v>
      </c>
      <c r="E33" s="119">
        <v>100.19753394858984</v>
      </c>
      <c r="F33" s="120">
        <v>161196</v>
      </c>
    </row>
    <row r="34" spans="1:6" ht="12.75" customHeight="1">
      <c r="A34" s="121"/>
      <c r="B34" s="130" t="s">
        <v>1816</v>
      </c>
      <c r="C34" s="131">
        <v>11394758</v>
      </c>
      <c r="D34" s="131">
        <v>11394758</v>
      </c>
      <c r="E34" s="132">
        <v>100</v>
      </c>
      <c r="F34" s="133">
        <v>0</v>
      </c>
    </row>
    <row r="35" spans="1:6" ht="12.75">
      <c r="A35" s="134" t="s">
        <v>1817</v>
      </c>
      <c r="B35" s="135" t="s">
        <v>1818</v>
      </c>
      <c r="C35" s="118">
        <v>9600000</v>
      </c>
      <c r="D35" s="120">
        <v>9796123</v>
      </c>
      <c r="E35" s="119">
        <v>102.04294791666666</v>
      </c>
      <c r="F35" s="120">
        <v>857544</v>
      </c>
    </row>
    <row r="36" spans="1:6" ht="12.75" customHeight="1">
      <c r="A36" s="134" t="s">
        <v>1819</v>
      </c>
      <c r="B36" s="135" t="s">
        <v>1820</v>
      </c>
      <c r="C36" s="118">
        <v>7500000</v>
      </c>
      <c r="D36" s="120">
        <v>7066894</v>
      </c>
      <c r="E36" s="119">
        <v>94.22525333333334</v>
      </c>
      <c r="F36" s="120">
        <v>518303</v>
      </c>
    </row>
    <row r="37" spans="1:6" ht="28.5" customHeight="1">
      <c r="A37" s="134" t="s">
        <v>1821</v>
      </c>
      <c r="B37" s="135" t="s">
        <v>1822</v>
      </c>
      <c r="C37" s="127" t="s">
        <v>1643</v>
      </c>
      <c r="D37" s="120">
        <v>1256994</v>
      </c>
      <c r="E37" s="119" t="s">
        <v>1643</v>
      </c>
      <c r="F37" s="120">
        <v>0</v>
      </c>
    </row>
    <row r="38" spans="1:6" ht="38.25">
      <c r="A38" s="121" t="s">
        <v>1823</v>
      </c>
      <c r="B38" s="129" t="s">
        <v>1824</v>
      </c>
      <c r="C38" s="118">
        <v>68492753</v>
      </c>
      <c r="D38" s="120">
        <v>71920949</v>
      </c>
      <c r="E38" s="119">
        <v>105.0051952211645</v>
      </c>
      <c r="F38" s="120">
        <v>7961752</v>
      </c>
    </row>
    <row r="39" spans="1:6" ht="37.5" customHeight="1">
      <c r="A39" s="134" t="s">
        <v>1825</v>
      </c>
      <c r="B39" s="129" t="s">
        <v>1826</v>
      </c>
      <c r="C39" s="118">
        <v>1317000</v>
      </c>
      <c r="D39" s="120">
        <v>1139152</v>
      </c>
      <c r="E39" s="119">
        <v>86.49597570235383</v>
      </c>
      <c r="F39" s="120">
        <v>129223</v>
      </c>
    </row>
    <row r="40" spans="1:6" ht="12.75" customHeight="1">
      <c r="A40" s="134" t="s">
        <v>1827</v>
      </c>
      <c r="B40" s="136" t="s">
        <v>1828</v>
      </c>
      <c r="C40" s="131">
        <v>280000</v>
      </c>
      <c r="D40" s="133">
        <v>253384</v>
      </c>
      <c r="E40" s="132">
        <v>90.49428571428571</v>
      </c>
      <c r="F40" s="133">
        <v>13218</v>
      </c>
    </row>
    <row r="41" spans="1:6" ht="15" customHeight="1">
      <c r="A41" s="134" t="s">
        <v>1829</v>
      </c>
      <c r="B41" s="137" t="s">
        <v>1868</v>
      </c>
      <c r="C41" s="118">
        <v>26589186</v>
      </c>
      <c r="D41" s="118">
        <v>26469052</v>
      </c>
      <c r="E41" s="119">
        <v>99.54818473946514</v>
      </c>
      <c r="F41" s="118">
        <v>2464800</v>
      </c>
    </row>
    <row r="42" spans="1:6" ht="12.75" customHeight="1">
      <c r="A42" s="138" t="s">
        <v>1830</v>
      </c>
      <c r="B42" s="139" t="s">
        <v>1831</v>
      </c>
      <c r="C42" s="131">
        <v>21500000</v>
      </c>
      <c r="D42" s="133">
        <v>20572683</v>
      </c>
      <c r="E42" s="132">
        <v>95.6868976744186</v>
      </c>
      <c r="F42" s="133">
        <v>1192398</v>
      </c>
    </row>
    <row r="43" spans="1:6" ht="12.75" customHeight="1">
      <c r="A43" s="138" t="s">
        <v>1832</v>
      </c>
      <c r="B43" s="139" t="s">
        <v>1833</v>
      </c>
      <c r="C43" s="131">
        <v>2242000</v>
      </c>
      <c r="D43" s="133">
        <v>2677550</v>
      </c>
      <c r="E43" s="132">
        <v>119.42685102586977</v>
      </c>
      <c r="F43" s="133">
        <v>1016000</v>
      </c>
    </row>
    <row r="44" spans="1:6" ht="12.75" customHeight="1">
      <c r="A44" s="138" t="s">
        <v>1834</v>
      </c>
      <c r="B44" s="139" t="s">
        <v>1835</v>
      </c>
      <c r="C44" s="131">
        <v>2159422</v>
      </c>
      <c r="D44" s="133">
        <v>2427610</v>
      </c>
      <c r="E44" s="132">
        <v>112.41943445977674</v>
      </c>
      <c r="F44" s="133">
        <v>211264</v>
      </c>
    </row>
    <row r="45" spans="1:6" ht="12.75" customHeight="1">
      <c r="A45" s="138" t="s">
        <v>1836</v>
      </c>
      <c r="B45" s="139" t="s">
        <v>1837</v>
      </c>
      <c r="C45" s="140">
        <v>287764</v>
      </c>
      <c r="D45" s="133">
        <v>287829</v>
      </c>
      <c r="E45" s="132">
        <v>100.02258795401788</v>
      </c>
      <c r="F45" s="133">
        <v>0</v>
      </c>
    </row>
    <row r="46" spans="1:6" ht="24.75" customHeight="1">
      <c r="A46" s="141" t="s">
        <v>1838</v>
      </c>
      <c r="B46" s="142" t="s">
        <v>1839</v>
      </c>
      <c r="C46" s="131">
        <v>400000</v>
      </c>
      <c r="D46" s="133">
        <v>503380</v>
      </c>
      <c r="E46" s="132">
        <v>125.845</v>
      </c>
      <c r="F46" s="133">
        <v>45138</v>
      </c>
    </row>
    <row r="47" spans="1:6" ht="12.75" customHeight="1">
      <c r="A47" s="121" t="s">
        <v>1840</v>
      </c>
      <c r="B47" s="129" t="s">
        <v>1841</v>
      </c>
      <c r="C47" s="118">
        <v>170000</v>
      </c>
      <c r="D47" s="120">
        <v>293571</v>
      </c>
      <c r="E47" s="119">
        <v>172.68882352941176</v>
      </c>
      <c r="F47" s="120">
        <v>74</v>
      </c>
    </row>
    <row r="48" spans="1:6" ht="12.75" customHeight="1">
      <c r="A48" s="143" t="s">
        <v>1842</v>
      </c>
      <c r="B48" s="144" t="s">
        <v>1843</v>
      </c>
      <c r="C48" s="118">
        <v>1177735</v>
      </c>
      <c r="D48" s="118">
        <v>1331951</v>
      </c>
      <c r="E48" s="119">
        <v>113.09428691513797</v>
      </c>
      <c r="F48" s="118">
        <v>137352</v>
      </c>
    </row>
    <row r="49" spans="1:6" ht="12.75" customHeight="1">
      <c r="A49" s="138" t="s">
        <v>1844</v>
      </c>
      <c r="B49" s="139" t="s">
        <v>1845</v>
      </c>
      <c r="C49" s="145">
        <v>962535</v>
      </c>
      <c r="D49" s="133">
        <v>1060170</v>
      </c>
      <c r="E49" s="132">
        <v>110.1435272483598</v>
      </c>
      <c r="F49" s="133">
        <v>100935</v>
      </c>
    </row>
    <row r="50" spans="1:6" ht="12.75" customHeight="1">
      <c r="A50" s="138" t="s">
        <v>1846</v>
      </c>
      <c r="B50" s="139" t="s">
        <v>1847</v>
      </c>
      <c r="C50" s="146" t="s">
        <v>1643</v>
      </c>
      <c r="D50" s="133">
        <v>16748</v>
      </c>
      <c r="E50" s="147" t="s">
        <v>1643</v>
      </c>
      <c r="F50" s="133">
        <v>2789</v>
      </c>
    </row>
    <row r="51" spans="1:6" ht="39" customHeight="1">
      <c r="A51" s="138" t="s">
        <v>1848</v>
      </c>
      <c r="B51" s="139" t="s">
        <v>1849</v>
      </c>
      <c r="C51" s="146" t="s">
        <v>1643</v>
      </c>
      <c r="D51" s="133">
        <v>10695</v>
      </c>
      <c r="E51" s="147" t="s">
        <v>1643</v>
      </c>
      <c r="F51" s="133">
        <v>810</v>
      </c>
    </row>
    <row r="52" spans="1:6" ht="12.75" customHeight="1">
      <c r="A52" s="138" t="s">
        <v>1850</v>
      </c>
      <c r="B52" s="139" t="s">
        <v>1851</v>
      </c>
      <c r="C52" s="146" t="s">
        <v>1643</v>
      </c>
      <c r="D52" s="133">
        <v>244338</v>
      </c>
      <c r="E52" s="147" t="s">
        <v>1643</v>
      </c>
      <c r="F52" s="133">
        <v>32818</v>
      </c>
    </row>
    <row r="53" spans="1:6" ht="12.75" customHeight="1">
      <c r="A53" s="70" t="s">
        <v>1852</v>
      </c>
      <c r="B53" s="117" t="s">
        <v>1853</v>
      </c>
      <c r="C53" s="118">
        <v>13752621</v>
      </c>
      <c r="D53" s="120">
        <v>13123465</v>
      </c>
      <c r="E53" s="119">
        <v>95.4251920415752</v>
      </c>
      <c r="F53" s="120">
        <v>1047124</v>
      </c>
    </row>
    <row r="54" spans="1:6" ht="27" customHeight="1">
      <c r="A54" s="121" t="s">
        <v>1854</v>
      </c>
      <c r="B54" s="117" t="s">
        <v>1855</v>
      </c>
      <c r="C54" s="118">
        <v>84911387</v>
      </c>
      <c r="D54" s="120">
        <v>8417504</v>
      </c>
      <c r="E54" s="119">
        <v>9.913280535624745</v>
      </c>
      <c r="F54" s="120">
        <v>1053490</v>
      </c>
    </row>
    <row r="55" spans="1:6" ht="25.5" customHeight="1">
      <c r="A55" s="138" t="s">
        <v>1856</v>
      </c>
      <c r="B55" s="139" t="s">
        <v>1857</v>
      </c>
      <c r="C55" s="140">
        <v>2600000</v>
      </c>
      <c r="D55" s="133">
        <v>2503355</v>
      </c>
      <c r="E55" s="132">
        <v>96.28288461538462</v>
      </c>
      <c r="F55" s="133">
        <v>0</v>
      </c>
    </row>
    <row r="56" spans="1:6" ht="24" customHeight="1">
      <c r="A56" s="72"/>
      <c r="B56" s="113" t="s">
        <v>1858</v>
      </c>
      <c r="C56" s="114">
        <v>117560316</v>
      </c>
      <c r="D56" s="114">
        <v>110328262</v>
      </c>
      <c r="E56" s="115">
        <v>93.8482183052315</v>
      </c>
      <c r="F56" s="114">
        <v>10546812</v>
      </c>
    </row>
    <row r="57" spans="1:6" ht="24" customHeight="1">
      <c r="A57" s="148" t="s">
        <v>1859</v>
      </c>
      <c r="B57" s="149" t="s">
        <v>1860</v>
      </c>
      <c r="C57" s="150">
        <v>117560316</v>
      </c>
      <c r="D57" s="120">
        <v>110328262</v>
      </c>
      <c r="E57" s="119">
        <v>93.8482183052315</v>
      </c>
      <c r="F57" s="120">
        <v>10546812</v>
      </c>
    </row>
    <row r="58" spans="1:6" ht="12.75" customHeight="1">
      <c r="A58" s="72"/>
      <c r="B58" s="113" t="s">
        <v>1861</v>
      </c>
      <c r="C58" s="151">
        <v>375893162</v>
      </c>
      <c r="D58" s="151">
        <v>264318751</v>
      </c>
      <c r="E58" s="115">
        <v>70.3175204341706</v>
      </c>
      <c r="F58" s="151">
        <v>8568134</v>
      </c>
    </row>
    <row r="59" spans="1:6" ht="12.75" customHeight="1">
      <c r="A59" s="121" t="s">
        <v>1862</v>
      </c>
      <c r="B59" s="129" t="s">
        <v>1863</v>
      </c>
      <c r="C59" s="152" t="s">
        <v>1643</v>
      </c>
      <c r="D59" s="120">
        <v>23199511</v>
      </c>
      <c r="E59" s="153" t="s">
        <v>1643</v>
      </c>
      <c r="F59" s="120">
        <v>5668580</v>
      </c>
    </row>
    <row r="60" spans="1:6" ht="12.75" customHeight="1">
      <c r="A60" s="143" t="s">
        <v>1864</v>
      </c>
      <c r="B60" s="144" t="s">
        <v>1865</v>
      </c>
      <c r="C60" s="127" t="s">
        <v>1643</v>
      </c>
      <c r="D60" s="120">
        <v>241119240</v>
      </c>
      <c r="E60" s="153" t="s">
        <v>1643</v>
      </c>
      <c r="F60" s="120">
        <v>2899554</v>
      </c>
    </row>
    <row r="61" spans="2:6" ht="12.75">
      <c r="B61" s="154"/>
      <c r="C61" s="155"/>
      <c r="D61" s="156"/>
      <c r="E61" s="156"/>
      <c r="F61" s="156"/>
    </row>
    <row r="62" spans="1:6" ht="12.75" customHeight="1">
      <c r="A62" s="157"/>
      <c r="C62" s="14"/>
      <c r="D62" s="159"/>
      <c r="F62" s="159"/>
    </row>
    <row r="64" spans="1:8" s="99" customFormat="1" ht="12.75">
      <c r="A64" s="105" t="s">
        <v>1866</v>
      </c>
      <c r="B64"/>
      <c r="C64" s="106"/>
      <c r="D64" s="106"/>
      <c r="E64" s="160"/>
      <c r="F64" s="161" t="s">
        <v>1681</v>
      </c>
      <c r="H64" s="107"/>
    </row>
    <row r="65" spans="1:8" s="99" customFormat="1" ht="12.75">
      <c r="A65" s="105"/>
      <c r="C65" s="106"/>
      <c r="D65" s="106"/>
      <c r="E65" s="160"/>
      <c r="F65" s="161"/>
      <c r="H65" s="107"/>
    </row>
    <row r="66" spans="1:8" s="99" customFormat="1" ht="12.75">
      <c r="A66" s="105"/>
      <c r="C66" s="106"/>
      <c r="D66" s="106"/>
      <c r="E66" s="160"/>
      <c r="F66" s="161"/>
      <c r="H66" s="107"/>
    </row>
    <row r="67" spans="1:8" s="99" customFormat="1" ht="12.75" customHeight="1">
      <c r="A67" s="162"/>
      <c r="C67" s="106"/>
      <c r="D67" s="106"/>
      <c r="E67" s="162"/>
      <c r="F67" s="163"/>
      <c r="H67" s="163"/>
    </row>
    <row r="68" spans="1:6" ht="12.75">
      <c r="A68" s="164"/>
      <c r="B68" s="165"/>
      <c r="C68" s="14"/>
      <c r="D68" s="14"/>
      <c r="E68" s="166"/>
      <c r="F68" s="156"/>
    </row>
    <row r="69" ht="12.75">
      <c r="A69" s="164"/>
    </row>
    <row r="71" s="25" customFormat="1" ht="12.75">
      <c r="A71" s="167" t="s">
        <v>1867</v>
      </c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0.7480314960629921" right="0" top="0.6299212598425197" bottom="0.3937007874015748" header="0.3937007874015748" footer="0.1968503937007874"/>
  <pageSetup firstPageNumber="7" useFirstPageNumber="1" horizontalDpi="600" verticalDpi="600" orientation="portrait" paperSize="9" scale="91" r:id="rId1"/>
  <headerFooter alignWithMargins="0">
    <oddFooter>&amp;C&amp;8&amp;P</oddFooter>
  </headerFooter>
  <rowBreaks count="1" manualBreakCount="1">
    <brk id="5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C87"/>
  <sheetViews>
    <sheetView zoomScaleSheetLayoutView="100" workbookViewId="0" topLeftCell="A1">
      <selection activeCell="B11" sqref="B11"/>
    </sheetView>
  </sheetViews>
  <sheetFormatPr defaultColWidth="9.140625" defaultRowHeight="12.75"/>
  <cols>
    <col min="1" max="1" width="7.57421875" style="25" customWidth="1"/>
    <col min="2" max="2" width="48.421875" style="25" customWidth="1"/>
    <col min="3" max="3" width="11.7109375" style="25" customWidth="1"/>
    <col min="4" max="4" width="11.7109375" style="173" customWidth="1"/>
    <col min="5" max="6" width="11.7109375" style="25" customWidth="1"/>
  </cols>
  <sheetData>
    <row r="1" spans="1:55" ht="12.75">
      <c r="A1" s="1148" t="s">
        <v>1626</v>
      </c>
      <c r="B1" s="1148"/>
      <c r="C1" s="1148"/>
      <c r="D1" s="1148"/>
      <c r="E1" s="1148"/>
      <c r="F1" s="114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149" t="s">
        <v>1627</v>
      </c>
      <c r="B2" s="1149"/>
      <c r="C2" s="1149"/>
      <c r="D2" s="1149"/>
      <c r="E2" s="1149"/>
      <c r="F2" s="1149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7"/>
      <c r="B3" s="8"/>
      <c r="C3" s="9"/>
      <c r="D3" s="8"/>
      <c r="E3" s="7"/>
      <c r="F3" s="7"/>
      <c r="G3" s="6"/>
      <c r="H3" s="5"/>
      <c r="I3" s="5"/>
      <c r="J3" s="5"/>
      <c r="K3" s="6"/>
      <c r="L3" s="5"/>
      <c r="M3" s="5"/>
      <c r="N3" s="6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2.75">
      <c r="A4" s="1150" t="s">
        <v>1628</v>
      </c>
      <c r="B4" s="1150"/>
      <c r="C4" s="1150"/>
      <c r="D4" s="1150"/>
      <c r="E4" s="1150"/>
      <c r="F4" s="115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6" s="3" customFormat="1" ht="12.75">
      <c r="A5" s="12"/>
      <c r="B5" s="11"/>
      <c r="C5" s="11"/>
      <c r="D5" s="168"/>
      <c r="E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s="15" customFormat="1" ht="17.25" customHeight="1">
      <c r="A6" s="1151" t="s">
        <v>1629</v>
      </c>
      <c r="B6" s="1151"/>
      <c r="C6" s="1151"/>
      <c r="D6" s="1151"/>
      <c r="E6" s="1151"/>
      <c r="F6" s="1151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15" customFormat="1" ht="35.25" customHeight="1">
      <c r="A7" s="1154" t="s">
        <v>1869</v>
      </c>
      <c r="B7" s="1145"/>
      <c r="C7" s="1145"/>
      <c r="D7" s="1145"/>
      <c r="E7" s="1145"/>
      <c r="F7" s="1145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s="15" customFormat="1" ht="17.25" customHeight="1">
      <c r="A8" s="1146" t="s">
        <v>1631</v>
      </c>
      <c r="B8" s="1146"/>
      <c r="C8" s="1146"/>
      <c r="D8" s="1146"/>
      <c r="E8" s="1146"/>
      <c r="F8" s="1146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5" s="19" customFormat="1" ht="12.75">
      <c r="A9" s="1147" t="s">
        <v>1632</v>
      </c>
      <c r="B9" s="1147"/>
      <c r="C9" s="1147"/>
      <c r="D9" s="1147"/>
      <c r="E9" s="1147"/>
      <c r="F9" s="1147"/>
      <c r="G9" s="18"/>
      <c r="H9" s="18"/>
      <c r="I9" s="18"/>
      <c r="J9" s="18"/>
      <c r="K9" s="18"/>
      <c r="L9" s="18"/>
      <c r="M9" s="18"/>
      <c r="N9" s="5"/>
      <c r="O9" s="63"/>
    </row>
    <row r="10" spans="1:8" s="99" customFormat="1" ht="12.75">
      <c r="A10" s="23" t="s">
        <v>1633</v>
      </c>
      <c r="B10" s="169"/>
      <c r="C10" s="20"/>
      <c r="D10" s="170"/>
      <c r="E10" s="20"/>
      <c r="F10" s="21" t="s">
        <v>1634</v>
      </c>
      <c r="G10" s="19"/>
      <c r="H10" s="171"/>
    </row>
    <row r="11" spans="1:15" s="19" customFormat="1" ht="12.75">
      <c r="A11" s="23"/>
      <c r="B11" s="24"/>
      <c r="C11" s="20"/>
      <c r="D11" s="172"/>
      <c r="F11" s="64" t="s">
        <v>1870</v>
      </c>
      <c r="G11" s="20"/>
      <c r="H11" s="21"/>
      <c r="I11" s="21"/>
      <c r="J11" s="22"/>
      <c r="K11" s="20"/>
      <c r="N11" s="5"/>
      <c r="O11" s="63"/>
    </row>
    <row r="12" ht="12.75">
      <c r="F12" s="174" t="s">
        <v>1686</v>
      </c>
    </row>
    <row r="13" spans="1:6" ht="38.25">
      <c r="A13" s="68" t="s">
        <v>1784</v>
      </c>
      <c r="B13" s="68" t="s">
        <v>1687</v>
      </c>
      <c r="C13" s="175" t="s">
        <v>1688</v>
      </c>
      <c r="D13" s="176" t="s">
        <v>1689</v>
      </c>
      <c r="E13" s="175" t="s">
        <v>1690</v>
      </c>
      <c r="F13" s="175" t="s">
        <v>1691</v>
      </c>
    </row>
    <row r="14" spans="1:6" ht="12.75">
      <c r="A14" s="177">
        <v>1</v>
      </c>
      <c r="B14" s="177">
        <v>2</v>
      </c>
      <c r="C14" s="178">
        <v>3</v>
      </c>
      <c r="D14" s="179">
        <v>4</v>
      </c>
      <c r="E14" s="178">
        <v>5</v>
      </c>
      <c r="F14" s="178">
        <v>6</v>
      </c>
    </row>
    <row r="15" spans="1:6" ht="12.75">
      <c r="A15" s="72"/>
      <c r="B15" s="85" t="s">
        <v>1871</v>
      </c>
      <c r="C15" s="180">
        <v>29459282</v>
      </c>
      <c r="D15" s="181">
        <v>37455948.09</v>
      </c>
      <c r="E15" s="75">
        <v>127.1448098769006</v>
      </c>
      <c r="F15" s="180">
        <v>3800118.09</v>
      </c>
    </row>
    <row r="16" spans="1:6" ht="12.75">
      <c r="A16" s="77"/>
      <c r="B16" s="77" t="s">
        <v>1872</v>
      </c>
      <c r="C16" s="180">
        <v>2459000</v>
      </c>
      <c r="D16" s="181">
        <v>3345324</v>
      </c>
      <c r="E16" s="75">
        <v>136.04408296055308</v>
      </c>
      <c r="F16" s="180">
        <v>527711</v>
      </c>
    </row>
    <row r="17" spans="1:6" ht="12.75">
      <c r="A17" s="70" t="s">
        <v>1873</v>
      </c>
      <c r="B17" s="81" t="s">
        <v>1874</v>
      </c>
      <c r="C17" s="182">
        <v>2400000</v>
      </c>
      <c r="D17" s="183">
        <v>3255354</v>
      </c>
      <c r="E17" s="184">
        <v>135.63975</v>
      </c>
      <c r="F17" s="185">
        <v>521161</v>
      </c>
    </row>
    <row r="18" spans="1:6" ht="24.75" customHeight="1">
      <c r="A18" s="70" t="s">
        <v>1875</v>
      </c>
      <c r="B18" s="87" t="s">
        <v>1876</v>
      </c>
      <c r="C18" s="182">
        <v>59000</v>
      </c>
      <c r="D18" s="186">
        <v>89970</v>
      </c>
      <c r="E18" s="184">
        <v>152.4915254237288</v>
      </c>
      <c r="F18" s="185">
        <v>6550</v>
      </c>
    </row>
    <row r="19" spans="1:6" ht="12.75">
      <c r="A19" s="77"/>
      <c r="B19" s="77" t="s">
        <v>1877</v>
      </c>
      <c r="C19" s="180">
        <v>317551</v>
      </c>
      <c r="D19" s="181">
        <v>271944</v>
      </c>
      <c r="E19" s="75">
        <v>85.63789753456925</v>
      </c>
      <c r="F19" s="180">
        <v>128132</v>
      </c>
    </row>
    <row r="20" spans="1:6" ht="12.75">
      <c r="A20" s="70" t="s">
        <v>1878</v>
      </c>
      <c r="B20" s="81" t="s">
        <v>1879</v>
      </c>
      <c r="C20" s="182">
        <v>295673</v>
      </c>
      <c r="D20" s="187">
        <v>268194</v>
      </c>
      <c r="E20" s="184">
        <v>90.70628701301776</v>
      </c>
      <c r="F20" s="185">
        <v>127730</v>
      </c>
    </row>
    <row r="21" spans="1:6" ht="24" customHeight="1">
      <c r="A21" s="121" t="s">
        <v>1880</v>
      </c>
      <c r="B21" s="87" t="s">
        <v>1881</v>
      </c>
      <c r="C21" s="182">
        <v>21878</v>
      </c>
      <c r="D21" s="187">
        <v>3750</v>
      </c>
      <c r="E21" s="184">
        <v>17.14050644483042</v>
      </c>
      <c r="F21" s="185">
        <v>402</v>
      </c>
    </row>
    <row r="22" spans="1:6" ht="12.75">
      <c r="A22" s="77"/>
      <c r="B22" s="77" t="s">
        <v>1882</v>
      </c>
      <c r="C22" s="180">
        <v>3431600</v>
      </c>
      <c r="D22" s="181">
        <v>4695208</v>
      </c>
      <c r="E22" s="75">
        <v>136.8227066091619</v>
      </c>
      <c r="F22" s="180">
        <v>324733</v>
      </c>
    </row>
    <row r="23" spans="1:6" ht="12.75">
      <c r="A23" s="70" t="s">
        <v>1827</v>
      </c>
      <c r="B23" s="81" t="s">
        <v>1883</v>
      </c>
      <c r="C23" s="182">
        <v>320000</v>
      </c>
      <c r="D23" s="186">
        <v>253384</v>
      </c>
      <c r="E23" s="184">
        <v>79.1825</v>
      </c>
      <c r="F23" s="185">
        <v>13218</v>
      </c>
    </row>
    <row r="24" spans="1:6" ht="12.75">
      <c r="A24" s="70" t="s">
        <v>1884</v>
      </c>
      <c r="B24" s="81" t="s">
        <v>1885</v>
      </c>
      <c r="C24" s="182">
        <v>250000</v>
      </c>
      <c r="D24" s="186">
        <v>366378</v>
      </c>
      <c r="E24" s="184">
        <v>146.5512</v>
      </c>
      <c r="F24" s="185">
        <v>32878</v>
      </c>
    </row>
    <row r="25" spans="1:6" ht="12.75">
      <c r="A25" s="70" t="s">
        <v>1844</v>
      </c>
      <c r="B25" s="81" t="s">
        <v>1886</v>
      </c>
      <c r="C25" s="182">
        <v>600000</v>
      </c>
      <c r="D25" s="186">
        <v>1060170</v>
      </c>
      <c r="E25" s="184">
        <v>176.695</v>
      </c>
      <c r="F25" s="185">
        <v>100935</v>
      </c>
    </row>
    <row r="26" spans="1:6" ht="24" customHeight="1">
      <c r="A26" s="70" t="s">
        <v>1887</v>
      </c>
      <c r="B26" s="87" t="s">
        <v>1888</v>
      </c>
      <c r="C26" s="182">
        <v>2261600</v>
      </c>
      <c r="D26" s="186">
        <v>3015276</v>
      </c>
      <c r="E26" s="184">
        <v>133.32490272373542</v>
      </c>
      <c r="F26" s="185">
        <v>177702</v>
      </c>
    </row>
    <row r="27" spans="1:6" ht="12.75">
      <c r="A27" s="77"/>
      <c r="B27" s="77" t="s">
        <v>1889</v>
      </c>
      <c r="C27" s="180">
        <v>8223374</v>
      </c>
      <c r="D27" s="181">
        <v>8672260.09</v>
      </c>
      <c r="E27" s="75">
        <v>105.45866076381787</v>
      </c>
      <c r="F27" s="180">
        <v>730914.09</v>
      </c>
    </row>
    <row r="28" spans="1:6" ht="38.25">
      <c r="A28" s="70" t="s">
        <v>1890</v>
      </c>
      <c r="B28" s="87" t="s">
        <v>1891</v>
      </c>
      <c r="C28" s="182">
        <v>150000</v>
      </c>
      <c r="D28" s="186">
        <v>129295</v>
      </c>
      <c r="E28" s="184">
        <v>86.19666666666667</v>
      </c>
      <c r="F28" s="185">
        <v>9584</v>
      </c>
    </row>
    <row r="29" spans="1:6" ht="12.75">
      <c r="A29" s="70" t="s">
        <v>1892</v>
      </c>
      <c r="B29" s="81" t="s">
        <v>1893</v>
      </c>
      <c r="C29" s="182">
        <v>1634503</v>
      </c>
      <c r="D29" s="186">
        <v>1685321</v>
      </c>
      <c r="E29" s="184">
        <v>103.1090796407226</v>
      </c>
      <c r="F29" s="185">
        <v>144320</v>
      </c>
    </row>
    <row r="30" spans="1:6" ht="25.5">
      <c r="A30" s="70" t="s">
        <v>1894</v>
      </c>
      <c r="B30" s="87" t="s">
        <v>1895</v>
      </c>
      <c r="C30" s="182">
        <v>990150</v>
      </c>
      <c r="D30" s="186">
        <v>1244226.09</v>
      </c>
      <c r="E30" s="184">
        <v>125.66036358127558</v>
      </c>
      <c r="F30" s="185">
        <v>113968.09</v>
      </c>
    </row>
    <row r="31" spans="1:6" ht="12.75">
      <c r="A31" s="70" t="s">
        <v>1896</v>
      </c>
      <c r="B31" s="87" t="s">
        <v>1897</v>
      </c>
      <c r="C31" s="182">
        <v>54700</v>
      </c>
      <c r="D31" s="186">
        <v>47511</v>
      </c>
      <c r="E31" s="184">
        <v>86.85740402193784</v>
      </c>
      <c r="F31" s="185">
        <v>3034</v>
      </c>
    </row>
    <row r="32" spans="1:6" ht="25.5">
      <c r="A32" s="70" t="s">
        <v>1898</v>
      </c>
      <c r="B32" s="87" t="s">
        <v>1899</v>
      </c>
      <c r="C32" s="50">
        <v>50000</v>
      </c>
      <c r="D32" s="186">
        <v>31023</v>
      </c>
      <c r="E32" s="184">
        <v>62.046</v>
      </c>
      <c r="F32" s="185">
        <v>3595</v>
      </c>
    </row>
    <row r="33" spans="1:6" ht="12.75">
      <c r="A33" s="70" t="s">
        <v>1900</v>
      </c>
      <c r="B33" s="81" t="s">
        <v>1901</v>
      </c>
      <c r="C33" s="50">
        <v>108000</v>
      </c>
      <c r="D33" s="186">
        <v>62818</v>
      </c>
      <c r="E33" s="184">
        <v>58.16481481481481</v>
      </c>
      <c r="F33" s="185">
        <v>5801</v>
      </c>
    </row>
    <row r="34" spans="1:6" ht="12.75">
      <c r="A34" s="70" t="s">
        <v>1902</v>
      </c>
      <c r="B34" s="81" t="s">
        <v>1903</v>
      </c>
      <c r="C34" s="50">
        <v>65000</v>
      </c>
      <c r="D34" s="186">
        <v>124394</v>
      </c>
      <c r="E34" s="184">
        <v>191.3753846153846</v>
      </c>
      <c r="F34" s="185">
        <v>9835</v>
      </c>
    </row>
    <row r="35" spans="1:6" ht="12.75">
      <c r="A35" s="70" t="s">
        <v>1904</v>
      </c>
      <c r="B35" s="81" t="s">
        <v>1905</v>
      </c>
      <c r="C35" s="50">
        <v>5171021</v>
      </c>
      <c r="D35" s="186">
        <v>5347672</v>
      </c>
      <c r="E35" s="184">
        <v>103.41617255083668</v>
      </c>
      <c r="F35" s="185">
        <v>440777</v>
      </c>
    </row>
    <row r="36" spans="1:6" ht="12.75">
      <c r="A36" s="77"/>
      <c r="B36" s="77" t="s">
        <v>1906</v>
      </c>
      <c r="C36" s="180">
        <v>95508</v>
      </c>
      <c r="D36" s="181">
        <v>28112</v>
      </c>
      <c r="E36" s="75">
        <v>29.43418352389329</v>
      </c>
      <c r="F36" s="180">
        <v>2004</v>
      </c>
    </row>
    <row r="37" spans="1:6" ht="25.5">
      <c r="A37" s="70" t="s">
        <v>1907</v>
      </c>
      <c r="B37" s="87" t="s">
        <v>1908</v>
      </c>
      <c r="C37" s="50">
        <v>95508</v>
      </c>
      <c r="D37" s="186">
        <v>28112</v>
      </c>
      <c r="E37" s="184">
        <v>29.43418352389329</v>
      </c>
      <c r="F37" s="185">
        <v>2004</v>
      </c>
    </row>
    <row r="38" spans="1:6" ht="12.75">
      <c r="A38" s="77"/>
      <c r="B38" s="77" t="s">
        <v>1909</v>
      </c>
      <c r="C38" s="180">
        <v>1562000</v>
      </c>
      <c r="D38" s="181">
        <v>2711235</v>
      </c>
      <c r="E38" s="75">
        <v>173.5745838668374</v>
      </c>
      <c r="F38" s="180">
        <v>434943</v>
      </c>
    </row>
    <row r="39" spans="1:6" ht="25.5" customHeight="1">
      <c r="A39" s="70" t="s">
        <v>1910</v>
      </c>
      <c r="B39" s="87" t="s">
        <v>1911</v>
      </c>
      <c r="C39" s="182">
        <v>164000</v>
      </c>
      <c r="D39" s="186">
        <v>150064</v>
      </c>
      <c r="E39" s="184">
        <v>91.50243902439024</v>
      </c>
      <c r="F39" s="185">
        <v>4330</v>
      </c>
    </row>
    <row r="40" spans="1:6" ht="12.75">
      <c r="A40" s="70" t="s">
        <v>1912</v>
      </c>
      <c r="B40" s="81" t="s">
        <v>1913</v>
      </c>
      <c r="C40" s="182">
        <v>92000</v>
      </c>
      <c r="D40" s="186">
        <v>60321</v>
      </c>
      <c r="E40" s="184">
        <v>65.56630434782609</v>
      </c>
      <c r="F40" s="185">
        <v>3965</v>
      </c>
    </row>
    <row r="41" spans="1:6" ht="12.75">
      <c r="A41" s="70" t="s">
        <v>1914</v>
      </c>
      <c r="B41" s="81" t="s">
        <v>237</v>
      </c>
      <c r="C41" s="182">
        <v>25000</v>
      </c>
      <c r="D41" s="183">
        <v>31663</v>
      </c>
      <c r="E41" s="184">
        <v>126.65200000000002</v>
      </c>
      <c r="F41" s="185">
        <v>4529</v>
      </c>
    </row>
    <row r="42" spans="1:6" ht="25.5">
      <c r="A42" s="70" t="s">
        <v>238</v>
      </c>
      <c r="B42" s="96" t="s">
        <v>239</v>
      </c>
      <c r="C42" s="182">
        <v>5000</v>
      </c>
      <c r="D42" s="186">
        <v>3378</v>
      </c>
      <c r="E42" s="184">
        <v>67.56</v>
      </c>
      <c r="F42" s="185">
        <v>0</v>
      </c>
    </row>
    <row r="43" spans="1:6" ht="12.75">
      <c r="A43" s="70" t="s">
        <v>240</v>
      </c>
      <c r="B43" s="81" t="s">
        <v>241</v>
      </c>
      <c r="C43" s="182">
        <v>268300</v>
      </c>
      <c r="D43" s="186">
        <v>1588476</v>
      </c>
      <c r="E43" s="184">
        <v>592.0521803950801</v>
      </c>
      <c r="F43" s="185">
        <v>359852</v>
      </c>
    </row>
    <row r="44" spans="1:6" ht="51">
      <c r="A44" s="70" t="s">
        <v>1643</v>
      </c>
      <c r="B44" s="87" t="s">
        <v>242</v>
      </c>
      <c r="C44" s="182">
        <v>6000</v>
      </c>
      <c r="D44" s="186">
        <v>130</v>
      </c>
      <c r="E44" s="184">
        <v>2.166666666666667</v>
      </c>
      <c r="F44" s="185">
        <v>0</v>
      </c>
    </row>
    <row r="45" spans="1:6" ht="12.75" customHeight="1">
      <c r="A45" s="70" t="s">
        <v>243</v>
      </c>
      <c r="B45" s="81" t="s">
        <v>244</v>
      </c>
      <c r="C45" s="182">
        <v>405000</v>
      </c>
      <c r="D45" s="186">
        <v>396260</v>
      </c>
      <c r="E45" s="184">
        <v>97.84197530864198</v>
      </c>
      <c r="F45" s="185">
        <v>1826</v>
      </c>
    </row>
    <row r="46" spans="1:6" ht="25.5">
      <c r="A46" s="70" t="s">
        <v>245</v>
      </c>
      <c r="B46" s="96" t="s">
        <v>246</v>
      </c>
      <c r="C46" s="182">
        <v>465000</v>
      </c>
      <c r="D46" s="186">
        <v>381778</v>
      </c>
      <c r="E46" s="184">
        <v>82.10279569892474</v>
      </c>
      <c r="F46" s="185">
        <v>29588</v>
      </c>
    </row>
    <row r="47" spans="1:6" ht="25.5">
      <c r="A47" s="188" t="s">
        <v>247</v>
      </c>
      <c r="B47" s="87" t="s">
        <v>248</v>
      </c>
      <c r="C47" s="182">
        <v>17000</v>
      </c>
      <c r="D47" s="187">
        <v>11942</v>
      </c>
      <c r="E47" s="184">
        <v>70.2470588235294</v>
      </c>
      <c r="F47" s="185">
        <v>0</v>
      </c>
    </row>
    <row r="48" spans="1:6" ht="25.5">
      <c r="A48" s="188" t="s">
        <v>249</v>
      </c>
      <c r="B48" s="87" t="s">
        <v>250</v>
      </c>
      <c r="C48" s="182">
        <v>114700</v>
      </c>
      <c r="D48" s="187">
        <v>87223</v>
      </c>
      <c r="E48" s="184">
        <v>76.04446381865738</v>
      </c>
      <c r="F48" s="185">
        <v>30853</v>
      </c>
    </row>
    <row r="49" spans="1:6" ht="12.75">
      <c r="A49" s="77"/>
      <c r="B49" s="77" t="s">
        <v>251</v>
      </c>
      <c r="C49" s="180">
        <v>617087</v>
      </c>
      <c r="D49" s="181">
        <v>615389</v>
      </c>
      <c r="E49" s="75">
        <v>99.72483620623997</v>
      </c>
      <c r="F49" s="180">
        <v>41871</v>
      </c>
    </row>
    <row r="50" spans="1:6" ht="12.75">
      <c r="A50" s="70" t="s">
        <v>252</v>
      </c>
      <c r="B50" s="81" t="s">
        <v>253</v>
      </c>
      <c r="C50" s="182">
        <v>39922</v>
      </c>
      <c r="D50" s="186">
        <v>72565</v>
      </c>
      <c r="E50" s="184">
        <v>181.76694554381044</v>
      </c>
      <c r="F50" s="185">
        <v>25000</v>
      </c>
    </row>
    <row r="51" spans="1:6" ht="12.75" customHeight="1">
      <c r="A51" s="70" t="s">
        <v>254</v>
      </c>
      <c r="B51" s="81" t="s">
        <v>255</v>
      </c>
      <c r="C51" s="182">
        <v>442194</v>
      </c>
      <c r="D51" s="186">
        <v>407853</v>
      </c>
      <c r="E51" s="184">
        <v>92.23395161399748</v>
      </c>
      <c r="F51" s="185">
        <v>0</v>
      </c>
    </row>
    <row r="52" spans="1:6" ht="25.5">
      <c r="A52" s="70" t="s">
        <v>256</v>
      </c>
      <c r="B52" s="96" t="s">
        <v>257</v>
      </c>
      <c r="C52" s="182">
        <v>134971</v>
      </c>
      <c r="D52" s="186">
        <v>134971</v>
      </c>
      <c r="E52" s="184">
        <v>100</v>
      </c>
      <c r="F52" s="185">
        <v>16871</v>
      </c>
    </row>
    <row r="53" spans="1:6" ht="12.75">
      <c r="A53" s="77"/>
      <c r="B53" s="77" t="s">
        <v>258</v>
      </c>
      <c r="C53" s="180">
        <v>300000</v>
      </c>
      <c r="D53" s="181">
        <v>0</v>
      </c>
      <c r="E53" s="75">
        <v>0</v>
      </c>
      <c r="F53" s="185">
        <v>0</v>
      </c>
    </row>
    <row r="54" spans="1:6" ht="25.5">
      <c r="A54" s="70" t="s">
        <v>259</v>
      </c>
      <c r="B54" s="87" t="s">
        <v>260</v>
      </c>
      <c r="C54" s="182">
        <v>300000</v>
      </c>
      <c r="D54" s="186">
        <v>0</v>
      </c>
      <c r="E54" s="184">
        <v>0</v>
      </c>
      <c r="F54" s="185">
        <v>0</v>
      </c>
    </row>
    <row r="55" spans="1:6" ht="12.75">
      <c r="A55" s="77"/>
      <c r="B55" s="77" t="s">
        <v>261</v>
      </c>
      <c r="C55" s="180">
        <v>11883162</v>
      </c>
      <c r="D55" s="181">
        <v>16953412</v>
      </c>
      <c r="E55" s="75">
        <v>142.66751559896264</v>
      </c>
      <c r="F55" s="180">
        <v>1542685</v>
      </c>
    </row>
    <row r="56" spans="1:6" ht="12.75">
      <c r="A56" s="70" t="s">
        <v>262</v>
      </c>
      <c r="B56" s="87" t="s">
        <v>263</v>
      </c>
      <c r="C56" s="182">
        <v>65000</v>
      </c>
      <c r="D56" s="186">
        <v>72460</v>
      </c>
      <c r="E56" s="184">
        <v>111.47692307692307</v>
      </c>
      <c r="F56" s="185">
        <v>3963</v>
      </c>
    </row>
    <row r="57" spans="1:6" ht="12.75">
      <c r="A57" s="70" t="s">
        <v>264</v>
      </c>
      <c r="B57" s="81" t="s">
        <v>265</v>
      </c>
      <c r="C57" s="182">
        <v>2640000</v>
      </c>
      <c r="D57" s="186">
        <v>4049930</v>
      </c>
      <c r="E57" s="184">
        <v>153.4064393939394</v>
      </c>
      <c r="F57" s="185">
        <v>315140</v>
      </c>
    </row>
    <row r="58" spans="1:6" ht="12.75">
      <c r="A58" s="70" t="s">
        <v>266</v>
      </c>
      <c r="B58" s="87" t="s">
        <v>267</v>
      </c>
      <c r="C58" s="182">
        <v>30000</v>
      </c>
      <c r="D58" s="186">
        <v>48065</v>
      </c>
      <c r="E58" s="184">
        <v>160.21666666666667</v>
      </c>
      <c r="F58" s="185">
        <v>5285</v>
      </c>
    </row>
    <row r="59" spans="1:6" ht="12.75">
      <c r="A59" s="70" t="s">
        <v>268</v>
      </c>
      <c r="B59" s="81" t="s">
        <v>269</v>
      </c>
      <c r="C59" s="182">
        <v>30000</v>
      </c>
      <c r="D59" s="186">
        <v>35747</v>
      </c>
      <c r="E59" s="184">
        <v>119.15666666666667</v>
      </c>
      <c r="F59" s="185">
        <v>3499</v>
      </c>
    </row>
    <row r="60" spans="1:6" ht="12.75">
      <c r="A60" s="70" t="s">
        <v>270</v>
      </c>
      <c r="B60" s="81" t="s">
        <v>271</v>
      </c>
      <c r="C60" s="182">
        <v>2334240</v>
      </c>
      <c r="D60" s="186">
        <v>2793821</v>
      </c>
      <c r="E60" s="184">
        <v>119.68867811364727</v>
      </c>
      <c r="F60" s="185">
        <v>255577</v>
      </c>
    </row>
    <row r="61" spans="1:6" ht="25.5">
      <c r="A61" s="70" t="s">
        <v>272</v>
      </c>
      <c r="B61" s="87" t="s">
        <v>273</v>
      </c>
      <c r="C61" s="182">
        <v>1000</v>
      </c>
      <c r="D61" s="186">
        <v>250</v>
      </c>
      <c r="E61" s="184">
        <v>25</v>
      </c>
      <c r="F61" s="185">
        <v>0</v>
      </c>
    </row>
    <row r="62" spans="1:6" ht="12.75">
      <c r="A62" s="70" t="s">
        <v>274</v>
      </c>
      <c r="B62" s="87" t="s">
        <v>275</v>
      </c>
      <c r="C62" s="182">
        <v>3068800</v>
      </c>
      <c r="D62" s="186">
        <v>3706738</v>
      </c>
      <c r="E62" s="184">
        <v>120.78786496350364</v>
      </c>
      <c r="F62" s="185">
        <v>365142</v>
      </c>
    </row>
    <row r="63" spans="1:6" ht="12.75">
      <c r="A63" s="70" t="s">
        <v>276</v>
      </c>
      <c r="B63" s="81" t="s">
        <v>277</v>
      </c>
      <c r="C63" s="182">
        <v>730000</v>
      </c>
      <c r="D63" s="186">
        <v>990006</v>
      </c>
      <c r="E63" s="184">
        <v>135.61726027397262</v>
      </c>
      <c r="F63" s="185">
        <v>81462</v>
      </c>
    </row>
    <row r="64" spans="1:6" ht="25.5">
      <c r="A64" s="70" t="s">
        <v>278</v>
      </c>
      <c r="B64" s="87" t="s">
        <v>279</v>
      </c>
      <c r="C64" s="182">
        <v>330000</v>
      </c>
      <c r="D64" s="186">
        <v>523997</v>
      </c>
      <c r="E64" s="184">
        <v>158.7869696969697</v>
      </c>
      <c r="F64" s="185">
        <v>84751</v>
      </c>
    </row>
    <row r="65" spans="1:6" ht="12.75">
      <c r="A65" s="70" t="s">
        <v>1834</v>
      </c>
      <c r="B65" s="87" t="s">
        <v>280</v>
      </c>
      <c r="C65" s="182">
        <v>2159422</v>
      </c>
      <c r="D65" s="186">
        <v>2427610</v>
      </c>
      <c r="E65" s="184">
        <v>112.41943445977674</v>
      </c>
      <c r="F65" s="185">
        <v>211264</v>
      </c>
    </row>
    <row r="66" spans="1:6" ht="38.25">
      <c r="A66" s="70" t="s">
        <v>1848</v>
      </c>
      <c r="B66" s="189" t="s">
        <v>281</v>
      </c>
      <c r="C66" s="182">
        <v>40200</v>
      </c>
      <c r="D66" s="186">
        <v>10695</v>
      </c>
      <c r="E66" s="184">
        <v>26.604477611940297</v>
      </c>
      <c r="F66" s="185">
        <v>810</v>
      </c>
    </row>
    <row r="67" spans="1:6" ht="12.75">
      <c r="A67" s="70" t="s">
        <v>282</v>
      </c>
      <c r="B67" s="81" t="s">
        <v>283</v>
      </c>
      <c r="C67" s="182">
        <v>452000</v>
      </c>
      <c r="D67" s="186">
        <v>2293618</v>
      </c>
      <c r="E67" s="184">
        <v>507.437610619469</v>
      </c>
      <c r="F67" s="185">
        <v>215542</v>
      </c>
    </row>
    <row r="68" spans="1:6" ht="12.75">
      <c r="A68" s="70" t="s">
        <v>284</v>
      </c>
      <c r="B68" s="81" t="s">
        <v>285</v>
      </c>
      <c r="C68" s="182">
        <v>2500</v>
      </c>
      <c r="D68" s="186">
        <v>475</v>
      </c>
      <c r="E68" s="184">
        <v>19</v>
      </c>
      <c r="F68" s="185">
        <v>250</v>
      </c>
    </row>
    <row r="69" spans="1:6" ht="12.75">
      <c r="A69" s="77"/>
      <c r="B69" s="77" t="s">
        <v>286</v>
      </c>
      <c r="C69" s="38">
        <v>18000</v>
      </c>
      <c r="D69" s="190">
        <v>18060</v>
      </c>
      <c r="E69" s="75">
        <v>100.33333333333334</v>
      </c>
      <c r="F69" s="180">
        <v>2325</v>
      </c>
    </row>
    <row r="70" spans="1:6" ht="25.5">
      <c r="A70" s="70" t="s">
        <v>287</v>
      </c>
      <c r="B70" s="189" t="s">
        <v>288</v>
      </c>
      <c r="C70" s="182">
        <v>18000</v>
      </c>
      <c r="D70" s="186">
        <v>18060</v>
      </c>
      <c r="E70" s="184">
        <v>100.33333333333334</v>
      </c>
      <c r="F70" s="185">
        <v>2325</v>
      </c>
    </row>
    <row r="71" spans="1:6" ht="12.75">
      <c r="A71" s="70"/>
      <c r="B71" s="77" t="s">
        <v>289</v>
      </c>
      <c r="C71" s="38">
        <v>102000</v>
      </c>
      <c r="D71" s="190">
        <v>145004</v>
      </c>
      <c r="E71" s="75">
        <v>142.1607843137255</v>
      </c>
      <c r="F71" s="180">
        <v>64800</v>
      </c>
    </row>
    <row r="72" spans="1:6" ht="25.5">
      <c r="A72" s="70" t="s">
        <v>290</v>
      </c>
      <c r="B72" s="189" t="s">
        <v>291</v>
      </c>
      <c r="C72" s="182">
        <v>102000</v>
      </c>
      <c r="D72" s="186">
        <v>145004</v>
      </c>
      <c r="E72" s="184">
        <v>142.1607843137255</v>
      </c>
      <c r="F72" s="185">
        <v>64800</v>
      </c>
    </row>
    <row r="73" spans="1:6" ht="12.75">
      <c r="A73" s="77"/>
      <c r="B73" s="77" t="s">
        <v>292</v>
      </c>
      <c r="C73" s="38">
        <v>450000</v>
      </c>
      <c r="D73" s="190">
        <v>0</v>
      </c>
      <c r="E73" s="75">
        <v>0</v>
      </c>
      <c r="F73" s="180">
        <v>0</v>
      </c>
    </row>
    <row r="74" spans="1:6" ht="12.75">
      <c r="A74" s="70" t="s">
        <v>293</v>
      </c>
      <c r="B74" s="87" t="s">
        <v>294</v>
      </c>
      <c r="C74" s="182">
        <v>450000</v>
      </c>
      <c r="D74" s="186">
        <v>0</v>
      </c>
      <c r="E74" s="184">
        <v>0</v>
      </c>
      <c r="F74" s="185">
        <v>0</v>
      </c>
    </row>
    <row r="80" spans="1:9" s="99" customFormat="1" ht="12.75">
      <c r="A80" s="105" t="s">
        <v>295</v>
      </c>
      <c r="B80" s="173"/>
      <c r="C80" s="171"/>
      <c r="D80" s="171"/>
      <c r="E80" s="191"/>
      <c r="F80" s="171" t="s">
        <v>1681</v>
      </c>
      <c r="G80" s="171"/>
      <c r="I80" s="192"/>
    </row>
    <row r="81" spans="1:9" s="99" customFormat="1" ht="12.75">
      <c r="A81" s="105"/>
      <c r="B81" s="173"/>
      <c r="C81" s="171"/>
      <c r="D81" s="171"/>
      <c r="E81" s="191"/>
      <c r="F81" s="171"/>
      <c r="G81" s="171"/>
      <c r="I81" s="192"/>
    </row>
    <row r="82" spans="1:8" s="99" customFormat="1" ht="12.75">
      <c r="A82" s="105"/>
      <c r="B82" s="193"/>
      <c r="C82" s="171"/>
      <c r="F82" s="171"/>
      <c r="G82" s="171"/>
      <c r="H82" s="194"/>
    </row>
    <row r="83" spans="1:8" s="99" customFormat="1" ht="12.75">
      <c r="A83" s="105"/>
      <c r="B83" s="193"/>
      <c r="C83" s="171"/>
      <c r="F83" s="194"/>
      <c r="G83" s="171"/>
      <c r="H83" s="194"/>
    </row>
    <row r="84" spans="1:8" s="99" customFormat="1" ht="12.75">
      <c r="A84" s="105"/>
      <c r="B84" s="193"/>
      <c r="C84" s="171"/>
      <c r="F84" s="194"/>
      <c r="G84" s="171"/>
      <c r="H84" s="194"/>
    </row>
    <row r="87" ht="12.75">
      <c r="A87" s="167" t="s">
        <v>296</v>
      </c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0.7480314960629921" right="0.5511811023622047" top="0.7874015748031497" bottom="0.5905511811023623" header="0.5118110236220472" footer="0.5118110236220472"/>
  <pageSetup cellComments="asDisplayed" firstPageNumber="9" useFirstPageNumber="1" horizontalDpi="600" verticalDpi="600" orientation="portrait" paperSize="9" scale="87" r:id="rId1"/>
  <headerFooter alignWithMargins="0">
    <oddFooter>&amp;C&amp;P</oddFooter>
  </headerFooter>
  <rowBreaks count="1" manualBreakCount="1">
    <brk id="48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/>
  <dimension ref="A1:AK619"/>
  <sheetViews>
    <sheetView zoomScaleSheetLayoutView="100" workbookViewId="0" topLeftCell="A1">
      <selection activeCell="A7" sqref="A7:H7"/>
    </sheetView>
  </sheetViews>
  <sheetFormatPr defaultColWidth="9.140625" defaultRowHeight="17.25" customHeight="1"/>
  <cols>
    <col min="1" max="1" width="38.8515625" style="173" customWidth="1"/>
    <col min="2" max="2" width="12.28125" style="173" customWidth="1"/>
    <col min="3" max="3" width="12.28125" style="194" customWidth="1"/>
    <col min="4" max="4" width="12.57421875" style="201" bestFit="1" customWidth="1"/>
    <col min="5" max="5" width="7.7109375" style="173" customWidth="1"/>
    <col min="6" max="6" width="9.7109375" style="237" customWidth="1"/>
    <col min="7" max="7" width="11.28125" style="237" bestFit="1" customWidth="1"/>
    <col min="8" max="8" width="12.57421875" style="237" customWidth="1"/>
    <col min="9" max="9" width="15.140625" style="107" customWidth="1"/>
    <col min="10" max="10" width="11.421875" style="107" customWidth="1"/>
    <col min="11" max="16384" width="11.421875" style="173" customWidth="1"/>
  </cols>
  <sheetData>
    <row r="1" spans="1:30" ht="12.75">
      <c r="A1" s="1157" t="s">
        <v>1626</v>
      </c>
      <c r="B1" s="1157"/>
      <c r="C1" s="1157"/>
      <c r="D1" s="1157"/>
      <c r="E1" s="1157"/>
      <c r="F1" s="1157"/>
      <c r="G1" s="1157"/>
      <c r="H1" s="115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ht="15" customHeight="1">
      <c r="A2" s="1156" t="s">
        <v>1627</v>
      </c>
      <c r="B2" s="1156"/>
      <c r="C2" s="1156"/>
      <c r="D2" s="1156"/>
      <c r="E2" s="1156"/>
      <c r="F2" s="1156"/>
      <c r="G2" s="1156"/>
      <c r="H2" s="1156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1:30" ht="3.75" customHeight="1">
      <c r="A3" s="195"/>
      <c r="B3" s="195"/>
      <c r="C3" s="195"/>
      <c r="D3" s="195"/>
      <c r="E3" s="195"/>
      <c r="F3" s="195"/>
      <c r="G3" s="195"/>
      <c r="H3" s="195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8" s="107" customFormat="1" ht="12.75">
      <c r="A4" s="1155" t="s">
        <v>1628</v>
      </c>
      <c r="B4" s="1155"/>
      <c r="C4" s="1155"/>
      <c r="D4" s="1155"/>
      <c r="E4" s="1155"/>
      <c r="F4" s="1155"/>
      <c r="G4" s="1155"/>
      <c r="H4" s="1155"/>
    </row>
    <row r="5" spans="1:30" ht="17.25" customHeight="1">
      <c r="A5" s="196" t="s">
        <v>297</v>
      </c>
      <c r="B5" s="197"/>
      <c r="C5" s="198"/>
      <c r="D5" s="199"/>
      <c r="E5" s="197"/>
      <c r="F5" s="200"/>
      <c r="G5" s="200"/>
      <c r="H5" s="201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ht="14.25" customHeight="1">
      <c r="A6" s="1159" t="s">
        <v>298</v>
      </c>
      <c r="B6" s="1159"/>
      <c r="C6" s="1159"/>
      <c r="D6" s="1159"/>
      <c r="E6" s="1159"/>
      <c r="F6" s="1159"/>
      <c r="G6" s="1159"/>
      <c r="H6" s="1159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</row>
    <row r="7" spans="1:30" ht="17.25" customHeight="1">
      <c r="A7" s="853" t="s">
        <v>299</v>
      </c>
      <c r="B7" s="853"/>
      <c r="C7" s="853"/>
      <c r="D7" s="853"/>
      <c r="E7" s="853"/>
      <c r="F7" s="853"/>
      <c r="G7" s="853"/>
      <c r="H7" s="853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</row>
    <row r="8" spans="1:30" ht="13.5" customHeight="1">
      <c r="A8" s="854" t="s">
        <v>300</v>
      </c>
      <c r="B8" s="854"/>
      <c r="C8" s="854"/>
      <c r="D8" s="854"/>
      <c r="E8" s="854"/>
      <c r="F8" s="854"/>
      <c r="G8" s="854"/>
      <c r="H8" s="854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</row>
    <row r="9" spans="1:30" ht="14.25" customHeight="1">
      <c r="A9" s="562" t="s">
        <v>301</v>
      </c>
      <c r="B9" s="562"/>
      <c r="C9" s="562"/>
      <c r="D9" s="562"/>
      <c r="E9" s="562"/>
      <c r="F9" s="562"/>
      <c r="G9" s="562"/>
      <c r="H9" s="562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</row>
    <row r="10" spans="1:30" ht="12.75">
      <c r="A10" s="1158" t="s">
        <v>302</v>
      </c>
      <c r="B10" s="1158"/>
      <c r="C10" s="1158"/>
      <c r="D10" s="1158"/>
      <c r="E10" s="1158"/>
      <c r="F10" s="1158"/>
      <c r="G10" s="1158"/>
      <c r="H10" s="1158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</row>
    <row r="11" spans="1:30" s="205" customFormat="1" ht="12.75">
      <c r="A11" s="204" t="s">
        <v>1633</v>
      </c>
      <c r="B11" s="169"/>
      <c r="C11" s="169"/>
      <c r="D11" s="170"/>
      <c r="E11" s="169"/>
      <c r="F11" s="172"/>
      <c r="H11" s="206" t="s">
        <v>303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14.25" customHeight="1">
      <c r="A12" s="207"/>
      <c r="B12" s="207"/>
      <c r="C12" s="207"/>
      <c r="D12" s="207"/>
      <c r="E12" s="207"/>
      <c r="F12" s="207"/>
      <c r="G12" s="207"/>
      <c r="H12" s="194" t="s">
        <v>304</v>
      </c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</row>
    <row r="13" spans="1:30" ht="15.75">
      <c r="A13" s="207"/>
      <c r="B13" s="207"/>
      <c r="C13" s="207"/>
      <c r="D13" s="207"/>
      <c r="E13" s="207"/>
      <c r="F13" s="207"/>
      <c r="G13" s="207"/>
      <c r="H13" s="208" t="s">
        <v>1686</v>
      </c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</row>
    <row r="14" spans="1:30" ht="102">
      <c r="A14" s="209" t="s">
        <v>1636</v>
      </c>
      <c r="B14" s="209" t="s">
        <v>1688</v>
      </c>
      <c r="C14" s="209" t="s">
        <v>305</v>
      </c>
      <c r="D14" s="209" t="s">
        <v>1689</v>
      </c>
      <c r="E14" s="209" t="s">
        <v>306</v>
      </c>
      <c r="F14" s="209" t="s">
        <v>307</v>
      </c>
      <c r="G14" s="209" t="s">
        <v>308</v>
      </c>
      <c r="H14" s="209" t="s">
        <v>1640</v>
      </c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</row>
    <row r="15" spans="1:30" ht="12" customHeight="1">
      <c r="A15" s="209">
        <v>1</v>
      </c>
      <c r="B15" s="209">
        <v>2</v>
      </c>
      <c r="C15" s="209">
        <v>3</v>
      </c>
      <c r="D15" s="209">
        <v>4</v>
      </c>
      <c r="E15" s="209">
        <v>5</v>
      </c>
      <c r="F15" s="209">
        <v>6</v>
      </c>
      <c r="G15" s="209">
        <v>7</v>
      </c>
      <c r="H15" s="143">
        <v>8</v>
      </c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</row>
    <row r="16" spans="1:30" ht="13.5" customHeight="1">
      <c r="A16" s="210" t="s">
        <v>309</v>
      </c>
      <c r="B16" s="211">
        <v>2467368318</v>
      </c>
      <c r="C16" s="212" t="s">
        <v>1643</v>
      </c>
      <c r="D16" s="211">
        <v>2336720078</v>
      </c>
      <c r="E16" s="213">
        <v>94.70495592219078</v>
      </c>
      <c r="F16" s="214" t="s">
        <v>1643</v>
      </c>
      <c r="G16" s="214" t="s">
        <v>1643</v>
      </c>
      <c r="H16" s="211">
        <v>206641390</v>
      </c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</row>
    <row r="17" spans="1:30" ht="12.75" customHeight="1">
      <c r="A17" s="215" t="s">
        <v>310</v>
      </c>
      <c r="B17" s="217">
        <v>2728609069</v>
      </c>
      <c r="C17" s="217">
        <v>2727459215</v>
      </c>
      <c r="D17" s="217">
        <v>2724581290</v>
      </c>
      <c r="E17" s="213">
        <v>99.8523870991356</v>
      </c>
      <c r="F17" s="218">
        <v>99.89448329844228</v>
      </c>
      <c r="G17" s="217">
        <v>252517043</v>
      </c>
      <c r="H17" s="217">
        <v>248163879</v>
      </c>
      <c r="I17" s="219"/>
      <c r="J17" s="219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</row>
    <row r="18" spans="1:30" ht="12" customHeight="1">
      <c r="A18" s="220" t="s">
        <v>311</v>
      </c>
      <c r="B18" s="221">
        <v>2462578546</v>
      </c>
      <c r="C18" s="221">
        <v>2461428692</v>
      </c>
      <c r="D18" s="221">
        <v>2461428692</v>
      </c>
      <c r="E18" s="222">
        <v>99.9533069106824</v>
      </c>
      <c r="F18" s="223">
        <v>100</v>
      </c>
      <c r="G18" s="221">
        <v>232706317</v>
      </c>
      <c r="H18" s="221">
        <v>232706317</v>
      </c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</row>
    <row r="19" spans="1:30" ht="12.75" customHeight="1">
      <c r="A19" s="220" t="s">
        <v>312</v>
      </c>
      <c r="B19" s="221">
        <v>117560316</v>
      </c>
      <c r="C19" s="221">
        <v>117560316</v>
      </c>
      <c r="D19" s="221">
        <v>110328262</v>
      </c>
      <c r="E19" s="222">
        <v>93.8482183052315</v>
      </c>
      <c r="F19" s="223">
        <v>93.8482183052315</v>
      </c>
      <c r="G19" s="221">
        <v>11489321</v>
      </c>
      <c r="H19" s="221">
        <v>10551291</v>
      </c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</row>
    <row r="20" spans="1:30" ht="12" customHeight="1">
      <c r="A20" s="220" t="s">
        <v>313</v>
      </c>
      <c r="B20" s="221">
        <v>148470207</v>
      </c>
      <c r="C20" s="221">
        <v>148470207</v>
      </c>
      <c r="D20" s="221">
        <v>152824336</v>
      </c>
      <c r="E20" s="222">
        <v>102.9326617696438</v>
      </c>
      <c r="F20" s="223">
        <v>102.9326617696438</v>
      </c>
      <c r="G20" s="221">
        <v>8321405</v>
      </c>
      <c r="H20" s="221">
        <v>4906271</v>
      </c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</row>
    <row r="21" spans="1:30" s="227" customFormat="1" ht="13.5" customHeight="1">
      <c r="A21" s="210" t="s">
        <v>314</v>
      </c>
      <c r="B21" s="181">
        <v>2744448948</v>
      </c>
      <c r="C21" s="181">
        <v>2743299094</v>
      </c>
      <c r="D21" s="181">
        <v>2620315606</v>
      </c>
      <c r="E21" s="213">
        <v>95.47693018336298</v>
      </c>
      <c r="F21" s="224">
        <v>95.51694934507933</v>
      </c>
      <c r="G21" s="181">
        <v>251238935</v>
      </c>
      <c r="H21" s="181">
        <v>484139837</v>
      </c>
      <c r="I21" s="225"/>
      <c r="J21" s="225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</row>
    <row r="22" spans="1:37" s="107" customFormat="1" ht="12.75" customHeight="1">
      <c r="A22" s="228" t="s">
        <v>315</v>
      </c>
      <c r="B22" s="187">
        <v>2380341205</v>
      </c>
      <c r="C22" s="187">
        <v>2379191351</v>
      </c>
      <c r="D22" s="187">
        <v>2278482421</v>
      </c>
      <c r="E22" s="222">
        <v>95.72083263584054</v>
      </c>
      <c r="F22" s="223">
        <v>95.76709414492151</v>
      </c>
      <c r="G22" s="187">
        <v>225554146</v>
      </c>
      <c r="H22" s="187">
        <v>390812722</v>
      </c>
      <c r="I22" s="229"/>
      <c r="AE22" s="173"/>
      <c r="AF22" s="173"/>
      <c r="AG22" s="173"/>
      <c r="AH22" s="173"/>
      <c r="AI22" s="173"/>
      <c r="AJ22" s="173"/>
      <c r="AK22" s="173"/>
    </row>
    <row r="23" spans="1:37" s="107" customFormat="1" ht="12.75" customHeight="1">
      <c r="A23" s="228" t="s">
        <v>316</v>
      </c>
      <c r="B23" s="187">
        <v>986281897</v>
      </c>
      <c r="C23" s="187">
        <v>986281897</v>
      </c>
      <c r="D23" s="187">
        <v>955726789</v>
      </c>
      <c r="E23" s="222">
        <v>96.90199038500653</v>
      </c>
      <c r="F23" s="223">
        <v>96.90199038500653</v>
      </c>
      <c r="G23" s="187">
        <v>98647321</v>
      </c>
      <c r="H23" s="187">
        <v>163288969</v>
      </c>
      <c r="I23" s="229"/>
      <c r="AE23" s="173"/>
      <c r="AF23" s="173"/>
      <c r="AG23" s="173"/>
      <c r="AH23" s="173"/>
      <c r="AI23" s="173"/>
      <c r="AJ23" s="173"/>
      <c r="AK23" s="173"/>
    </row>
    <row r="24" spans="1:37" s="107" customFormat="1" ht="12.75" customHeight="1">
      <c r="A24" s="230" t="s">
        <v>317</v>
      </c>
      <c r="B24" s="231">
        <v>423553162</v>
      </c>
      <c r="C24" s="231">
        <v>423553162</v>
      </c>
      <c r="D24" s="231">
        <v>418076803</v>
      </c>
      <c r="E24" s="232">
        <v>98.70704329672787</v>
      </c>
      <c r="F24" s="233">
        <v>98.70704329672787</v>
      </c>
      <c r="G24" s="231">
        <v>45155677</v>
      </c>
      <c r="H24" s="231">
        <v>62512795</v>
      </c>
      <c r="I24" s="234"/>
      <c r="AE24" s="173"/>
      <c r="AF24" s="173"/>
      <c r="AG24" s="173"/>
      <c r="AH24" s="173"/>
      <c r="AI24" s="173"/>
      <c r="AJ24" s="173"/>
      <c r="AK24" s="173"/>
    </row>
    <row r="25" spans="1:37" s="107" customFormat="1" ht="12.75" customHeight="1">
      <c r="A25" s="228" t="s">
        <v>318</v>
      </c>
      <c r="B25" s="187">
        <v>58386617</v>
      </c>
      <c r="C25" s="187">
        <v>58386617</v>
      </c>
      <c r="D25" s="187">
        <v>56465264</v>
      </c>
      <c r="E25" s="222">
        <v>96.7092578766809</v>
      </c>
      <c r="F25" s="223">
        <v>96.7092578766809</v>
      </c>
      <c r="G25" s="187">
        <v>3348640</v>
      </c>
      <c r="H25" s="187">
        <v>4821129</v>
      </c>
      <c r="I25" s="229"/>
      <c r="AE25" s="173"/>
      <c r="AF25" s="173"/>
      <c r="AG25" s="173"/>
      <c r="AH25" s="173"/>
      <c r="AI25" s="173"/>
      <c r="AJ25" s="173"/>
      <c r="AK25" s="173"/>
    </row>
    <row r="26" spans="1:37" s="107" customFormat="1" ht="12.75" customHeight="1">
      <c r="A26" s="228" t="s">
        <v>319</v>
      </c>
      <c r="B26" s="187">
        <v>1335672691</v>
      </c>
      <c r="C26" s="187">
        <v>1334522837</v>
      </c>
      <c r="D26" s="187">
        <v>1266290368</v>
      </c>
      <c r="E26" s="222">
        <v>94.8054397258018</v>
      </c>
      <c r="F26" s="223">
        <v>94.88712616163345</v>
      </c>
      <c r="G26" s="187">
        <v>123558185</v>
      </c>
      <c r="H26" s="187">
        <v>222702624</v>
      </c>
      <c r="I26" s="229"/>
      <c r="AE26" s="173"/>
      <c r="AF26" s="173"/>
      <c r="AG26" s="173"/>
      <c r="AH26" s="173"/>
      <c r="AI26" s="173"/>
      <c r="AJ26" s="173"/>
      <c r="AK26" s="173"/>
    </row>
    <row r="27" spans="1:37" s="236" customFormat="1" ht="15" customHeight="1">
      <c r="A27" s="235" t="s">
        <v>320</v>
      </c>
      <c r="B27" s="231">
        <v>15618133</v>
      </c>
      <c r="C27" s="231">
        <v>15618133</v>
      </c>
      <c r="D27" s="231">
        <v>15611561</v>
      </c>
      <c r="E27" s="232">
        <v>99.95792070665553</v>
      </c>
      <c r="F27" s="233">
        <v>99.95792070665553</v>
      </c>
      <c r="G27" s="231">
        <v>3723754</v>
      </c>
      <c r="H27" s="231">
        <v>3715993</v>
      </c>
      <c r="I27" s="234"/>
      <c r="AE27" s="237"/>
      <c r="AF27" s="237"/>
      <c r="AG27" s="237"/>
      <c r="AH27" s="237"/>
      <c r="AI27" s="237"/>
      <c r="AJ27" s="237"/>
      <c r="AK27" s="237"/>
    </row>
    <row r="28" spans="1:37" s="236" customFormat="1" ht="12.75">
      <c r="A28" s="235" t="s">
        <v>321</v>
      </c>
      <c r="B28" s="231">
        <v>288909945</v>
      </c>
      <c r="C28" s="238" t="s">
        <v>1643</v>
      </c>
      <c r="D28" s="231">
        <v>272173172</v>
      </c>
      <c r="E28" s="232">
        <v>94.20692389111078</v>
      </c>
      <c r="F28" s="238" t="s">
        <v>1643</v>
      </c>
      <c r="G28" s="238" t="s">
        <v>1643</v>
      </c>
      <c r="H28" s="231">
        <v>37094011</v>
      </c>
      <c r="I28" s="234"/>
      <c r="AE28" s="237"/>
      <c r="AF28" s="237"/>
      <c r="AG28" s="237"/>
      <c r="AH28" s="237"/>
      <c r="AI28" s="237"/>
      <c r="AJ28" s="237"/>
      <c r="AK28" s="237"/>
    </row>
    <row r="29" spans="1:37" s="107" customFormat="1" ht="24.75" customHeight="1">
      <c r="A29" s="96" t="s">
        <v>322</v>
      </c>
      <c r="B29" s="187">
        <v>661041803</v>
      </c>
      <c r="C29" s="187">
        <v>661041803</v>
      </c>
      <c r="D29" s="187">
        <v>652134473</v>
      </c>
      <c r="E29" s="222">
        <v>98.6525315101744</v>
      </c>
      <c r="F29" s="223">
        <v>98.6525315101744</v>
      </c>
      <c r="G29" s="187">
        <v>62631785</v>
      </c>
      <c r="H29" s="187">
        <v>129455162</v>
      </c>
      <c r="I29" s="229"/>
      <c r="AE29" s="173"/>
      <c r="AF29" s="173"/>
      <c r="AG29" s="173"/>
      <c r="AH29" s="173"/>
      <c r="AI29" s="173"/>
      <c r="AJ29" s="173"/>
      <c r="AK29" s="173"/>
    </row>
    <row r="30" spans="1:37" s="236" customFormat="1" ht="12.75">
      <c r="A30" s="235" t="s">
        <v>321</v>
      </c>
      <c r="B30" s="231">
        <v>15179424</v>
      </c>
      <c r="C30" s="238" t="s">
        <v>1643</v>
      </c>
      <c r="D30" s="231">
        <v>15179418</v>
      </c>
      <c r="E30" s="232">
        <v>99.99996047280845</v>
      </c>
      <c r="F30" s="239" t="s">
        <v>1643</v>
      </c>
      <c r="G30" s="238" t="s">
        <v>1643</v>
      </c>
      <c r="H30" s="231">
        <v>1491738</v>
      </c>
      <c r="I30" s="234"/>
      <c r="AE30" s="237"/>
      <c r="AF30" s="237"/>
      <c r="AG30" s="237"/>
      <c r="AH30" s="237"/>
      <c r="AI30" s="237"/>
      <c r="AJ30" s="237"/>
      <c r="AK30" s="237"/>
    </row>
    <row r="31" spans="1:37" s="107" customFormat="1" ht="12" customHeight="1">
      <c r="A31" s="228" t="s">
        <v>323</v>
      </c>
      <c r="B31" s="187">
        <v>129742749</v>
      </c>
      <c r="C31" s="187">
        <v>129742749</v>
      </c>
      <c r="D31" s="187">
        <v>127930541</v>
      </c>
      <c r="E31" s="222">
        <v>98.6032298421548</v>
      </c>
      <c r="F31" s="223">
        <v>98.6032298421548</v>
      </c>
      <c r="G31" s="187">
        <v>11317417</v>
      </c>
      <c r="H31" s="187">
        <v>12472156</v>
      </c>
      <c r="I31" s="229"/>
      <c r="AE31" s="173"/>
      <c r="AF31" s="173"/>
      <c r="AG31" s="173"/>
      <c r="AH31" s="173"/>
      <c r="AI31" s="173"/>
      <c r="AJ31" s="173"/>
      <c r="AK31" s="173"/>
    </row>
    <row r="32" spans="1:37" s="107" customFormat="1" ht="12" customHeight="1">
      <c r="A32" s="96" t="s">
        <v>324</v>
      </c>
      <c r="B32" s="187">
        <v>8200727</v>
      </c>
      <c r="C32" s="187">
        <v>8200727</v>
      </c>
      <c r="D32" s="187">
        <v>7978825</v>
      </c>
      <c r="E32" s="222">
        <v>97.29411794832336</v>
      </c>
      <c r="F32" s="223">
        <v>97.29411794832336</v>
      </c>
      <c r="G32" s="187">
        <v>565011</v>
      </c>
      <c r="H32" s="187">
        <v>1349792</v>
      </c>
      <c r="I32" s="229"/>
      <c r="AE32" s="173"/>
      <c r="AF32" s="173"/>
      <c r="AG32" s="173"/>
      <c r="AH32" s="173"/>
      <c r="AI32" s="173"/>
      <c r="AJ32" s="173"/>
      <c r="AK32" s="173"/>
    </row>
    <row r="33" spans="1:37" s="107" customFormat="1" ht="12.75" customHeight="1">
      <c r="A33" s="228" t="s">
        <v>325</v>
      </c>
      <c r="B33" s="187">
        <v>364107743</v>
      </c>
      <c r="C33" s="187">
        <v>364107743</v>
      </c>
      <c r="D33" s="187">
        <v>341833185</v>
      </c>
      <c r="E33" s="222">
        <v>93.88242671895061</v>
      </c>
      <c r="F33" s="223">
        <v>93.88242671895061</v>
      </c>
      <c r="G33" s="187">
        <v>25684789</v>
      </c>
      <c r="H33" s="187">
        <v>93327115</v>
      </c>
      <c r="I33" s="229"/>
      <c r="AE33" s="173"/>
      <c r="AF33" s="173"/>
      <c r="AG33" s="173"/>
      <c r="AH33" s="173"/>
      <c r="AI33" s="173"/>
      <c r="AJ33" s="173"/>
      <c r="AK33" s="173"/>
    </row>
    <row r="34" spans="1:37" s="107" customFormat="1" ht="12.75" customHeight="1">
      <c r="A34" s="228" t="s">
        <v>326</v>
      </c>
      <c r="B34" s="187">
        <v>149908658</v>
      </c>
      <c r="C34" s="187">
        <v>149908658</v>
      </c>
      <c r="D34" s="187">
        <v>138458738</v>
      </c>
      <c r="E34" s="222">
        <v>92.36206890732089</v>
      </c>
      <c r="F34" s="223">
        <v>92.36206890732089</v>
      </c>
      <c r="G34" s="187">
        <v>16024533</v>
      </c>
      <c r="H34" s="187">
        <v>47855610</v>
      </c>
      <c r="I34" s="229"/>
      <c r="AE34" s="173"/>
      <c r="AF34" s="173"/>
      <c r="AG34" s="173"/>
      <c r="AH34" s="173"/>
      <c r="AI34" s="173"/>
      <c r="AJ34" s="173"/>
      <c r="AK34" s="173"/>
    </row>
    <row r="35" spans="1:37" s="107" customFormat="1" ht="12.75" customHeight="1">
      <c r="A35" s="228" t="s">
        <v>327</v>
      </c>
      <c r="B35" s="187">
        <v>214199085</v>
      </c>
      <c r="C35" s="187">
        <v>214199085</v>
      </c>
      <c r="D35" s="187">
        <v>203374447</v>
      </c>
      <c r="E35" s="222">
        <v>94.94645927175645</v>
      </c>
      <c r="F35" s="223">
        <v>94.94645927175645</v>
      </c>
      <c r="G35" s="187">
        <v>9660256</v>
      </c>
      <c r="H35" s="187">
        <v>45471505</v>
      </c>
      <c r="I35" s="229"/>
      <c r="AE35" s="173"/>
      <c r="AF35" s="173"/>
      <c r="AG35" s="173"/>
      <c r="AH35" s="173"/>
      <c r="AI35" s="173"/>
      <c r="AJ35" s="173"/>
      <c r="AK35" s="173"/>
    </row>
    <row r="36" spans="1:37" s="236" customFormat="1" ht="12.75" customHeight="1">
      <c r="A36" s="235" t="s">
        <v>321</v>
      </c>
      <c r="B36" s="231">
        <v>28799501</v>
      </c>
      <c r="C36" s="231">
        <v>28799501</v>
      </c>
      <c r="D36" s="231">
        <v>28799501</v>
      </c>
      <c r="E36" s="232">
        <v>100</v>
      </c>
      <c r="F36" s="233">
        <v>100</v>
      </c>
      <c r="G36" s="231">
        <v>0</v>
      </c>
      <c r="H36" s="231">
        <v>0</v>
      </c>
      <c r="I36" s="234"/>
      <c r="AE36" s="237"/>
      <c r="AF36" s="237"/>
      <c r="AG36" s="237"/>
      <c r="AH36" s="237"/>
      <c r="AI36" s="237"/>
      <c r="AJ36" s="237"/>
      <c r="AK36" s="237"/>
    </row>
    <row r="37" spans="1:30" ht="12.75" customHeight="1">
      <c r="A37" s="240" t="s">
        <v>328</v>
      </c>
      <c r="B37" s="186">
        <v>28593678</v>
      </c>
      <c r="C37" s="241" t="s">
        <v>1643</v>
      </c>
      <c r="D37" s="186">
        <v>3093610</v>
      </c>
      <c r="E37" s="242" t="s">
        <v>1643</v>
      </c>
      <c r="F37" s="243" t="s">
        <v>1643</v>
      </c>
      <c r="G37" s="241" t="s">
        <v>1643</v>
      </c>
      <c r="H37" s="186">
        <v>7274708</v>
      </c>
      <c r="I37" s="219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</row>
    <row r="38" spans="1:30" s="227" customFormat="1" ht="13.5" customHeight="1">
      <c r="A38" s="215" t="s">
        <v>329</v>
      </c>
      <c r="B38" s="181">
        <v>-305674308</v>
      </c>
      <c r="C38" s="212" t="s">
        <v>1643</v>
      </c>
      <c r="D38" s="181">
        <v>-286689138</v>
      </c>
      <c r="E38" s="244" t="s">
        <v>1643</v>
      </c>
      <c r="F38" s="214" t="s">
        <v>1643</v>
      </c>
      <c r="G38" s="214" t="s">
        <v>1643</v>
      </c>
      <c r="H38" s="217">
        <v>-284773155</v>
      </c>
      <c r="I38" s="225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</row>
    <row r="39" spans="1:30" s="227" customFormat="1" ht="13.5" customHeight="1">
      <c r="A39" s="215" t="s">
        <v>330</v>
      </c>
      <c r="B39" s="181">
        <v>305674308</v>
      </c>
      <c r="C39" s="212" t="s">
        <v>1643</v>
      </c>
      <c r="D39" s="181">
        <v>286689138</v>
      </c>
      <c r="E39" s="244" t="s">
        <v>1643</v>
      </c>
      <c r="F39" s="214" t="s">
        <v>1643</v>
      </c>
      <c r="G39" s="214" t="s">
        <v>1643</v>
      </c>
      <c r="H39" s="181">
        <v>284773155</v>
      </c>
      <c r="I39" s="225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</row>
    <row r="40" spans="1:30" s="227" customFormat="1" ht="25.5">
      <c r="A40" s="220" t="s">
        <v>331</v>
      </c>
      <c r="B40" s="186">
        <v>1050000</v>
      </c>
      <c r="C40" s="241" t="s">
        <v>1643</v>
      </c>
      <c r="D40" s="186">
        <v>48989000</v>
      </c>
      <c r="E40" s="242" t="s">
        <v>1643</v>
      </c>
      <c r="F40" s="243" t="s">
        <v>1643</v>
      </c>
      <c r="G40" s="241" t="s">
        <v>1643</v>
      </c>
      <c r="H40" s="186">
        <v>0</v>
      </c>
      <c r="I40" s="219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</row>
    <row r="41" spans="1:30" ht="12.75">
      <c r="A41" s="240" t="s">
        <v>332</v>
      </c>
      <c r="B41" s="186">
        <v>291802022</v>
      </c>
      <c r="C41" s="241" t="s">
        <v>1643</v>
      </c>
      <c r="D41" s="186">
        <v>224877852</v>
      </c>
      <c r="E41" s="242" t="s">
        <v>1643</v>
      </c>
      <c r="F41" s="243" t="s">
        <v>1643</v>
      </c>
      <c r="G41" s="241" t="s">
        <v>1643</v>
      </c>
      <c r="H41" s="186">
        <v>286254784</v>
      </c>
      <c r="I41" s="219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</row>
    <row r="42" spans="1:30" ht="38.25" customHeight="1">
      <c r="A42" s="245" t="s">
        <v>333</v>
      </c>
      <c r="B42" s="186">
        <v>5988269</v>
      </c>
      <c r="C42" s="186">
        <v>5988269</v>
      </c>
      <c r="D42" s="186">
        <v>5988269</v>
      </c>
      <c r="E42" s="242" t="s">
        <v>1643</v>
      </c>
      <c r="F42" s="243" t="s">
        <v>1643</v>
      </c>
      <c r="G42" s="186">
        <v>1021211</v>
      </c>
      <c r="H42" s="186">
        <v>1021211</v>
      </c>
      <c r="I42" s="219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</row>
    <row r="43" spans="1:30" ht="28.5" customHeight="1">
      <c r="A43" s="96" t="s">
        <v>334</v>
      </c>
      <c r="B43" s="186">
        <v>6834017</v>
      </c>
      <c r="C43" s="186">
        <v>6834017</v>
      </c>
      <c r="D43" s="186">
        <v>6834017</v>
      </c>
      <c r="E43" s="242" t="s">
        <v>1643</v>
      </c>
      <c r="F43" s="243" t="s">
        <v>1643</v>
      </c>
      <c r="G43" s="186">
        <v>-2502840</v>
      </c>
      <c r="H43" s="186">
        <v>-2502840</v>
      </c>
      <c r="I43" s="219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</row>
    <row r="44" spans="1:30" ht="16.5" customHeight="1">
      <c r="A44" s="96"/>
      <c r="B44" s="186"/>
      <c r="C44" s="186"/>
      <c r="D44" s="186"/>
      <c r="E44" s="242"/>
      <c r="F44" s="243"/>
      <c r="G44" s="186"/>
      <c r="H44" s="186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</row>
    <row r="45" spans="1:30" ht="13.5" customHeight="1">
      <c r="A45" s="210" t="s">
        <v>335</v>
      </c>
      <c r="B45" s="181"/>
      <c r="C45" s="246"/>
      <c r="D45" s="181"/>
      <c r="E45" s="213"/>
      <c r="F45" s="246"/>
      <c r="G45" s="246"/>
      <c r="H45" s="214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</row>
    <row r="46" spans="1:37" s="107" customFormat="1" ht="12.75" customHeight="1">
      <c r="A46" s="215" t="s">
        <v>310</v>
      </c>
      <c r="B46" s="181">
        <v>2200322</v>
      </c>
      <c r="C46" s="181">
        <v>2200322</v>
      </c>
      <c r="D46" s="181">
        <v>2200322</v>
      </c>
      <c r="E46" s="213">
        <v>100</v>
      </c>
      <c r="F46" s="218">
        <v>100</v>
      </c>
      <c r="G46" s="181">
        <v>396302</v>
      </c>
      <c r="H46" s="181">
        <v>396302</v>
      </c>
      <c r="AE46" s="173"/>
      <c r="AF46" s="173"/>
      <c r="AG46" s="173"/>
      <c r="AH46" s="173"/>
      <c r="AI46" s="173"/>
      <c r="AJ46" s="173"/>
      <c r="AK46" s="173"/>
    </row>
    <row r="47" spans="1:37" s="107" customFormat="1" ht="12.75" customHeight="1">
      <c r="A47" s="220" t="s">
        <v>311</v>
      </c>
      <c r="B47" s="186">
        <v>2200322</v>
      </c>
      <c r="C47" s="186">
        <v>2200322</v>
      </c>
      <c r="D47" s="186">
        <v>2200322</v>
      </c>
      <c r="E47" s="222">
        <v>100</v>
      </c>
      <c r="F47" s="223">
        <v>100</v>
      </c>
      <c r="G47" s="187">
        <v>396302</v>
      </c>
      <c r="H47" s="187">
        <v>396302</v>
      </c>
      <c r="AE47" s="173"/>
      <c r="AF47" s="173"/>
      <c r="AG47" s="173"/>
      <c r="AH47" s="173"/>
      <c r="AI47" s="173"/>
      <c r="AJ47" s="173"/>
      <c r="AK47" s="173"/>
    </row>
    <row r="48" spans="1:37" s="107" customFormat="1" ht="12.75" customHeight="1">
      <c r="A48" s="247" t="s">
        <v>314</v>
      </c>
      <c r="B48" s="181">
        <v>2200322</v>
      </c>
      <c r="C48" s="181">
        <v>2200322</v>
      </c>
      <c r="D48" s="181">
        <v>2200322</v>
      </c>
      <c r="E48" s="213">
        <v>100</v>
      </c>
      <c r="F48" s="218">
        <v>100</v>
      </c>
      <c r="G48" s="181">
        <v>396302</v>
      </c>
      <c r="H48" s="181">
        <v>417793</v>
      </c>
      <c r="AE48" s="173"/>
      <c r="AF48" s="173"/>
      <c r="AG48" s="173"/>
      <c r="AH48" s="173"/>
      <c r="AI48" s="173"/>
      <c r="AJ48" s="173"/>
      <c r="AK48" s="173"/>
    </row>
    <row r="49" spans="1:37" s="107" customFormat="1" ht="12.75" customHeight="1">
      <c r="A49" s="228" t="s">
        <v>336</v>
      </c>
      <c r="B49" s="186">
        <v>2075322</v>
      </c>
      <c r="C49" s="186">
        <v>2075322</v>
      </c>
      <c r="D49" s="186">
        <v>2075322</v>
      </c>
      <c r="E49" s="222">
        <v>100</v>
      </c>
      <c r="F49" s="223">
        <v>100</v>
      </c>
      <c r="G49" s="186">
        <v>291302</v>
      </c>
      <c r="H49" s="186">
        <v>311192</v>
      </c>
      <c r="AE49" s="173"/>
      <c r="AF49" s="173"/>
      <c r="AG49" s="173"/>
      <c r="AH49" s="173"/>
      <c r="AI49" s="173"/>
      <c r="AJ49" s="173"/>
      <c r="AK49" s="173"/>
    </row>
    <row r="50" spans="1:37" s="107" customFormat="1" ht="12.75" customHeight="1">
      <c r="A50" s="228" t="s">
        <v>337</v>
      </c>
      <c r="B50" s="186">
        <v>2063322</v>
      </c>
      <c r="C50" s="186">
        <v>2063322</v>
      </c>
      <c r="D50" s="186">
        <v>2063322</v>
      </c>
      <c r="E50" s="222">
        <v>100</v>
      </c>
      <c r="F50" s="223">
        <v>100</v>
      </c>
      <c r="G50" s="187">
        <v>290302</v>
      </c>
      <c r="H50" s="187">
        <v>310192</v>
      </c>
      <c r="AE50" s="173"/>
      <c r="AF50" s="173"/>
      <c r="AG50" s="173"/>
      <c r="AH50" s="173"/>
      <c r="AI50" s="173"/>
      <c r="AJ50" s="173"/>
      <c r="AK50" s="173"/>
    </row>
    <row r="51" spans="1:37" s="236" customFormat="1" ht="12.75" customHeight="1">
      <c r="A51" s="230" t="s">
        <v>317</v>
      </c>
      <c r="B51" s="90">
        <v>690866</v>
      </c>
      <c r="C51" s="90">
        <v>690866</v>
      </c>
      <c r="D51" s="90">
        <v>690866</v>
      </c>
      <c r="E51" s="232">
        <v>100</v>
      </c>
      <c r="F51" s="233">
        <v>100</v>
      </c>
      <c r="G51" s="231">
        <v>117384</v>
      </c>
      <c r="H51" s="231">
        <v>118162</v>
      </c>
      <c r="AE51" s="237"/>
      <c r="AF51" s="237"/>
      <c r="AG51" s="237"/>
      <c r="AH51" s="237"/>
      <c r="AI51" s="237"/>
      <c r="AJ51" s="237"/>
      <c r="AK51" s="237"/>
    </row>
    <row r="52" spans="1:37" s="107" customFormat="1" ht="12.75" customHeight="1">
      <c r="A52" s="228" t="s">
        <v>319</v>
      </c>
      <c r="B52" s="186">
        <v>12000</v>
      </c>
      <c r="C52" s="186">
        <v>12000</v>
      </c>
      <c r="D52" s="186">
        <v>12000</v>
      </c>
      <c r="E52" s="222">
        <v>100</v>
      </c>
      <c r="F52" s="223">
        <v>100</v>
      </c>
      <c r="G52" s="187">
        <v>1000</v>
      </c>
      <c r="H52" s="187">
        <v>1000</v>
      </c>
      <c r="AE52" s="173"/>
      <c r="AF52" s="173"/>
      <c r="AG52" s="173"/>
      <c r="AH52" s="173"/>
      <c r="AI52" s="173"/>
      <c r="AJ52" s="173"/>
      <c r="AK52" s="173"/>
    </row>
    <row r="53" spans="1:37" s="107" customFormat="1" ht="12.75" customHeight="1">
      <c r="A53" s="228" t="s">
        <v>323</v>
      </c>
      <c r="B53" s="186">
        <v>12000</v>
      </c>
      <c r="C53" s="186">
        <v>12000</v>
      </c>
      <c r="D53" s="186">
        <v>12000</v>
      </c>
      <c r="E53" s="222">
        <v>100</v>
      </c>
      <c r="F53" s="223">
        <v>100</v>
      </c>
      <c r="G53" s="187">
        <v>1000</v>
      </c>
      <c r="H53" s="187">
        <v>1000</v>
      </c>
      <c r="AE53" s="173"/>
      <c r="AF53" s="173"/>
      <c r="AG53" s="173"/>
      <c r="AH53" s="173"/>
      <c r="AI53" s="173"/>
      <c r="AJ53" s="173"/>
      <c r="AK53" s="173"/>
    </row>
    <row r="54" spans="1:37" s="107" customFormat="1" ht="12.75" customHeight="1">
      <c r="A54" s="228" t="s">
        <v>325</v>
      </c>
      <c r="B54" s="186">
        <v>125000</v>
      </c>
      <c r="C54" s="186">
        <v>125000</v>
      </c>
      <c r="D54" s="186">
        <v>125000</v>
      </c>
      <c r="E54" s="222">
        <v>100</v>
      </c>
      <c r="F54" s="223">
        <v>100</v>
      </c>
      <c r="G54" s="186">
        <v>105000</v>
      </c>
      <c r="H54" s="186">
        <v>106601</v>
      </c>
      <c r="AE54" s="173"/>
      <c r="AF54" s="173"/>
      <c r="AG54" s="173"/>
      <c r="AH54" s="173"/>
      <c r="AI54" s="173"/>
      <c r="AJ54" s="173"/>
      <c r="AK54" s="173"/>
    </row>
    <row r="55" spans="1:37" s="107" customFormat="1" ht="12.75" customHeight="1">
      <c r="A55" s="228" t="s">
        <v>326</v>
      </c>
      <c r="B55" s="186">
        <v>125000</v>
      </c>
      <c r="C55" s="186">
        <v>125000</v>
      </c>
      <c r="D55" s="186">
        <v>125000</v>
      </c>
      <c r="E55" s="222">
        <v>100</v>
      </c>
      <c r="F55" s="223">
        <v>100</v>
      </c>
      <c r="G55" s="187">
        <v>105000</v>
      </c>
      <c r="H55" s="187">
        <v>106601</v>
      </c>
      <c r="AE55" s="173"/>
      <c r="AF55" s="173"/>
      <c r="AG55" s="173"/>
      <c r="AH55" s="173"/>
      <c r="AI55" s="173"/>
      <c r="AJ55" s="173"/>
      <c r="AK55" s="173"/>
    </row>
    <row r="56" spans="1:37" s="107" customFormat="1" ht="12.75" customHeight="1">
      <c r="A56" s="228"/>
      <c r="B56" s="186"/>
      <c r="C56" s="186"/>
      <c r="D56" s="186"/>
      <c r="E56" s="222"/>
      <c r="F56" s="223"/>
      <c r="G56" s="186"/>
      <c r="H56" s="186"/>
      <c r="AE56" s="173"/>
      <c r="AF56" s="173"/>
      <c r="AG56" s="173"/>
      <c r="AH56" s="173"/>
      <c r="AI56" s="173"/>
      <c r="AJ56" s="173"/>
      <c r="AK56" s="173"/>
    </row>
    <row r="57" spans="1:30" ht="13.5" customHeight="1">
      <c r="A57" s="210" t="s">
        <v>338</v>
      </c>
      <c r="B57" s="181"/>
      <c r="C57" s="246"/>
      <c r="D57" s="181"/>
      <c r="E57" s="213"/>
      <c r="F57" s="246"/>
      <c r="G57" s="246"/>
      <c r="H57" s="214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</row>
    <row r="58" spans="1:37" s="107" customFormat="1" ht="12.75" customHeight="1">
      <c r="A58" s="215" t="s">
        <v>310</v>
      </c>
      <c r="B58" s="181">
        <v>10868615</v>
      </c>
      <c r="C58" s="181">
        <v>10868615</v>
      </c>
      <c r="D58" s="181">
        <v>10921437</v>
      </c>
      <c r="E58" s="213">
        <v>100.48600488654718</v>
      </c>
      <c r="F58" s="218">
        <v>100.48600488654718</v>
      </c>
      <c r="G58" s="181">
        <v>964866</v>
      </c>
      <c r="H58" s="181">
        <v>968764</v>
      </c>
      <c r="AE58" s="173"/>
      <c r="AF58" s="173"/>
      <c r="AG58" s="173"/>
      <c r="AH58" s="173"/>
      <c r="AI58" s="173"/>
      <c r="AJ58" s="173"/>
      <c r="AK58" s="173"/>
    </row>
    <row r="59" spans="1:37" s="107" customFormat="1" ht="12.75" customHeight="1">
      <c r="A59" s="220" t="s">
        <v>311</v>
      </c>
      <c r="B59" s="186">
        <v>10609615</v>
      </c>
      <c r="C59" s="186">
        <v>10609615</v>
      </c>
      <c r="D59" s="186">
        <v>10609615</v>
      </c>
      <c r="E59" s="222">
        <v>100</v>
      </c>
      <c r="F59" s="223">
        <v>100</v>
      </c>
      <c r="G59" s="187">
        <v>943279</v>
      </c>
      <c r="H59" s="187">
        <v>943279</v>
      </c>
      <c r="AE59" s="173"/>
      <c r="AF59" s="173"/>
      <c r="AG59" s="173"/>
      <c r="AH59" s="173"/>
      <c r="AI59" s="173"/>
      <c r="AJ59" s="173"/>
      <c r="AK59" s="173"/>
    </row>
    <row r="60" spans="1:37" s="107" customFormat="1" ht="13.5" customHeight="1">
      <c r="A60" s="220" t="s">
        <v>312</v>
      </c>
      <c r="B60" s="186">
        <v>259000</v>
      </c>
      <c r="C60" s="186">
        <v>259000</v>
      </c>
      <c r="D60" s="186">
        <v>311822</v>
      </c>
      <c r="E60" s="222">
        <v>120.39459459459458</v>
      </c>
      <c r="F60" s="223">
        <v>120.39459459459458</v>
      </c>
      <c r="G60" s="187">
        <v>21587</v>
      </c>
      <c r="H60" s="187">
        <v>25485</v>
      </c>
      <c r="AE60" s="173"/>
      <c r="AF60" s="173"/>
      <c r="AG60" s="173"/>
      <c r="AH60" s="173"/>
      <c r="AI60" s="173"/>
      <c r="AJ60" s="173"/>
      <c r="AK60" s="173"/>
    </row>
    <row r="61" spans="1:37" s="107" customFormat="1" ht="12.75" customHeight="1">
      <c r="A61" s="247" t="s">
        <v>339</v>
      </c>
      <c r="B61" s="181">
        <v>10912971</v>
      </c>
      <c r="C61" s="181">
        <v>10912971</v>
      </c>
      <c r="D61" s="181">
        <v>10334107</v>
      </c>
      <c r="E61" s="213">
        <v>94.69563329729365</v>
      </c>
      <c r="F61" s="218">
        <v>94.69563329729365</v>
      </c>
      <c r="G61" s="181">
        <v>968422</v>
      </c>
      <c r="H61" s="181">
        <v>1498401</v>
      </c>
      <c r="AE61" s="173"/>
      <c r="AF61" s="173"/>
      <c r="AG61" s="173"/>
      <c r="AH61" s="173"/>
      <c r="AI61" s="173"/>
      <c r="AJ61" s="173"/>
      <c r="AK61" s="173"/>
    </row>
    <row r="62" spans="1:37" s="107" customFormat="1" ht="12.75" customHeight="1">
      <c r="A62" s="228" t="s">
        <v>336</v>
      </c>
      <c r="B62" s="186">
        <v>10399323</v>
      </c>
      <c r="C62" s="186">
        <v>10399323</v>
      </c>
      <c r="D62" s="186">
        <v>9826313</v>
      </c>
      <c r="E62" s="222">
        <v>94.48992977715953</v>
      </c>
      <c r="F62" s="223">
        <v>94.48992977715953</v>
      </c>
      <c r="G62" s="186">
        <v>930763</v>
      </c>
      <c r="H62" s="186">
        <v>1353727</v>
      </c>
      <c r="AE62" s="173"/>
      <c r="AF62" s="173"/>
      <c r="AG62" s="173"/>
      <c r="AH62" s="173"/>
      <c r="AI62" s="173"/>
      <c r="AJ62" s="173"/>
      <c r="AK62" s="173"/>
    </row>
    <row r="63" spans="1:37" s="107" customFormat="1" ht="12.75" customHeight="1">
      <c r="A63" s="228" t="s">
        <v>337</v>
      </c>
      <c r="B63" s="186">
        <v>10303736</v>
      </c>
      <c r="C63" s="186">
        <v>10303736</v>
      </c>
      <c r="D63" s="186">
        <v>9733742</v>
      </c>
      <c r="E63" s="222">
        <v>94.46808419780942</v>
      </c>
      <c r="F63" s="223">
        <v>94.46808419780942</v>
      </c>
      <c r="G63" s="187">
        <v>930763</v>
      </c>
      <c r="H63" s="187">
        <v>1353727</v>
      </c>
      <c r="AE63" s="173"/>
      <c r="AF63" s="173"/>
      <c r="AG63" s="173"/>
      <c r="AH63" s="173"/>
      <c r="AI63" s="173"/>
      <c r="AJ63" s="173"/>
      <c r="AK63" s="173"/>
    </row>
    <row r="64" spans="1:37" s="236" customFormat="1" ht="12" customHeight="1">
      <c r="A64" s="230" t="s">
        <v>317</v>
      </c>
      <c r="B64" s="90">
        <v>6107640</v>
      </c>
      <c r="C64" s="90">
        <v>6107640</v>
      </c>
      <c r="D64" s="90">
        <v>5864393</v>
      </c>
      <c r="E64" s="232">
        <v>96.01733239025221</v>
      </c>
      <c r="F64" s="233">
        <v>96.01733239025221</v>
      </c>
      <c r="G64" s="231">
        <v>526549</v>
      </c>
      <c r="H64" s="231">
        <v>663627</v>
      </c>
      <c r="AE64" s="237"/>
      <c r="AF64" s="237"/>
      <c r="AG64" s="237"/>
      <c r="AH64" s="237"/>
      <c r="AI64" s="237"/>
      <c r="AJ64" s="237"/>
      <c r="AK64" s="237"/>
    </row>
    <row r="65" spans="1:37" s="107" customFormat="1" ht="12.75" customHeight="1">
      <c r="A65" s="228" t="s">
        <v>319</v>
      </c>
      <c r="B65" s="186">
        <v>95587</v>
      </c>
      <c r="C65" s="186">
        <v>95587</v>
      </c>
      <c r="D65" s="186">
        <v>92571</v>
      </c>
      <c r="E65" s="222">
        <v>96.84475922458074</v>
      </c>
      <c r="F65" s="223">
        <v>96.84475922458074</v>
      </c>
      <c r="G65" s="187">
        <v>0</v>
      </c>
      <c r="H65" s="187">
        <v>0</v>
      </c>
      <c r="AE65" s="173"/>
      <c r="AF65" s="173"/>
      <c r="AG65" s="173"/>
      <c r="AH65" s="173"/>
      <c r="AI65" s="173"/>
      <c r="AJ65" s="173"/>
      <c r="AK65" s="173"/>
    </row>
    <row r="66" spans="1:37" s="107" customFormat="1" ht="12" customHeight="1">
      <c r="A66" s="96" t="s">
        <v>324</v>
      </c>
      <c r="B66" s="186">
        <v>95587</v>
      </c>
      <c r="C66" s="186">
        <v>95587</v>
      </c>
      <c r="D66" s="186">
        <v>92571</v>
      </c>
      <c r="E66" s="222">
        <v>96.84475922458074</v>
      </c>
      <c r="F66" s="223">
        <v>96.84475922458074</v>
      </c>
      <c r="G66" s="187">
        <v>0</v>
      </c>
      <c r="H66" s="187">
        <v>0</v>
      </c>
      <c r="AE66" s="173"/>
      <c r="AF66" s="173"/>
      <c r="AG66" s="173"/>
      <c r="AH66" s="173"/>
      <c r="AI66" s="173"/>
      <c r="AJ66" s="173"/>
      <c r="AK66" s="173"/>
    </row>
    <row r="67" spans="1:37" s="107" customFormat="1" ht="12.75" customHeight="1">
      <c r="A67" s="228" t="s">
        <v>325</v>
      </c>
      <c r="B67" s="186">
        <v>513648</v>
      </c>
      <c r="C67" s="186">
        <v>513648</v>
      </c>
      <c r="D67" s="186">
        <v>507794</v>
      </c>
      <c r="E67" s="222">
        <v>98.8603090053889</v>
      </c>
      <c r="F67" s="223">
        <v>98.8603090053889</v>
      </c>
      <c r="G67" s="187">
        <v>37659</v>
      </c>
      <c r="H67" s="187">
        <v>144674</v>
      </c>
      <c r="AE67" s="173"/>
      <c r="AF67" s="173"/>
      <c r="AG67" s="173"/>
      <c r="AH67" s="173"/>
      <c r="AI67" s="173"/>
      <c r="AJ67" s="173"/>
      <c r="AK67" s="173"/>
    </row>
    <row r="68" spans="1:37" s="107" customFormat="1" ht="12.75">
      <c r="A68" s="228" t="s">
        <v>326</v>
      </c>
      <c r="B68" s="186">
        <v>513648</v>
      </c>
      <c r="C68" s="186">
        <v>513648</v>
      </c>
      <c r="D68" s="186">
        <v>507794</v>
      </c>
      <c r="E68" s="222">
        <v>98.8603090053889</v>
      </c>
      <c r="F68" s="223">
        <v>98.8603090053889</v>
      </c>
      <c r="G68" s="187">
        <v>37659</v>
      </c>
      <c r="H68" s="187">
        <v>144674</v>
      </c>
      <c r="AE68" s="173"/>
      <c r="AF68" s="173"/>
      <c r="AG68" s="173"/>
      <c r="AH68" s="173"/>
      <c r="AI68" s="173"/>
      <c r="AJ68" s="173"/>
      <c r="AK68" s="173"/>
    </row>
    <row r="69" spans="1:37" s="107" customFormat="1" ht="12.75">
      <c r="A69" s="248" t="s">
        <v>329</v>
      </c>
      <c r="B69" s="186">
        <v>-44356</v>
      </c>
      <c r="C69" s="186">
        <v>-44356</v>
      </c>
      <c r="D69" s="186">
        <v>587330</v>
      </c>
      <c r="E69" s="242" t="s">
        <v>1643</v>
      </c>
      <c r="F69" s="243" t="s">
        <v>1643</v>
      </c>
      <c r="G69" s="186">
        <v>-3556</v>
      </c>
      <c r="H69" s="186">
        <v>-529637</v>
      </c>
      <c r="AE69" s="173"/>
      <c r="AF69" s="173"/>
      <c r="AG69" s="173"/>
      <c r="AH69" s="173"/>
      <c r="AI69" s="173"/>
      <c r="AJ69" s="173"/>
      <c r="AK69" s="173"/>
    </row>
    <row r="70" spans="1:37" s="107" customFormat="1" ht="38.25">
      <c r="A70" s="245" t="s">
        <v>333</v>
      </c>
      <c r="B70" s="186">
        <v>44356</v>
      </c>
      <c r="C70" s="186">
        <v>44356</v>
      </c>
      <c r="D70" s="186">
        <v>44356</v>
      </c>
      <c r="E70" s="242" t="s">
        <v>1643</v>
      </c>
      <c r="F70" s="243" t="s">
        <v>1643</v>
      </c>
      <c r="G70" s="187">
        <v>3556</v>
      </c>
      <c r="H70" s="187">
        <v>3556</v>
      </c>
      <c r="AE70" s="173"/>
      <c r="AF70" s="173"/>
      <c r="AG70" s="173"/>
      <c r="AH70" s="173"/>
      <c r="AI70" s="173"/>
      <c r="AJ70" s="173"/>
      <c r="AK70" s="173"/>
    </row>
    <row r="71" spans="1:37" s="107" customFormat="1" ht="12.75">
      <c r="A71" s="228"/>
      <c r="B71" s="186"/>
      <c r="C71" s="186"/>
      <c r="D71" s="186"/>
      <c r="E71" s="222"/>
      <c r="F71" s="223"/>
      <c r="G71" s="186"/>
      <c r="H71" s="186"/>
      <c r="AE71" s="173"/>
      <c r="AF71" s="173"/>
      <c r="AG71" s="173"/>
      <c r="AH71" s="173"/>
      <c r="AI71" s="173"/>
      <c r="AJ71" s="173"/>
      <c r="AK71" s="173"/>
    </row>
    <row r="72" spans="1:30" ht="13.5" customHeight="1">
      <c r="A72" s="210" t="s">
        <v>340</v>
      </c>
      <c r="B72" s="181"/>
      <c r="C72" s="246"/>
      <c r="D72" s="181"/>
      <c r="E72" s="213"/>
      <c r="F72" s="246"/>
      <c r="G72" s="246"/>
      <c r="H72" s="214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</row>
    <row r="73" spans="1:37" s="107" customFormat="1" ht="12.75" customHeight="1">
      <c r="A73" s="215" t="s">
        <v>310</v>
      </c>
      <c r="B73" s="181">
        <v>9057954</v>
      </c>
      <c r="C73" s="181">
        <v>9057954</v>
      </c>
      <c r="D73" s="181">
        <v>8877197</v>
      </c>
      <c r="E73" s="213">
        <v>98.00443897153816</v>
      </c>
      <c r="F73" s="218">
        <v>98.00443897153816</v>
      </c>
      <c r="G73" s="181">
        <v>1039511</v>
      </c>
      <c r="H73" s="181">
        <v>1090777</v>
      </c>
      <c r="AE73" s="173"/>
      <c r="AF73" s="173"/>
      <c r="AG73" s="173"/>
      <c r="AH73" s="173"/>
      <c r="AI73" s="173"/>
      <c r="AJ73" s="173"/>
      <c r="AK73" s="173"/>
    </row>
    <row r="74" spans="1:37" s="107" customFormat="1" ht="12.75" customHeight="1">
      <c r="A74" s="220" t="s">
        <v>311</v>
      </c>
      <c r="B74" s="186">
        <v>7769828</v>
      </c>
      <c r="C74" s="186">
        <v>7769828</v>
      </c>
      <c r="D74" s="186">
        <v>7769828</v>
      </c>
      <c r="E74" s="222">
        <v>100</v>
      </c>
      <c r="F74" s="223">
        <v>100</v>
      </c>
      <c r="G74" s="187">
        <v>1009186</v>
      </c>
      <c r="H74" s="187">
        <v>1009186</v>
      </c>
      <c r="AE74" s="173"/>
      <c r="AF74" s="173"/>
      <c r="AG74" s="173"/>
      <c r="AH74" s="173"/>
      <c r="AI74" s="173"/>
      <c r="AJ74" s="173"/>
      <c r="AK74" s="173"/>
    </row>
    <row r="75" spans="1:37" s="107" customFormat="1" ht="13.5" customHeight="1">
      <c r="A75" s="220" t="s">
        <v>312</v>
      </c>
      <c r="B75" s="186">
        <v>710180</v>
      </c>
      <c r="C75" s="186">
        <v>710180</v>
      </c>
      <c r="D75" s="186">
        <v>565209</v>
      </c>
      <c r="E75" s="222">
        <v>79.58672449238222</v>
      </c>
      <c r="F75" s="223">
        <v>79.58672449238222</v>
      </c>
      <c r="G75" s="187">
        <v>7835</v>
      </c>
      <c r="H75" s="187">
        <v>8152</v>
      </c>
      <c r="AE75" s="173"/>
      <c r="AF75" s="173"/>
      <c r="AG75" s="173"/>
      <c r="AH75" s="173"/>
      <c r="AI75" s="173"/>
      <c r="AJ75" s="173"/>
      <c r="AK75" s="173"/>
    </row>
    <row r="76" spans="1:37" s="107" customFormat="1" ht="12.75" customHeight="1">
      <c r="A76" s="220" t="s">
        <v>313</v>
      </c>
      <c r="B76" s="186">
        <v>577946</v>
      </c>
      <c r="C76" s="186">
        <v>577946</v>
      </c>
      <c r="D76" s="186">
        <v>542160</v>
      </c>
      <c r="E76" s="222">
        <v>93.80807203441151</v>
      </c>
      <c r="F76" s="223">
        <v>93.80807203441151</v>
      </c>
      <c r="G76" s="187">
        <v>22490</v>
      </c>
      <c r="H76" s="187">
        <v>73439</v>
      </c>
      <c r="AE76" s="173"/>
      <c r="AF76" s="173"/>
      <c r="AG76" s="173"/>
      <c r="AH76" s="173"/>
      <c r="AI76" s="173"/>
      <c r="AJ76" s="173"/>
      <c r="AK76" s="173"/>
    </row>
    <row r="77" spans="1:37" s="107" customFormat="1" ht="12.75" customHeight="1">
      <c r="A77" s="247" t="s">
        <v>339</v>
      </c>
      <c r="B77" s="181">
        <v>9058247</v>
      </c>
      <c r="C77" s="181">
        <v>9058247</v>
      </c>
      <c r="D77" s="181">
        <v>8754794</v>
      </c>
      <c r="E77" s="213">
        <v>96.6499809510604</v>
      </c>
      <c r="F77" s="218">
        <v>96.6499809510604</v>
      </c>
      <c r="G77" s="181">
        <v>1039511</v>
      </c>
      <c r="H77" s="181">
        <v>1396374</v>
      </c>
      <c r="AE77" s="173"/>
      <c r="AF77" s="173"/>
      <c r="AG77" s="173"/>
      <c r="AH77" s="173"/>
      <c r="AI77" s="173"/>
      <c r="AJ77" s="173"/>
      <c r="AK77" s="173"/>
    </row>
    <row r="78" spans="1:37" s="107" customFormat="1" ht="12.75" customHeight="1">
      <c r="A78" s="228" t="s">
        <v>341</v>
      </c>
      <c r="B78" s="186">
        <v>8154271</v>
      </c>
      <c r="C78" s="186">
        <v>8154271</v>
      </c>
      <c r="D78" s="186">
        <v>7869302</v>
      </c>
      <c r="E78" s="222">
        <v>96.50527925794961</v>
      </c>
      <c r="F78" s="223">
        <v>96.50527925794961</v>
      </c>
      <c r="G78" s="186">
        <v>879029</v>
      </c>
      <c r="H78" s="186">
        <v>1017862</v>
      </c>
      <c r="AE78" s="173"/>
      <c r="AF78" s="173"/>
      <c r="AG78" s="173"/>
      <c r="AH78" s="173"/>
      <c r="AI78" s="173"/>
      <c r="AJ78" s="173"/>
      <c r="AK78" s="173"/>
    </row>
    <row r="79" spans="1:37" s="107" customFormat="1" ht="12.75" customHeight="1">
      <c r="A79" s="228" t="s">
        <v>337</v>
      </c>
      <c r="B79" s="186">
        <v>8148986</v>
      </c>
      <c r="C79" s="186">
        <v>8148986</v>
      </c>
      <c r="D79" s="186">
        <v>7864017</v>
      </c>
      <c r="E79" s="222">
        <v>96.50301276747807</v>
      </c>
      <c r="F79" s="223">
        <v>96.50301276747807</v>
      </c>
      <c r="G79" s="187">
        <v>879029</v>
      </c>
      <c r="H79" s="187">
        <v>1017640</v>
      </c>
      <c r="AE79" s="173"/>
      <c r="AF79" s="173"/>
      <c r="AG79" s="173"/>
      <c r="AH79" s="173"/>
      <c r="AI79" s="173"/>
      <c r="AJ79" s="173"/>
      <c r="AK79" s="173"/>
    </row>
    <row r="80" spans="1:37" s="236" customFormat="1" ht="12.75" customHeight="1">
      <c r="A80" s="230" t="s">
        <v>317</v>
      </c>
      <c r="B80" s="90">
        <v>3992525</v>
      </c>
      <c r="C80" s="90">
        <v>3992525</v>
      </c>
      <c r="D80" s="90">
        <v>3977870</v>
      </c>
      <c r="E80" s="232">
        <v>99.63293905485877</v>
      </c>
      <c r="F80" s="233">
        <v>99.63293905485877</v>
      </c>
      <c r="G80" s="231">
        <v>468958</v>
      </c>
      <c r="H80" s="231">
        <v>552896</v>
      </c>
      <c r="AE80" s="237"/>
      <c r="AF80" s="237"/>
      <c r="AG80" s="237"/>
      <c r="AH80" s="237"/>
      <c r="AI80" s="237"/>
      <c r="AJ80" s="237"/>
      <c r="AK80" s="237"/>
    </row>
    <row r="81" spans="1:37" s="107" customFormat="1" ht="12.75" customHeight="1">
      <c r="A81" s="228" t="s">
        <v>319</v>
      </c>
      <c r="B81" s="186">
        <v>5285</v>
      </c>
      <c r="C81" s="186">
        <v>5285</v>
      </c>
      <c r="D81" s="186">
        <v>5285</v>
      </c>
      <c r="E81" s="222">
        <v>100</v>
      </c>
      <c r="F81" s="223">
        <v>100</v>
      </c>
      <c r="G81" s="187">
        <v>0</v>
      </c>
      <c r="H81" s="187">
        <v>222</v>
      </c>
      <c r="AE81" s="173"/>
      <c r="AF81" s="173"/>
      <c r="AG81" s="173"/>
      <c r="AH81" s="173"/>
      <c r="AI81" s="173"/>
      <c r="AJ81" s="173"/>
      <c r="AK81" s="173"/>
    </row>
    <row r="82" spans="1:37" s="107" customFormat="1" ht="12.75" customHeight="1">
      <c r="A82" s="96" t="s">
        <v>324</v>
      </c>
      <c r="B82" s="186">
        <v>5285</v>
      </c>
      <c r="C82" s="186">
        <v>5285</v>
      </c>
      <c r="D82" s="186">
        <v>5285</v>
      </c>
      <c r="E82" s="222">
        <v>100</v>
      </c>
      <c r="F82" s="223">
        <v>100</v>
      </c>
      <c r="G82" s="187">
        <v>0</v>
      </c>
      <c r="H82" s="187">
        <v>222</v>
      </c>
      <c r="AE82" s="173"/>
      <c r="AF82" s="173"/>
      <c r="AG82" s="173"/>
      <c r="AH82" s="173"/>
      <c r="AI82" s="173"/>
      <c r="AJ82" s="173"/>
      <c r="AK82" s="173"/>
    </row>
    <row r="83" spans="1:37" s="107" customFormat="1" ht="12.75" customHeight="1">
      <c r="A83" s="228" t="s">
        <v>325</v>
      </c>
      <c r="B83" s="186">
        <v>903976</v>
      </c>
      <c r="C83" s="186">
        <v>903976</v>
      </c>
      <c r="D83" s="186">
        <v>885492</v>
      </c>
      <c r="E83" s="222">
        <v>97.95525544925971</v>
      </c>
      <c r="F83" s="223">
        <v>97.95525544925971</v>
      </c>
      <c r="G83" s="186">
        <v>160482</v>
      </c>
      <c r="H83" s="186">
        <v>378512</v>
      </c>
      <c r="AE83" s="173"/>
      <c r="AF83" s="173"/>
      <c r="AG83" s="173"/>
      <c r="AH83" s="173"/>
      <c r="AI83" s="173"/>
      <c r="AJ83" s="173"/>
      <c r="AK83" s="173"/>
    </row>
    <row r="84" spans="1:37" s="107" customFormat="1" ht="12.75" customHeight="1">
      <c r="A84" s="228" t="s">
        <v>326</v>
      </c>
      <c r="B84" s="186">
        <v>903976</v>
      </c>
      <c r="C84" s="186">
        <v>903976</v>
      </c>
      <c r="D84" s="186">
        <v>885492</v>
      </c>
      <c r="E84" s="222">
        <v>97.95525544925971</v>
      </c>
      <c r="F84" s="223">
        <v>97.95525544925971</v>
      </c>
      <c r="G84" s="187">
        <v>160482</v>
      </c>
      <c r="H84" s="187">
        <v>378512</v>
      </c>
      <c r="AE84" s="173"/>
      <c r="AF84" s="173"/>
      <c r="AG84" s="173"/>
      <c r="AH84" s="173"/>
      <c r="AI84" s="173"/>
      <c r="AJ84" s="173"/>
      <c r="AK84" s="173"/>
    </row>
    <row r="85" spans="1:37" s="107" customFormat="1" ht="12.75" customHeight="1">
      <c r="A85" s="248" t="s">
        <v>329</v>
      </c>
      <c r="B85" s="186">
        <v>-293</v>
      </c>
      <c r="C85" s="186">
        <v>-293</v>
      </c>
      <c r="D85" s="186">
        <v>122403</v>
      </c>
      <c r="E85" s="242" t="s">
        <v>1643</v>
      </c>
      <c r="F85" s="243" t="s">
        <v>1643</v>
      </c>
      <c r="G85" s="186">
        <v>0</v>
      </c>
      <c r="H85" s="186">
        <v>-305597</v>
      </c>
      <c r="AE85" s="173"/>
      <c r="AF85" s="173"/>
      <c r="AG85" s="173"/>
      <c r="AH85" s="173"/>
      <c r="AI85" s="173"/>
      <c r="AJ85" s="173"/>
      <c r="AK85" s="173"/>
    </row>
    <row r="86" spans="1:37" s="107" customFormat="1" ht="38.25">
      <c r="A86" s="245" t="s">
        <v>333</v>
      </c>
      <c r="B86" s="186">
        <v>293</v>
      </c>
      <c r="C86" s="186">
        <v>293</v>
      </c>
      <c r="D86" s="186">
        <v>293</v>
      </c>
      <c r="E86" s="242" t="s">
        <v>1643</v>
      </c>
      <c r="F86" s="243" t="s">
        <v>1643</v>
      </c>
      <c r="G86" s="187">
        <v>0</v>
      </c>
      <c r="H86" s="187">
        <v>0</v>
      </c>
      <c r="AE86" s="173"/>
      <c r="AF86" s="173"/>
      <c r="AG86" s="173"/>
      <c r="AH86" s="173"/>
      <c r="AI86" s="173"/>
      <c r="AJ86" s="173"/>
      <c r="AK86" s="173"/>
    </row>
    <row r="87" spans="1:37" s="107" customFormat="1" ht="12.75" customHeight="1">
      <c r="A87" s="228"/>
      <c r="B87" s="186"/>
      <c r="C87" s="186"/>
      <c r="D87" s="186"/>
      <c r="E87" s="222"/>
      <c r="F87" s="223"/>
      <c r="G87" s="186"/>
      <c r="H87" s="186"/>
      <c r="AE87" s="173"/>
      <c r="AF87" s="173"/>
      <c r="AG87" s="173"/>
      <c r="AH87" s="173"/>
      <c r="AI87" s="173"/>
      <c r="AJ87" s="173"/>
      <c r="AK87" s="173"/>
    </row>
    <row r="88" spans="1:30" ht="13.5" customHeight="1">
      <c r="A88" s="210" t="s">
        <v>342</v>
      </c>
      <c r="B88" s="181"/>
      <c r="C88" s="246"/>
      <c r="D88" s="181"/>
      <c r="E88" s="213"/>
      <c r="F88" s="246"/>
      <c r="G88" s="246"/>
      <c r="H88" s="214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</row>
    <row r="89" spans="1:37" s="107" customFormat="1" ht="12.75" customHeight="1">
      <c r="A89" s="215" t="s">
        <v>310</v>
      </c>
      <c r="B89" s="181">
        <v>176076050</v>
      </c>
      <c r="C89" s="181">
        <v>176076050</v>
      </c>
      <c r="D89" s="181">
        <v>175099315</v>
      </c>
      <c r="E89" s="213">
        <v>99.44527662904751</v>
      </c>
      <c r="F89" s="218">
        <v>99.44527662904751</v>
      </c>
      <c r="G89" s="181">
        <v>17695375</v>
      </c>
      <c r="H89" s="181">
        <v>16867314</v>
      </c>
      <c r="AE89" s="173"/>
      <c r="AF89" s="173"/>
      <c r="AG89" s="173"/>
      <c r="AH89" s="173"/>
      <c r="AI89" s="173"/>
      <c r="AJ89" s="173"/>
      <c r="AK89" s="173"/>
    </row>
    <row r="90" spans="1:37" s="107" customFormat="1" ht="12.75" customHeight="1">
      <c r="A90" s="220" t="s">
        <v>311</v>
      </c>
      <c r="B90" s="186">
        <v>173608025</v>
      </c>
      <c r="C90" s="186">
        <v>173608025</v>
      </c>
      <c r="D90" s="186">
        <v>173608025</v>
      </c>
      <c r="E90" s="222">
        <v>100</v>
      </c>
      <c r="F90" s="223">
        <v>100</v>
      </c>
      <c r="G90" s="187">
        <v>16622921</v>
      </c>
      <c r="H90" s="187">
        <v>16622921</v>
      </c>
      <c r="AE90" s="173"/>
      <c r="AF90" s="173"/>
      <c r="AG90" s="173"/>
      <c r="AH90" s="173"/>
      <c r="AI90" s="173"/>
      <c r="AJ90" s="173"/>
      <c r="AK90" s="173"/>
    </row>
    <row r="91" spans="1:37" s="107" customFormat="1" ht="12.75" customHeight="1">
      <c r="A91" s="220" t="s">
        <v>312</v>
      </c>
      <c r="B91" s="186">
        <v>1304445</v>
      </c>
      <c r="C91" s="186">
        <v>1304445</v>
      </c>
      <c r="D91" s="186">
        <v>1313670</v>
      </c>
      <c r="E91" s="222">
        <v>100.70719731380011</v>
      </c>
      <c r="F91" s="223">
        <v>100.70719731380011</v>
      </c>
      <c r="G91" s="187">
        <v>95020</v>
      </c>
      <c r="H91" s="187">
        <v>194024</v>
      </c>
      <c r="AE91" s="173"/>
      <c r="AF91" s="173"/>
      <c r="AG91" s="173"/>
      <c r="AH91" s="173"/>
      <c r="AI91" s="173"/>
      <c r="AJ91" s="173"/>
      <c r="AK91" s="173"/>
    </row>
    <row r="92" spans="1:37" s="107" customFormat="1" ht="12.75" customHeight="1">
      <c r="A92" s="220" t="s">
        <v>313</v>
      </c>
      <c r="B92" s="186">
        <v>1163580</v>
      </c>
      <c r="C92" s="186">
        <v>1163580</v>
      </c>
      <c r="D92" s="186">
        <v>177620</v>
      </c>
      <c r="E92" s="222">
        <v>15.264958146410217</v>
      </c>
      <c r="F92" s="223">
        <v>0</v>
      </c>
      <c r="G92" s="187">
        <v>977434</v>
      </c>
      <c r="H92" s="187">
        <v>50369</v>
      </c>
      <c r="AE92" s="173"/>
      <c r="AF92" s="173"/>
      <c r="AG92" s="173"/>
      <c r="AH92" s="173"/>
      <c r="AI92" s="173"/>
      <c r="AJ92" s="173"/>
      <c r="AK92" s="173"/>
    </row>
    <row r="93" spans="1:37" s="107" customFormat="1" ht="12.75" customHeight="1">
      <c r="A93" s="247" t="s">
        <v>339</v>
      </c>
      <c r="B93" s="181">
        <v>176092886</v>
      </c>
      <c r="C93" s="181">
        <v>176092886</v>
      </c>
      <c r="D93" s="181">
        <v>171438202</v>
      </c>
      <c r="E93" s="213">
        <v>97.35668821964789</v>
      </c>
      <c r="F93" s="218">
        <v>97.35668821964789</v>
      </c>
      <c r="G93" s="181">
        <v>17698399</v>
      </c>
      <c r="H93" s="181">
        <v>44222879</v>
      </c>
      <c r="AE93" s="173"/>
      <c r="AF93" s="173"/>
      <c r="AG93" s="173"/>
      <c r="AH93" s="173"/>
      <c r="AI93" s="173"/>
      <c r="AJ93" s="173"/>
      <c r="AK93" s="173"/>
    </row>
    <row r="94" spans="1:37" s="107" customFormat="1" ht="12.75" customHeight="1">
      <c r="A94" s="249" t="s">
        <v>341</v>
      </c>
      <c r="B94" s="186">
        <v>127632720</v>
      </c>
      <c r="C94" s="186">
        <v>127632720</v>
      </c>
      <c r="D94" s="186">
        <v>125615144</v>
      </c>
      <c r="E94" s="222">
        <v>98.4192329365072</v>
      </c>
      <c r="F94" s="223">
        <v>98.4192329365072</v>
      </c>
      <c r="G94" s="186">
        <v>12007676</v>
      </c>
      <c r="H94" s="186">
        <v>28364232</v>
      </c>
      <c r="AE94" s="173"/>
      <c r="AF94" s="173"/>
      <c r="AG94" s="173"/>
      <c r="AH94" s="173"/>
      <c r="AI94" s="173"/>
      <c r="AJ94" s="173"/>
      <c r="AK94" s="173"/>
    </row>
    <row r="95" spans="1:37" s="107" customFormat="1" ht="12.75" customHeight="1">
      <c r="A95" s="228" t="s">
        <v>316</v>
      </c>
      <c r="B95" s="186">
        <v>119615417</v>
      </c>
      <c r="C95" s="186">
        <v>119615417</v>
      </c>
      <c r="D95" s="186">
        <v>117671986</v>
      </c>
      <c r="E95" s="222">
        <v>98.37526712798234</v>
      </c>
      <c r="F95" s="223">
        <v>98.37526712798234</v>
      </c>
      <c r="G95" s="187">
        <v>11330126</v>
      </c>
      <c r="H95" s="187">
        <v>26617699</v>
      </c>
      <c r="AE95" s="173"/>
      <c r="AF95" s="173"/>
      <c r="AG95" s="173"/>
      <c r="AH95" s="173"/>
      <c r="AI95" s="173"/>
      <c r="AJ95" s="173"/>
      <c r="AK95" s="173"/>
    </row>
    <row r="96" spans="1:37" s="236" customFormat="1" ht="12.75" customHeight="1">
      <c r="A96" s="230" t="s">
        <v>317</v>
      </c>
      <c r="B96" s="90">
        <v>43927707</v>
      </c>
      <c r="C96" s="90">
        <v>43927707</v>
      </c>
      <c r="D96" s="90">
        <v>43897242</v>
      </c>
      <c r="E96" s="232">
        <v>99.93064741576427</v>
      </c>
      <c r="F96" s="233">
        <v>99.93064741576427</v>
      </c>
      <c r="G96" s="187">
        <v>5064206</v>
      </c>
      <c r="H96" s="187">
        <v>5921838</v>
      </c>
      <c r="AE96" s="237"/>
      <c r="AF96" s="237"/>
      <c r="AG96" s="237"/>
      <c r="AH96" s="237"/>
      <c r="AI96" s="237"/>
      <c r="AJ96" s="237"/>
      <c r="AK96" s="237"/>
    </row>
    <row r="97" spans="1:37" s="107" customFormat="1" ht="12.75" customHeight="1">
      <c r="A97" s="228" t="s">
        <v>319</v>
      </c>
      <c r="B97" s="186">
        <v>8017303</v>
      </c>
      <c r="C97" s="186">
        <v>8017303</v>
      </c>
      <c r="D97" s="186">
        <v>7943158</v>
      </c>
      <c r="E97" s="222">
        <v>99.0751877532881</v>
      </c>
      <c r="F97" s="223">
        <v>99.0751877532881</v>
      </c>
      <c r="G97" s="187">
        <v>677550</v>
      </c>
      <c r="H97" s="187">
        <v>1746533</v>
      </c>
      <c r="AE97" s="173"/>
      <c r="AF97" s="173"/>
      <c r="AG97" s="173"/>
      <c r="AH97" s="173"/>
      <c r="AI97" s="173"/>
      <c r="AJ97" s="173"/>
      <c r="AK97" s="173"/>
    </row>
    <row r="98" spans="1:37" s="236" customFormat="1" ht="12.75" customHeight="1">
      <c r="A98" s="235" t="s">
        <v>320</v>
      </c>
      <c r="B98" s="90">
        <v>12080</v>
      </c>
      <c r="C98" s="231">
        <v>12080</v>
      </c>
      <c r="D98" s="231">
        <v>12080</v>
      </c>
      <c r="E98" s="232">
        <v>100</v>
      </c>
      <c r="F98" s="239" t="s">
        <v>1643</v>
      </c>
      <c r="G98" s="187">
        <v>0</v>
      </c>
      <c r="H98" s="187">
        <v>0</v>
      </c>
      <c r="AE98" s="237"/>
      <c r="AF98" s="237"/>
      <c r="AG98" s="237"/>
      <c r="AH98" s="237"/>
      <c r="AI98" s="237"/>
      <c r="AJ98" s="237"/>
      <c r="AK98" s="237"/>
    </row>
    <row r="99" spans="1:37" s="107" customFormat="1" ht="24.75" customHeight="1">
      <c r="A99" s="96" t="s">
        <v>322</v>
      </c>
      <c r="B99" s="186">
        <v>4319982</v>
      </c>
      <c r="C99" s="186">
        <v>4319982</v>
      </c>
      <c r="D99" s="186">
        <v>4251962</v>
      </c>
      <c r="E99" s="222">
        <v>98.42545640236465</v>
      </c>
      <c r="F99" s="223">
        <v>98.42545640236465</v>
      </c>
      <c r="G99" s="187">
        <v>331289</v>
      </c>
      <c r="H99" s="187">
        <v>935295</v>
      </c>
      <c r="AE99" s="173"/>
      <c r="AF99" s="173"/>
      <c r="AG99" s="173"/>
      <c r="AH99" s="173"/>
      <c r="AI99" s="173"/>
      <c r="AJ99" s="173"/>
      <c r="AK99" s="173"/>
    </row>
    <row r="100" spans="1:37" s="107" customFormat="1" ht="12.75" customHeight="1">
      <c r="A100" s="228" t="s">
        <v>323</v>
      </c>
      <c r="B100" s="186">
        <v>2145682</v>
      </c>
      <c r="C100" s="186">
        <v>2145682</v>
      </c>
      <c r="D100" s="186">
        <v>2145670</v>
      </c>
      <c r="E100" s="222">
        <v>99.99944073725743</v>
      </c>
      <c r="F100" s="223">
        <v>99.99944073725743</v>
      </c>
      <c r="G100" s="187">
        <v>170590</v>
      </c>
      <c r="H100" s="187">
        <v>172157</v>
      </c>
      <c r="AE100" s="173"/>
      <c r="AF100" s="173"/>
      <c r="AG100" s="173"/>
      <c r="AH100" s="173"/>
      <c r="AI100" s="173"/>
      <c r="AJ100" s="173"/>
      <c r="AK100" s="173"/>
    </row>
    <row r="101" spans="1:37" s="107" customFormat="1" ht="12" customHeight="1">
      <c r="A101" s="96" t="s">
        <v>324</v>
      </c>
      <c r="B101" s="186">
        <v>1531559</v>
      </c>
      <c r="C101" s="186">
        <v>1531559</v>
      </c>
      <c r="D101" s="186">
        <v>1531446</v>
      </c>
      <c r="E101" s="222">
        <v>99.99262189703433</v>
      </c>
      <c r="F101" s="223">
        <v>99.99262189703433</v>
      </c>
      <c r="G101" s="187">
        <v>175671</v>
      </c>
      <c r="H101" s="187">
        <v>639082</v>
      </c>
      <c r="AE101" s="173"/>
      <c r="AF101" s="173"/>
      <c r="AG101" s="173"/>
      <c r="AH101" s="173"/>
      <c r="AI101" s="173"/>
      <c r="AJ101" s="173"/>
      <c r="AK101" s="173"/>
    </row>
    <row r="102" spans="1:37" s="107" customFormat="1" ht="13.5" customHeight="1">
      <c r="A102" s="228" t="s">
        <v>325</v>
      </c>
      <c r="B102" s="186">
        <v>48460166</v>
      </c>
      <c r="C102" s="186">
        <v>48460166</v>
      </c>
      <c r="D102" s="186">
        <v>45823058</v>
      </c>
      <c r="E102" s="222">
        <v>94.55819445604045</v>
      </c>
      <c r="F102" s="223">
        <v>94.55819445604045</v>
      </c>
      <c r="G102" s="186">
        <v>5690723</v>
      </c>
      <c r="H102" s="186">
        <v>15858647</v>
      </c>
      <c r="AE102" s="173"/>
      <c r="AF102" s="173"/>
      <c r="AG102" s="173"/>
      <c r="AH102" s="173"/>
      <c r="AI102" s="173"/>
      <c r="AJ102" s="173"/>
      <c r="AK102" s="173"/>
    </row>
    <row r="103" spans="1:37" s="107" customFormat="1" ht="13.5" customHeight="1">
      <c r="A103" s="228" t="s">
        <v>326</v>
      </c>
      <c r="B103" s="186">
        <v>32735932</v>
      </c>
      <c r="C103" s="186">
        <v>32735932</v>
      </c>
      <c r="D103" s="186">
        <v>30435370</v>
      </c>
      <c r="E103" s="222">
        <v>92.97236443428585</v>
      </c>
      <c r="F103" s="223">
        <v>92.97236443428585</v>
      </c>
      <c r="G103" s="187">
        <v>5514723</v>
      </c>
      <c r="H103" s="187">
        <v>12165788</v>
      </c>
      <c r="AE103" s="173"/>
      <c r="AF103" s="173"/>
      <c r="AG103" s="173"/>
      <c r="AH103" s="173"/>
      <c r="AI103" s="173"/>
      <c r="AJ103" s="173"/>
      <c r="AK103" s="173"/>
    </row>
    <row r="104" spans="1:37" s="107" customFormat="1" ht="13.5" customHeight="1">
      <c r="A104" s="228" t="s">
        <v>327</v>
      </c>
      <c r="B104" s="186">
        <v>15724234</v>
      </c>
      <c r="C104" s="186">
        <v>15724234</v>
      </c>
      <c r="D104" s="186">
        <v>15387688</v>
      </c>
      <c r="E104" s="222">
        <v>97.85969860280635</v>
      </c>
      <c r="F104" s="223">
        <v>97.85969860280635</v>
      </c>
      <c r="G104" s="187">
        <v>176000</v>
      </c>
      <c r="H104" s="187">
        <v>3692859</v>
      </c>
      <c r="AE104" s="173"/>
      <c r="AF104" s="173"/>
      <c r="AG104" s="173"/>
      <c r="AH104" s="173"/>
      <c r="AI104" s="173"/>
      <c r="AJ104" s="173"/>
      <c r="AK104" s="173"/>
    </row>
    <row r="105" spans="1:37" s="107" customFormat="1" ht="13.5" customHeight="1">
      <c r="A105" s="248" t="s">
        <v>329</v>
      </c>
      <c r="B105" s="186">
        <v>-16836</v>
      </c>
      <c r="C105" s="186">
        <v>-16836</v>
      </c>
      <c r="D105" s="186">
        <v>3661113</v>
      </c>
      <c r="E105" s="242" t="s">
        <v>1643</v>
      </c>
      <c r="F105" s="243" t="s">
        <v>1643</v>
      </c>
      <c r="G105" s="186">
        <v>-3024</v>
      </c>
      <c r="H105" s="186">
        <v>-27355565</v>
      </c>
      <c r="AE105" s="173"/>
      <c r="AF105" s="173"/>
      <c r="AG105" s="173"/>
      <c r="AH105" s="173"/>
      <c r="AI105" s="173"/>
      <c r="AJ105" s="173"/>
      <c r="AK105" s="173"/>
    </row>
    <row r="106" spans="1:37" s="107" customFormat="1" ht="38.25">
      <c r="A106" s="245" t="s">
        <v>333</v>
      </c>
      <c r="B106" s="186">
        <v>16836</v>
      </c>
      <c r="C106" s="186">
        <v>16836</v>
      </c>
      <c r="D106" s="186">
        <v>16836</v>
      </c>
      <c r="E106" s="242" t="s">
        <v>1643</v>
      </c>
      <c r="F106" s="243" t="s">
        <v>1643</v>
      </c>
      <c r="G106" s="187">
        <v>3024</v>
      </c>
      <c r="H106" s="187">
        <v>3024</v>
      </c>
      <c r="AE106" s="173"/>
      <c r="AF106" s="173"/>
      <c r="AG106" s="173"/>
      <c r="AH106" s="173"/>
      <c r="AI106" s="173"/>
      <c r="AJ106" s="173"/>
      <c r="AK106" s="173"/>
    </row>
    <row r="107" spans="1:37" s="107" customFormat="1" ht="13.5" customHeight="1">
      <c r="A107" s="228"/>
      <c r="B107" s="186"/>
      <c r="C107" s="186"/>
      <c r="D107" s="186"/>
      <c r="E107" s="222"/>
      <c r="F107" s="223"/>
      <c r="G107" s="186"/>
      <c r="H107" s="186"/>
      <c r="AE107" s="173"/>
      <c r="AF107" s="173"/>
      <c r="AG107" s="173"/>
      <c r="AH107" s="173"/>
      <c r="AI107" s="173"/>
      <c r="AJ107" s="173"/>
      <c r="AK107" s="173"/>
    </row>
    <row r="108" spans="1:30" ht="13.5" customHeight="1">
      <c r="A108" s="210" t="s">
        <v>343</v>
      </c>
      <c r="B108" s="181"/>
      <c r="C108" s="246"/>
      <c r="D108" s="181"/>
      <c r="E108" s="213"/>
      <c r="F108" s="246"/>
      <c r="G108" s="246"/>
      <c r="H108" s="214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</row>
    <row r="109" spans="1:37" s="107" customFormat="1" ht="12.75" customHeight="1">
      <c r="A109" s="215" t="s">
        <v>310</v>
      </c>
      <c r="B109" s="181">
        <v>28153365</v>
      </c>
      <c r="C109" s="181">
        <v>28153365</v>
      </c>
      <c r="D109" s="181">
        <v>27894434</v>
      </c>
      <c r="E109" s="213">
        <v>99.08028400867889</v>
      </c>
      <c r="F109" s="218">
        <v>99.08028400867889</v>
      </c>
      <c r="G109" s="181">
        <v>3988327</v>
      </c>
      <c r="H109" s="181">
        <v>3900944</v>
      </c>
      <c r="AE109" s="173"/>
      <c r="AF109" s="173"/>
      <c r="AG109" s="173"/>
      <c r="AH109" s="173"/>
      <c r="AI109" s="173"/>
      <c r="AJ109" s="173"/>
      <c r="AK109" s="173"/>
    </row>
    <row r="110" spans="1:37" s="107" customFormat="1" ht="12.75" customHeight="1">
      <c r="A110" s="220" t="s">
        <v>311</v>
      </c>
      <c r="B110" s="186">
        <v>26918833</v>
      </c>
      <c r="C110" s="186">
        <v>26918833</v>
      </c>
      <c r="D110" s="186">
        <v>26918833</v>
      </c>
      <c r="E110" s="222">
        <v>100</v>
      </c>
      <c r="F110" s="223">
        <v>100</v>
      </c>
      <c r="G110" s="187">
        <v>3824326</v>
      </c>
      <c r="H110" s="187">
        <v>3824326</v>
      </c>
      <c r="AE110" s="173"/>
      <c r="AF110" s="173"/>
      <c r="AG110" s="173"/>
      <c r="AH110" s="173"/>
      <c r="AI110" s="173"/>
      <c r="AJ110" s="173"/>
      <c r="AK110" s="173"/>
    </row>
    <row r="111" spans="1:30" ht="13.5" customHeight="1">
      <c r="A111" s="220" t="s">
        <v>312</v>
      </c>
      <c r="B111" s="186">
        <v>443631</v>
      </c>
      <c r="C111" s="186">
        <v>443631</v>
      </c>
      <c r="D111" s="186">
        <v>138570</v>
      </c>
      <c r="E111" s="222">
        <v>31.235418624938294</v>
      </c>
      <c r="F111" s="223">
        <v>31.235418624938294</v>
      </c>
      <c r="G111" s="187">
        <v>91100</v>
      </c>
      <c r="H111" s="187">
        <v>-4525</v>
      </c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</row>
    <row r="112" spans="1:30" ht="13.5" customHeight="1">
      <c r="A112" s="220" t="s">
        <v>313</v>
      </c>
      <c r="B112" s="186">
        <v>790901</v>
      </c>
      <c r="C112" s="186">
        <v>790901</v>
      </c>
      <c r="D112" s="186">
        <v>837031</v>
      </c>
      <c r="E112" s="222">
        <v>105.83258840234113</v>
      </c>
      <c r="F112" s="223">
        <v>105.83258840234113</v>
      </c>
      <c r="G112" s="187">
        <v>72901</v>
      </c>
      <c r="H112" s="187">
        <v>81143</v>
      </c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</row>
    <row r="113" spans="1:37" s="107" customFormat="1" ht="12.75" customHeight="1">
      <c r="A113" s="247" t="s">
        <v>339</v>
      </c>
      <c r="B113" s="181">
        <v>28153365</v>
      </c>
      <c r="C113" s="181">
        <v>28153365</v>
      </c>
      <c r="D113" s="181">
        <v>27447428</v>
      </c>
      <c r="E113" s="213">
        <v>97.49253064420542</v>
      </c>
      <c r="F113" s="218">
        <v>97.49253064420542</v>
      </c>
      <c r="G113" s="181">
        <v>3988327</v>
      </c>
      <c r="H113" s="181">
        <v>5314646</v>
      </c>
      <c r="AE113" s="173"/>
      <c r="AF113" s="173"/>
      <c r="AG113" s="173"/>
      <c r="AH113" s="173"/>
      <c r="AI113" s="173"/>
      <c r="AJ113" s="173"/>
      <c r="AK113" s="173"/>
    </row>
    <row r="114" spans="1:37" s="107" customFormat="1" ht="12.75" customHeight="1">
      <c r="A114" s="249" t="s">
        <v>341</v>
      </c>
      <c r="B114" s="186">
        <v>25817886</v>
      </c>
      <c r="C114" s="186">
        <v>25817886</v>
      </c>
      <c r="D114" s="186">
        <v>25142013</v>
      </c>
      <c r="E114" s="222">
        <v>97.38215204761536</v>
      </c>
      <c r="F114" s="223">
        <v>97.38215204761536</v>
      </c>
      <c r="G114" s="186">
        <v>3768210</v>
      </c>
      <c r="H114" s="186">
        <v>4198307</v>
      </c>
      <c r="AE114" s="173"/>
      <c r="AF114" s="173"/>
      <c r="AG114" s="173"/>
      <c r="AH114" s="173"/>
      <c r="AI114" s="173"/>
      <c r="AJ114" s="173"/>
      <c r="AK114" s="173"/>
    </row>
    <row r="115" spans="1:37" s="107" customFormat="1" ht="12.75" customHeight="1">
      <c r="A115" s="228" t="s">
        <v>316</v>
      </c>
      <c r="B115" s="186">
        <v>24390676</v>
      </c>
      <c r="C115" s="186">
        <v>24390676</v>
      </c>
      <c r="D115" s="186">
        <v>23721374</v>
      </c>
      <c r="E115" s="222">
        <v>97.25591041429111</v>
      </c>
      <c r="F115" s="223">
        <v>97.25591041429111</v>
      </c>
      <c r="G115" s="187">
        <v>3431495</v>
      </c>
      <c r="H115" s="187">
        <v>3439986</v>
      </c>
      <c r="AE115" s="173"/>
      <c r="AF115" s="173"/>
      <c r="AG115" s="173"/>
      <c r="AH115" s="173"/>
      <c r="AI115" s="173"/>
      <c r="AJ115" s="173"/>
      <c r="AK115" s="173"/>
    </row>
    <row r="116" spans="1:37" s="236" customFormat="1" ht="12.75" customHeight="1">
      <c r="A116" s="230" t="s">
        <v>317</v>
      </c>
      <c r="B116" s="90">
        <v>10529802</v>
      </c>
      <c r="C116" s="90">
        <v>10529802</v>
      </c>
      <c r="D116" s="90">
        <v>10465935</v>
      </c>
      <c r="E116" s="232">
        <v>99.39346437853247</v>
      </c>
      <c r="F116" s="233">
        <v>99.39346437853247</v>
      </c>
      <c r="G116" s="187">
        <v>1351394</v>
      </c>
      <c r="H116" s="187">
        <v>1642575</v>
      </c>
      <c r="AE116" s="237"/>
      <c r="AF116" s="237"/>
      <c r="AG116" s="237"/>
      <c r="AH116" s="237"/>
      <c r="AI116" s="237"/>
      <c r="AJ116" s="237"/>
      <c r="AK116" s="237"/>
    </row>
    <row r="117" spans="1:37" s="236" customFormat="1" ht="12.75" customHeight="1">
      <c r="A117" s="228" t="s">
        <v>344</v>
      </c>
      <c r="B117" s="186">
        <v>250965</v>
      </c>
      <c r="C117" s="186">
        <v>250965</v>
      </c>
      <c r="D117" s="186">
        <v>250966</v>
      </c>
      <c r="E117" s="232">
        <v>100.00039846193691</v>
      </c>
      <c r="F117" s="233">
        <v>100.00039846193691</v>
      </c>
      <c r="G117" s="187">
        <v>0</v>
      </c>
      <c r="H117" s="187">
        <v>250966</v>
      </c>
      <c r="I117" s="107"/>
      <c r="AE117" s="237"/>
      <c r="AF117" s="237"/>
      <c r="AG117" s="237"/>
      <c r="AH117" s="237"/>
      <c r="AI117" s="237"/>
      <c r="AJ117" s="237"/>
      <c r="AK117" s="237"/>
    </row>
    <row r="118" spans="1:37" s="107" customFormat="1" ht="12.75" customHeight="1">
      <c r="A118" s="228" t="s">
        <v>319</v>
      </c>
      <c r="B118" s="186">
        <v>1176245</v>
      </c>
      <c r="C118" s="186">
        <v>1176245</v>
      </c>
      <c r="D118" s="186">
        <v>1169673</v>
      </c>
      <c r="E118" s="232">
        <v>99.44127286407168</v>
      </c>
      <c r="F118" s="233">
        <v>99.44127286407168</v>
      </c>
      <c r="G118" s="187">
        <v>336715</v>
      </c>
      <c r="H118" s="187">
        <v>507355</v>
      </c>
      <c r="AE118" s="173"/>
      <c r="AF118" s="173"/>
      <c r="AG118" s="173"/>
      <c r="AH118" s="173"/>
      <c r="AI118" s="173"/>
      <c r="AJ118" s="173"/>
      <c r="AK118" s="173"/>
    </row>
    <row r="119" spans="1:37" s="236" customFormat="1" ht="12.75" customHeight="1">
      <c r="A119" s="235" t="s">
        <v>320</v>
      </c>
      <c r="B119" s="90">
        <v>14280</v>
      </c>
      <c r="C119" s="231">
        <v>14280</v>
      </c>
      <c r="D119" s="231">
        <v>7708</v>
      </c>
      <c r="E119" s="232">
        <v>53.977591036414566</v>
      </c>
      <c r="F119" s="233">
        <v>53.977591036414566</v>
      </c>
      <c r="G119" s="187">
        <v>1190</v>
      </c>
      <c r="H119" s="187">
        <v>808</v>
      </c>
      <c r="AE119" s="237"/>
      <c r="AF119" s="237"/>
      <c r="AG119" s="237"/>
      <c r="AH119" s="237"/>
      <c r="AI119" s="237"/>
      <c r="AJ119" s="237"/>
      <c r="AK119" s="237"/>
    </row>
    <row r="120" spans="1:37" s="236" customFormat="1" ht="25.5">
      <c r="A120" s="96" t="s">
        <v>322</v>
      </c>
      <c r="B120" s="186">
        <v>333890</v>
      </c>
      <c r="C120" s="187">
        <v>333890</v>
      </c>
      <c r="D120" s="187">
        <v>333890</v>
      </c>
      <c r="E120" s="222">
        <v>100</v>
      </c>
      <c r="F120" s="223">
        <v>0</v>
      </c>
      <c r="G120" s="187">
        <v>333890</v>
      </c>
      <c r="H120" s="187">
        <v>333890</v>
      </c>
      <c r="I120" s="107"/>
      <c r="AE120" s="237"/>
      <c r="AF120" s="237"/>
      <c r="AG120" s="237"/>
      <c r="AH120" s="237"/>
      <c r="AI120" s="237"/>
      <c r="AJ120" s="237"/>
      <c r="AK120" s="237"/>
    </row>
    <row r="121" spans="1:37" s="107" customFormat="1" ht="12.75" customHeight="1">
      <c r="A121" s="96" t="s">
        <v>324</v>
      </c>
      <c r="B121" s="186">
        <v>828075</v>
      </c>
      <c r="C121" s="187">
        <v>828075</v>
      </c>
      <c r="D121" s="187">
        <v>828075</v>
      </c>
      <c r="E121" s="222">
        <v>100</v>
      </c>
      <c r="F121" s="223">
        <v>100</v>
      </c>
      <c r="G121" s="187">
        <v>1635</v>
      </c>
      <c r="H121" s="187">
        <v>172657</v>
      </c>
      <c r="AE121" s="173"/>
      <c r="AF121" s="173"/>
      <c r="AG121" s="173"/>
      <c r="AH121" s="173"/>
      <c r="AI121" s="173"/>
      <c r="AJ121" s="173"/>
      <c r="AK121" s="173"/>
    </row>
    <row r="122" spans="1:37" s="107" customFormat="1" ht="12.75" customHeight="1">
      <c r="A122" s="249" t="s">
        <v>325</v>
      </c>
      <c r="B122" s="186">
        <v>2335479</v>
      </c>
      <c r="C122" s="186">
        <v>2335479</v>
      </c>
      <c r="D122" s="186">
        <v>2305415</v>
      </c>
      <c r="E122" s="222">
        <v>98.71272659698504</v>
      </c>
      <c r="F122" s="223">
        <v>98.71272659698504</v>
      </c>
      <c r="G122" s="186">
        <v>220117</v>
      </c>
      <c r="H122" s="186">
        <v>1116339</v>
      </c>
      <c r="AE122" s="173"/>
      <c r="AF122" s="173"/>
      <c r="AG122" s="173"/>
      <c r="AH122" s="173"/>
      <c r="AI122" s="173"/>
      <c r="AJ122" s="173"/>
      <c r="AK122" s="173"/>
    </row>
    <row r="123" spans="1:37" s="107" customFormat="1" ht="12" customHeight="1">
      <c r="A123" s="228" t="s">
        <v>326</v>
      </c>
      <c r="B123" s="186">
        <v>2335479</v>
      </c>
      <c r="C123" s="186">
        <v>2335479</v>
      </c>
      <c r="D123" s="186">
        <v>2305415</v>
      </c>
      <c r="E123" s="222">
        <v>98.71272659698504</v>
      </c>
      <c r="F123" s="223">
        <v>98.71272659698504</v>
      </c>
      <c r="G123" s="187">
        <v>220117</v>
      </c>
      <c r="H123" s="187">
        <v>1116339</v>
      </c>
      <c r="AE123" s="173"/>
      <c r="AF123" s="173"/>
      <c r="AG123" s="173"/>
      <c r="AH123" s="173"/>
      <c r="AI123" s="173"/>
      <c r="AJ123" s="173"/>
      <c r="AK123" s="173"/>
    </row>
    <row r="124" spans="1:37" s="107" customFormat="1" ht="12" customHeight="1">
      <c r="A124" s="228"/>
      <c r="B124" s="186"/>
      <c r="C124" s="186"/>
      <c r="D124" s="186"/>
      <c r="E124" s="222"/>
      <c r="F124" s="223"/>
      <c r="G124" s="186"/>
      <c r="H124" s="186"/>
      <c r="AE124" s="173"/>
      <c r="AF124" s="173"/>
      <c r="AG124" s="173"/>
      <c r="AH124" s="173"/>
      <c r="AI124" s="173"/>
      <c r="AJ124" s="173"/>
      <c r="AK124" s="173"/>
    </row>
    <row r="125" spans="1:30" ht="13.5" customHeight="1">
      <c r="A125" s="210" t="s">
        <v>345</v>
      </c>
      <c r="B125" s="181"/>
      <c r="C125" s="246"/>
      <c r="D125" s="181"/>
      <c r="E125" s="213"/>
      <c r="F125" s="246"/>
      <c r="G125" s="246"/>
      <c r="H125" s="214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</row>
    <row r="126" spans="1:37" s="107" customFormat="1" ht="12.75" customHeight="1">
      <c r="A126" s="215" t="s">
        <v>310</v>
      </c>
      <c r="B126" s="181">
        <v>63043247</v>
      </c>
      <c r="C126" s="181">
        <v>63043247</v>
      </c>
      <c r="D126" s="181">
        <v>62431236</v>
      </c>
      <c r="E126" s="213">
        <v>99.029220369947</v>
      </c>
      <c r="F126" s="218">
        <v>99.029220369947</v>
      </c>
      <c r="G126" s="181">
        <v>2563791</v>
      </c>
      <c r="H126" s="181">
        <v>2339444</v>
      </c>
      <c r="AE126" s="173"/>
      <c r="AF126" s="173"/>
      <c r="AG126" s="173"/>
      <c r="AH126" s="173"/>
      <c r="AI126" s="173"/>
      <c r="AJ126" s="173"/>
      <c r="AK126" s="173"/>
    </row>
    <row r="127" spans="1:37" s="107" customFormat="1" ht="12.75" customHeight="1">
      <c r="A127" s="220" t="s">
        <v>311</v>
      </c>
      <c r="B127" s="186">
        <v>57019277</v>
      </c>
      <c r="C127" s="186">
        <v>57019277</v>
      </c>
      <c r="D127" s="186">
        <v>57019277</v>
      </c>
      <c r="E127" s="222">
        <v>100</v>
      </c>
      <c r="F127" s="223">
        <v>100</v>
      </c>
      <c r="G127" s="187">
        <v>2103859</v>
      </c>
      <c r="H127" s="187">
        <v>2103859</v>
      </c>
      <c r="AE127" s="173"/>
      <c r="AF127" s="173"/>
      <c r="AG127" s="173"/>
      <c r="AH127" s="173"/>
      <c r="AI127" s="173"/>
      <c r="AJ127" s="173"/>
      <c r="AK127" s="173"/>
    </row>
    <row r="128" spans="1:37" s="107" customFormat="1" ht="25.5">
      <c r="A128" s="220" t="s">
        <v>346</v>
      </c>
      <c r="B128" s="186">
        <v>40346</v>
      </c>
      <c r="C128" s="186">
        <v>40346</v>
      </c>
      <c r="D128" s="186">
        <v>38501</v>
      </c>
      <c r="E128" s="222">
        <v>95.42705596589501</v>
      </c>
      <c r="F128" s="223">
        <v>95.42705596589501</v>
      </c>
      <c r="G128" s="187">
        <v>0</v>
      </c>
      <c r="H128" s="187">
        <v>30801</v>
      </c>
      <c r="AE128" s="173"/>
      <c r="AF128" s="173"/>
      <c r="AG128" s="173"/>
      <c r="AH128" s="173"/>
      <c r="AI128" s="173"/>
      <c r="AJ128" s="173"/>
      <c r="AK128" s="173"/>
    </row>
    <row r="129" spans="1:37" s="107" customFormat="1" ht="12.75" customHeight="1">
      <c r="A129" s="220" t="s">
        <v>312</v>
      </c>
      <c r="B129" s="186">
        <v>3465960</v>
      </c>
      <c r="C129" s="186">
        <v>3465960</v>
      </c>
      <c r="D129" s="186">
        <v>3056887</v>
      </c>
      <c r="E129" s="222">
        <v>88.19741139539983</v>
      </c>
      <c r="F129" s="223">
        <v>88.19741139539983</v>
      </c>
      <c r="G129" s="187">
        <v>254541</v>
      </c>
      <c r="H129" s="187">
        <v>108411</v>
      </c>
      <c r="AE129" s="173"/>
      <c r="AF129" s="173"/>
      <c r="AG129" s="173"/>
      <c r="AH129" s="173"/>
      <c r="AI129" s="173"/>
      <c r="AJ129" s="173"/>
      <c r="AK129" s="173"/>
    </row>
    <row r="130" spans="1:37" s="107" customFormat="1" ht="12.75" customHeight="1">
      <c r="A130" s="220" t="s">
        <v>313</v>
      </c>
      <c r="B130" s="186">
        <v>2394065</v>
      </c>
      <c r="C130" s="186">
        <v>2394065</v>
      </c>
      <c r="D130" s="186">
        <v>2198709</v>
      </c>
      <c r="E130" s="222">
        <v>91.83998763609175</v>
      </c>
      <c r="F130" s="223">
        <v>91.83998763609175</v>
      </c>
      <c r="G130" s="187">
        <v>205391</v>
      </c>
      <c r="H130" s="187">
        <v>2084</v>
      </c>
      <c r="AE130" s="173"/>
      <c r="AF130" s="173"/>
      <c r="AG130" s="173"/>
      <c r="AH130" s="173"/>
      <c r="AI130" s="173"/>
      <c r="AJ130" s="173"/>
      <c r="AK130" s="173"/>
    </row>
    <row r="131" spans="1:37" s="107" customFormat="1" ht="12.75" customHeight="1">
      <c r="A131" s="220" t="s">
        <v>347</v>
      </c>
      <c r="B131" s="186">
        <v>123599</v>
      </c>
      <c r="C131" s="186">
        <v>123599</v>
      </c>
      <c r="D131" s="186">
        <v>117862</v>
      </c>
      <c r="E131" s="222">
        <v>95.35837668589552</v>
      </c>
      <c r="F131" s="223">
        <v>95.35837668589552</v>
      </c>
      <c r="G131" s="187">
        <v>0</v>
      </c>
      <c r="H131" s="187">
        <v>94289</v>
      </c>
      <c r="AE131" s="173"/>
      <c r="AF131" s="173"/>
      <c r="AG131" s="173"/>
      <c r="AH131" s="173"/>
      <c r="AI131" s="173"/>
      <c r="AJ131" s="173"/>
      <c r="AK131" s="173"/>
    </row>
    <row r="132" spans="1:37" s="107" customFormat="1" ht="12.75" customHeight="1">
      <c r="A132" s="247" t="s">
        <v>339</v>
      </c>
      <c r="B132" s="181">
        <v>63374371</v>
      </c>
      <c r="C132" s="181">
        <v>63374371</v>
      </c>
      <c r="D132" s="181">
        <v>61559409</v>
      </c>
      <c r="E132" s="213">
        <v>97.13612621101991</v>
      </c>
      <c r="F132" s="218">
        <v>97.13612621101991</v>
      </c>
      <c r="G132" s="181">
        <v>2736031</v>
      </c>
      <c r="H132" s="181">
        <v>17175062</v>
      </c>
      <c r="AE132" s="173"/>
      <c r="AF132" s="173"/>
      <c r="AG132" s="173"/>
      <c r="AH132" s="173"/>
      <c r="AI132" s="173"/>
      <c r="AJ132" s="173"/>
      <c r="AK132" s="173"/>
    </row>
    <row r="133" spans="1:37" s="107" customFormat="1" ht="12.75" customHeight="1">
      <c r="A133" s="228" t="s">
        <v>341</v>
      </c>
      <c r="B133" s="186">
        <v>59469176</v>
      </c>
      <c r="C133" s="186">
        <v>59469176</v>
      </c>
      <c r="D133" s="186">
        <v>57741479</v>
      </c>
      <c r="E133" s="222">
        <v>97.09480252425223</v>
      </c>
      <c r="F133" s="223">
        <v>97.09480252425223</v>
      </c>
      <c r="G133" s="186">
        <v>2606912</v>
      </c>
      <c r="H133" s="186">
        <v>14405285</v>
      </c>
      <c r="AE133" s="173"/>
      <c r="AF133" s="173"/>
      <c r="AG133" s="173"/>
      <c r="AH133" s="173"/>
      <c r="AI133" s="173"/>
      <c r="AJ133" s="173"/>
      <c r="AK133" s="173"/>
    </row>
    <row r="134" spans="1:37" s="107" customFormat="1" ht="12.75" customHeight="1">
      <c r="A134" s="228" t="s">
        <v>316</v>
      </c>
      <c r="B134" s="186">
        <v>25117199</v>
      </c>
      <c r="C134" s="186">
        <v>25117199</v>
      </c>
      <c r="D134" s="186">
        <v>23655004</v>
      </c>
      <c r="E134" s="222">
        <v>94.17851090800372</v>
      </c>
      <c r="F134" s="223">
        <v>94.17851090800372</v>
      </c>
      <c r="G134" s="187">
        <v>2582129</v>
      </c>
      <c r="H134" s="187">
        <v>6728727</v>
      </c>
      <c r="AE134" s="173"/>
      <c r="AF134" s="173"/>
      <c r="AG134" s="173"/>
      <c r="AH134" s="173"/>
      <c r="AI134" s="173"/>
      <c r="AJ134" s="173"/>
      <c r="AK134" s="173"/>
    </row>
    <row r="135" spans="1:37" s="236" customFormat="1" ht="12.75" customHeight="1">
      <c r="A135" s="230" t="s">
        <v>317</v>
      </c>
      <c r="B135" s="90">
        <v>10214309</v>
      </c>
      <c r="C135" s="90">
        <v>10214309</v>
      </c>
      <c r="D135" s="90">
        <v>10053206</v>
      </c>
      <c r="E135" s="232">
        <v>98.4227714278078</v>
      </c>
      <c r="F135" s="233">
        <v>98.4227714278078</v>
      </c>
      <c r="G135" s="231">
        <v>1051639</v>
      </c>
      <c r="H135" s="231">
        <v>1908449</v>
      </c>
      <c r="AE135" s="237"/>
      <c r="AF135" s="237"/>
      <c r="AG135" s="237"/>
      <c r="AH135" s="237"/>
      <c r="AI135" s="237"/>
      <c r="AJ135" s="237"/>
      <c r="AK135" s="237"/>
    </row>
    <row r="136" spans="1:37" s="107" customFormat="1" ht="12.75" customHeight="1">
      <c r="A136" s="228" t="s">
        <v>319</v>
      </c>
      <c r="B136" s="186">
        <v>34351977</v>
      </c>
      <c r="C136" s="186">
        <v>34351977</v>
      </c>
      <c r="D136" s="186">
        <v>34086475</v>
      </c>
      <c r="E136" s="222">
        <v>99.22711289658817</v>
      </c>
      <c r="F136" s="223">
        <v>99.22711289658817</v>
      </c>
      <c r="G136" s="187">
        <v>24783</v>
      </c>
      <c r="H136" s="187">
        <v>7676558</v>
      </c>
      <c r="AE136" s="173"/>
      <c r="AF136" s="173"/>
      <c r="AG136" s="173"/>
      <c r="AH136" s="173"/>
      <c r="AI136" s="173"/>
      <c r="AJ136" s="173"/>
      <c r="AK136" s="173"/>
    </row>
    <row r="137" spans="1:37" s="107" customFormat="1" ht="12.75" customHeight="1">
      <c r="A137" s="235" t="s">
        <v>321</v>
      </c>
      <c r="B137" s="90">
        <v>7000000</v>
      </c>
      <c r="C137" s="238" t="s">
        <v>1643</v>
      </c>
      <c r="D137" s="90">
        <v>7000000</v>
      </c>
      <c r="E137" s="232">
        <v>0</v>
      </c>
      <c r="F137" s="239" t="s">
        <v>1643</v>
      </c>
      <c r="G137" s="238" t="s">
        <v>1643</v>
      </c>
      <c r="H137" s="231">
        <v>0</v>
      </c>
      <c r="AE137" s="173"/>
      <c r="AF137" s="173"/>
      <c r="AG137" s="173"/>
      <c r="AH137" s="173"/>
      <c r="AI137" s="173"/>
      <c r="AJ137" s="173"/>
      <c r="AK137" s="173"/>
    </row>
    <row r="138" spans="1:37" s="107" customFormat="1" ht="26.25" customHeight="1">
      <c r="A138" s="96" t="s">
        <v>322</v>
      </c>
      <c r="B138" s="186">
        <v>26745469</v>
      </c>
      <c r="C138" s="186">
        <v>26745469</v>
      </c>
      <c r="D138" s="186">
        <v>26634836</v>
      </c>
      <c r="E138" s="222">
        <v>99.58634862600465</v>
      </c>
      <c r="F138" s="223">
        <v>99.58634862600465</v>
      </c>
      <c r="G138" s="187">
        <v>12783</v>
      </c>
      <c r="H138" s="187">
        <v>7650090</v>
      </c>
      <c r="AE138" s="173"/>
      <c r="AF138" s="173"/>
      <c r="AG138" s="173"/>
      <c r="AH138" s="173"/>
      <c r="AI138" s="173"/>
      <c r="AJ138" s="173"/>
      <c r="AK138" s="173"/>
    </row>
    <row r="139" spans="1:37" s="107" customFormat="1" ht="12.75">
      <c r="A139" s="96" t="s">
        <v>324</v>
      </c>
      <c r="B139" s="186">
        <v>472934</v>
      </c>
      <c r="C139" s="186">
        <v>472934</v>
      </c>
      <c r="D139" s="186">
        <v>451639</v>
      </c>
      <c r="E139" s="222">
        <v>95.49725754545032</v>
      </c>
      <c r="F139" s="223">
        <v>95.49725754545032</v>
      </c>
      <c r="G139" s="187">
        <v>12000</v>
      </c>
      <c r="H139" s="187">
        <v>26468</v>
      </c>
      <c r="AE139" s="173"/>
      <c r="AF139" s="173"/>
      <c r="AG139" s="173"/>
      <c r="AH139" s="173"/>
      <c r="AI139" s="173"/>
      <c r="AJ139" s="173"/>
      <c r="AK139" s="173"/>
    </row>
    <row r="140" spans="1:37" s="107" customFormat="1" ht="12.75" customHeight="1">
      <c r="A140" s="228" t="s">
        <v>325</v>
      </c>
      <c r="B140" s="186">
        <v>3905195</v>
      </c>
      <c r="C140" s="186">
        <v>3905195</v>
      </c>
      <c r="D140" s="186">
        <v>3817930</v>
      </c>
      <c r="E140" s="222">
        <v>97.7654124826033</v>
      </c>
      <c r="F140" s="223">
        <v>97.7654124826033</v>
      </c>
      <c r="G140" s="187">
        <v>129119</v>
      </c>
      <c r="H140" s="187">
        <v>2769777</v>
      </c>
      <c r="AE140" s="173"/>
      <c r="AF140" s="173"/>
      <c r="AG140" s="173"/>
      <c r="AH140" s="173"/>
      <c r="AI140" s="173"/>
      <c r="AJ140" s="173"/>
      <c r="AK140" s="173"/>
    </row>
    <row r="141" spans="1:37" s="107" customFormat="1" ht="12" customHeight="1">
      <c r="A141" s="228" t="s">
        <v>326</v>
      </c>
      <c r="B141" s="186">
        <v>3905195</v>
      </c>
      <c r="C141" s="186">
        <v>3905195</v>
      </c>
      <c r="D141" s="186">
        <v>3817930</v>
      </c>
      <c r="E141" s="222">
        <v>97.7654124826033</v>
      </c>
      <c r="F141" s="223">
        <v>97.7654124826033</v>
      </c>
      <c r="G141" s="187">
        <v>129119</v>
      </c>
      <c r="H141" s="187">
        <v>2769777</v>
      </c>
      <c r="AE141" s="173"/>
      <c r="AF141" s="173"/>
      <c r="AG141" s="173"/>
      <c r="AH141" s="173"/>
      <c r="AI141" s="173"/>
      <c r="AJ141" s="173"/>
      <c r="AK141" s="173"/>
    </row>
    <row r="142" spans="1:37" s="107" customFormat="1" ht="12" customHeight="1">
      <c r="A142" s="248" t="s">
        <v>329</v>
      </c>
      <c r="B142" s="186">
        <v>-331124</v>
      </c>
      <c r="C142" s="186">
        <v>-331124</v>
      </c>
      <c r="D142" s="186">
        <v>871827</v>
      </c>
      <c r="E142" s="242" t="s">
        <v>1643</v>
      </c>
      <c r="F142" s="242" t="s">
        <v>1643</v>
      </c>
      <c r="G142" s="187">
        <v>-172240</v>
      </c>
      <c r="H142" s="187">
        <v>-14835618</v>
      </c>
      <c r="AE142" s="173"/>
      <c r="AF142" s="173"/>
      <c r="AG142" s="173"/>
      <c r="AH142" s="173"/>
      <c r="AI142" s="173"/>
      <c r="AJ142" s="173"/>
      <c r="AK142" s="173"/>
    </row>
    <row r="143" spans="1:37" s="107" customFormat="1" ht="39" customHeight="1">
      <c r="A143" s="245" t="s">
        <v>333</v>
      </c>
      <c r="B143" s="186">
        <v>239322</v>
      </c>
      <c r="C143" s="186">
        <v>239322</v>
      </c>
      <c r="D143" s="186">
        <v>239322</v>
      </c>
      <c r="E143" s="242" t="s">
        <v>1643</v>
      </c>
      <c r="F143" s="243" t="s">
        <v>1643</v>
      </c>
      <c r="G143" s="187">
        <v>172240</v>
      </c>
      <c r="H143" s="187">
        <v>172240</v>
      </c>
      <c r="AE143" s="173"/>
      <c r="AF143" s="173"/>
      <c r="AG143" s="173"/>
      <c r="AH143" s="173"/>
      <c r="AI143" s="173"/>
      <c r="AJ143" s="173"/>
      <c r="AK143" s="173"/>
    </row>
    <row r="144" spans="1:37" s="107" customFormat="1" ht="26.25" customHeight="1">
      <c r="A144" s="96" t="s">
        <v>334</v>
      </c>
      <c r="B144" s="186">
        <v>91802</v>
      </c>
      <c r="C144" s="186">
        <v>91802</v>
      </c>
      <c r="D144" s="186">
        <v>91802</v>
      </c>
      <c r="E144" s="242" t="s">
        <v>1643</v>
      </c>
      <c r="F144" s="243" t="s">
        <v>1643</v>
      </c>
      <c r="G144" s="187">
        <v>0</v>
      </c>
      <c r="H144" s="187">
        <v>0</v>
      </c>
      <c r="AE144" s="173"/>
      <c r="AF144" s="173"/>
      <c r="AG144" s="173"/>
      <c r="AH144" s="173"/>
      <c r="AI144" s="173"/>
      <c r="AJ144" s="173"/>
      <c r="AK144" s="173"/>
    </row>
    <row r="145" spans="1:37" s="107" customFormat="1" ht="12.75">
      <c r="A145" s="245"/>
      <c r="B145" s="186"/>
      <c r="C145" s="186"/>
      <c r="D145" s="186"/>
      <c r="E145" s="242"/>
      <c r="F145" s="243"/>
      <c r="G145" s="186"/>
      <c r="H145" s="186"/>
      <c r="AE145" s="173"/>
      <c r="AF145" s="173"/>
      <c r="AG145" s="173"/>
      <c r="AH145" s="173"/>
      <c r="AI145" s="173"/>
      <c r="AJ145" s="173"/>
      <c r="AK145" s="173"/>
    </row>
    <row r="146" spans="1:30" ht="13.5" customHeight="1">
      <c r="A146" s="210" t="s">
        <v>348</v>
      </c>
      <c r="B146" s="181"/>
      <c r="C146" s="246"/>
      <c r="D146" s="181"/>
      <c r="E146" s="213"/>
      <c r="F146" s="246"/>
      <c r="G146" s="246"/>
      <c r="H146" s="246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</row>
    <row r="147" spans="1:37" s="107" customFormat="1" ht="12.75" customHeight="1">
      <c r="A147" s="215" t="s">
        <v>310</v>
      </c>
      <c r="B147" s="181">
        <v>397440993</v>
      </c>
      <c r="C147" s="181">
        <v>397440993</v>
      </c>
      <c r="D147" s="181">
        <v>393017468</v>
      </c>
      <c r="E147" s="213">
        <v>98.88699830216055</v>
      </c>
      <c r="F147" s="218">
        <v>98.88699830216055</v>
      </c>
      <c r="G147" s="181">
        <v>8027869</v>
      </c>
      <c r="H147" s="181">
        <v>7922785</v>
      </c>
      <c r="AE147" s="173"/>
      <c r="AF147" s="173"/>
      <c r="AG147" s="173"/>
      <c r="AH147" s="173"/>
      <c r="AI147" s="173"/>
      <c r="AJ147" s="173"/>
      <c r="AK147" s="173"/>
    </row>
    <row r="148" spans="1:37" s="107" customFormat="1" ht="12.75" customHeight="1">
      <c r="A148" s="220" t="s">
        <v>311</v>
      </c>
      <c r="B148" s="186">
        <v>377466807</v>
      </c>
      <c r="C148" s="186">
        <v>377466807</v>
      </c>
      <c r="D148" s="186">
        <v>377466807</v>
      </c>
      <c r="E148" s="222">
        <v>100</v>
      </c>
      <c r="F148" s="223">
        <v>100</v>
      </c>
      <c r="G148" s="187">
        <v>6693393</v>
      </c>
      <c r="H148" s="187">
        <v>6693393</v>
      </c>
      <c r="AE148" s="173"/>
      <c r="AF148" s="173"/>
      <c r="AG148" s="173"/>
      <c r="AH148" s="173"/>
      <c r="AI148" s="173"/>
      <c r="AJ148" s="173"/>
      <c r="AK148" s="173"/>
    </row>
    <row r="149" spans="1:37" s="107" customFormat="1" ht="12.75" customHeight="1">
      <c r="A149" s="220" t="s">
        <v>312</v>
      </c>
      <c r="B149" s="186">
        <v>5242235</v>
      </c>
      <c r="C149" s="186">
        <v>5242235</v>
      </c>
      <c r="D149" s="186">
        <v>3137007</v>
      </c>
      <c r="E149" s="222">
        <v>59.841022006834876</v>
      </c>
      <c r="F149" s="223">
        <v>59.841022006834876</v>
      </c>
      <c r="G149" s="187">
        <v>909378</v>
      </c>
      <c r="H149" s="187">
        <v>199125</v>
      </c>
      <c r="AE149" s="173"/>
      <c r="AF149" s="173"/>
      <c r="AG149" s="173"/>
      <c r="AH149" s="173"/>
      <c r="AI149" s="173"/>
      <c r="AJ149" s="173"/>
      <c r="AK149" s="173"/>
    </row>
    <row r="150" spans="1:37" s="107" customFormat="1" ht="12.75" customHeight="1">
      <c r="A150" s="220" t="s">
        <v>313</v>
      </c>
      <c r="B150" s="186">
        <v>14731951</v>
      </c>
      <c r="C150" s="186">
        <v>14731951</v>
      </c>
      <c r="D150" s="186">
        <v>12413654</v>
      </c>
      <c r="E150" s="222">
        <v>84.26347603246847</v>
      </c>
      <c r="F150" s="223">
        <v>84.26347603246847</v>
      </c>
      <c r="G150" s="187">
        <v>425098</v>
      </c>
      <c r="H150" s="187">
        <v>1030267</v>
      </c>
      <c r="AE150" s="173"/>
      <c r="AF150" s="173"/>
      <c r="AG150" s="173"/>
      <c r="AH150" s="173"/>
      <c r="AI150" s="173"/>
      <c r="AJ150" s="173"/>
      <c r="AK150" s="173"/>
    </row>
    <row r="151" spans="1:37" s="107" customFormat="1" ht="12.75" customHeight="1">
      <c r="A151" s="247" t="s">
        <v>339</v>
      </c>
      <c r="B151" s="181">
        <v>398047207</v>
      </c>
      <c r="C151" s="181">
        <v>398047207</v>
      </c>
      <c r="D151" s="181">
        <v>317751567</v>
      </c>
      <c r="E151" s="213">
        <v>79.82760873888006</v>
      </c>
      <c r="F151" s="218">
        <v>79.82760873888006</v>
      </c>
      <c r="G151" s="181">
        <v>8192909</v>
      </c>
      <c r="H151" s="181">
        <v>42987106</v>
      </c>
      <c r="AE151" s="173"/>
      <c r="AF151" s="173"/>
      <c r="AG151" s="173"/>
      <c r="AH151" s="173"/>
      <c r="AI151" s="173"/>
      <c r="AJ151" s="173"/>
      <c r="AK151" s="173"/>
    </row>
    <row r="152" spans="1:37" s="107" customFormat="1" ht="12.75" customHeight="1">
      <c r="A152" s="228" t="s">
        <v>315</v>
      </c>
      <c r="B152" s="186">
        <v>361312949</v>
      </c>
      <c r="C152" s="186">
        <v>361312949</v>
      </c>
      <c r="D152" s="186">
        <v>292102265</v>
      </c>
      <c r="E152" s="222">
        <v>80.84467102782968</v>
      </c>
      <c r="F152" s="223">
        <v>80.84467102782968</v>
      </c>
      <c r="G152" s="186">
        <v>6573810</v>
      </c>
      <c r="H152" s="186">
        <v>33062531</v>
      </c>
      <c r="AE152" s="173"/>
      <c r="AF152" s="173"/>
      <c r="AG152" s="173"/>
      <c r="AH152" s="173"/>
      <c r="AI152" s="173"/>
      <c r="AJ152" s="173"/>
      <c r="AK152" s="173"/>
    </row>
    <row r="153" spans="1:37" s="107" customFormat="1" ht="12.75" customHeight="1">
      <c r="A153" s="228" t="s">
        <v>316</v>
      </c>
      <c r="B153" s="186">
        <v>83885646</v>
      </c>
      <c r="C153" s="186">
        <v>83885646</v>
      </c>
      <c r="D153" s="186">
        <v>77020293</v>
      </c>
      <c r="E153" s="222">
        <v>91.81581912118791</v>
      </c>
      <c r="F153" s="223">
        <v>91.81581912118791</v>
      </c>
      <c r="G153" s="187">
        <v>7270811</v>
      </c>
      <c r="H153" s="187">
        <v>13918748</v>
      </c>
      <c r="AE153" s="173"/>
      <c r="AF153" s="173"/>
      <c r="AG153" s="173"/>
      <c r="AH153" s="173"/>
      <c r="AI153" s="173"/>
      <c r="AJ153" s="173"/>
      <c r="AK153" s="173"/>
    </row>
    <row r="154" spans="1:37" s="236" customFormat="1" ht="12.75" customHeight="1">
      <c r="A154" s="230" t="s">
        <v>317</v>
      </c>
      <c r="B154" s="90">
        <v>39353893</v>
      </c>
      <c r="C154" s="90">
        <v>39353893</v>
      </c>
      <c r="D154" s="90">
        <v>39427542</v>
      </c>
      <c r="E154" s="232">
        <v>100.18714539880465</v>
      </c>
      <c r="F154" s="233">
        <v>100.18714539880465</v>
      </c>
      <c r="G154" s="231">
        <v>3413042</v>
      </c>
      <c r="H154" s="231">
        <v>6478229</v>
      </c>
      <c r="AE154" s="237"/>
      <c r="AF154" s="237"/>
      <c r="AG154" s="237"/>
      <c r="AH154" s="237"/>
      <c r="AI154" s="237"/>
      <c r="AJ154" s="237"/>
      <c r="AK154" s="237"/>
    </row>
    <row r="155" spans="1:37" s="107" customFormat="1" ht="12.75">
      <c r="A155" s="228" t="s">
        <v>344</v>
      </c>
      <c r="B155" s="186">
        <v>54280000</v>
      </c>
      <c r="C155" s="186">
        <v>54280000</v>
      </c>
      <c r="D155" s="186">
        <v>53053767</v>
      </c>
      <c r="E155" s="222">
        <v>97.74091193809875</v>
      </c>
      <c r="F155" s="223">
        <v>97.74091193809875</v>
      </c>
      <c r="G155" s="187">
        <v>3004233</v>
      </c>
      <c r="H155" s="187">
        <v>4302430</v>
      </c>
      <c r="AE155" s="173"/>
      <c r="AF155" s="173"/>
      <c r="AG155" s="173"/>
      <c r="AH155" s="173"/>
      <c r="AI155" s="173"/>
      <c r="AJ155" s="173"/>
      <c r="AK155" s="173"/>
    </row>
    <row r="156" spans="1:37" s="107" customFormat="1" ht="12.75">
      <c r="A156" s="228" t="s">
        <v>319</v>
      </c>
      <c r="B156" s="187">
        <v>223147303</v>
      </c>
      <c r="C156" s="186">
        <v>223147303</v>
      </c>
      <c r="D156" s="186">
        <v>162028205</v>
      </c>
      <c r="E156" s="222">
        <v>72.61042496220534</v>
      </c>
      <c r="F156" s="223">
        <v>72.61042496220534</v>
      </c>
      <c r="G156" s="187">
        <v>-3701234</v>
      </c>
      <c r="H156" s="187">
        <v>14841353</v>
      </c>
      <c r="AE156" s="173"/>
      <c r="AF156" s="173"/>
      <c r="AG156" s="173"/>
      <c r="AH156" s="173"/>
      <c r="AI156" s="173"/>
      <c r="AJ156" s="173"/>
      <c r="AK156" s="173"/>
    </row>
    <row r="157" spans="1:37" s="236" customFormat="1" ht="12.75" customHeight="1">
      <c r="A157" s="235" t="s">
        <v>321</v>
      </c>
      <c r="B157" s="90">
        <v>4886255</v>
      </c>
      <c r="C157" s="238" t="s">
        <v>1643</v>
      </c>
      <c r="D157" s="90">
        <v>4241758</v>
      </c>
      <c r="E157" s="232">
        <v>86.81000070606221</v>
      </c>
      <c r="F157" s="239" t="s">
        <v>1643</v>
      </c>
      <c r="G157" s="238" t="s">
        <v>1643</v>
      </c>
      <c r="H157" s="231">
        <v>1078857</v>
      </c>
      <c r="AE157" s="237"/>
      <c r="AF157" s="237"/>
      <c r="AG157" s="237"/>
      <c r="AH157" s="237"/>
      <c r="AI157" s="237"/>
      <c r="AJ157" s="237"/>
      <c r="AK157" s="237"/>
    </row>
    <row r="158" spans="1:37" s="236" customFormat="1" ht="12.75" customHeight="1">
      <c r="A158" s="235" t="s">
        <v>321</v>
      </c>
      <c r="B158" s="90">
        <v>20081280</v>
      </c>
      <c r="C158" s="238" t="s">
        <v>1643</v>
      </c>
      <c r="D158" s="90">
        <v>6799491</v>
      </c>
      <c r="E158" s="232">
        <v>33.85984857538962</v>
      </c>
      <c r="F158" s="239" t="s">
        <v>1643</v>
      </c>
      <c r="G158" s="238" t="s">
        <v>1643</v>
      </c>
      <c r="H158" s="231">
        <v>2994202</v>
      </c>
      <c r="AE158" s="237"/>
      <c r="AF158" s="237"/>
      <c r="AG158" s="237"/>
      <c r="AH158" s="237"/>
      <c r="AI158" s="237"/>
      <c r="AJ158" s="237"/>
      <c r="AK158" s="237"/>
    </row>
    <row r="159" spans="1:37" s="107" customFormat="1" ht="24.75" customHeight="1">
      <c r="A159" s="96" t="s">
        <v>322</v>
      </c>
      <c r="B159" s="186">
        <v>13400386</v>
      </c>
      <c r="C159" s="186">
        <v>13400386</v>
      </c>
      <c r="D159" s="186">
        <v>8999810</v>
      </c>
      <c r="E159" s="222">
        <v>67.16082656126473</v>
      </c>
      <c r="F159" s="223">
        <v>67.16082656126473</v>
      </c>
      <c r="G159" s="187">
        <v>4048121</v>
      </c>
      <c r="H159" s="187">
        <v>745816</v>
      </c>
      <c r="AE159" s="173"/>
      <c r="AF159" s="173"/>
      <c r="AG159" s="173"/>
      <c r="AH159" s="173"/>
      <c r="AI159" s="173"/>
      <c r="AJ159" s="173"/>
      <c r="AK159" s="173"/>
    </row>
    <row r="160" spans="1:37" s="107" customFormat="1" ht="13.5" customHeight="1">
      <c r="A160" s="228" t="s">
        <v>323</v>
      </c>
      <c r="B160" s="186">
        <v>800000</v>
      </c>
      <c r="C160" s="186">
        <v>800000</v>
      </c>
      <c r="D160" s="186">
        <v>710722</v>
      </c>
      <c r="E160" s="222">
        <v>88.84025</v>
      </c>
      <c r="F160" s="223">
        <v>88.84025</v>
      </c>
      <c r="G160" s="187">
        <v>66666</v>
      </c>
      <c r="H160" s="187">
        <v>56103</v>
      </c>
      <c r="AE160" s="173"/>
      <c r="AF160" s="173"/>
      <c r="AG160" s="173"/>
      <c r="AH160" s="173"/>
      <c r="AI160" s="173"/>
      <c r="AJ160" s="173"/>
      <c r="AK160" s="173"/>
    </row>
    <row r="161" spans="1:37" s="107" customFormat="1" ht="12.75" customHeight="1">
      <c r="A161" s="96" t="s">
        <v>324</v>
      </c>
      <c r="B161" s="186">
        <v>3833900</v>
      </c>
      <c r="C161" s="186">
        <v>3833900</v>
      </c>
      <c r="D161" s="186">
        <v>3660737</v>
      </c>
      <c r="E161" s="222">
        <v>95.48337202326613</v>
      </c>
      <c r="F161" s="223">
        <v>95.48337202326613</v>
      </c>
      <c r="G161" s="187">
        <v>0</v>
      </c>
      <c r="H161" s="187">
        <v>0</v>
      </c>
      <c r="AE161" s="173"/>
      <c r="AF161" s="173"/>
      <c r="AG161" s="173"/>
      <c r="AH161" s="173"/>
      <c r="AI161" s="173"/>
      <c r="AJ161" s="173"/>
      <c r="AK161" s="173"/>
    </row>
    <row r="162" spans="1:37" s="107" customFormat="1" ht="24" customHeight="1">
      <c r="A162" s="96" t="s">
        <v>349</v>
      </c>
      <c r="B162" s="186">
        <v>569458</v>
      </c>
      <c r="C162" s="187">
        <v>569458</v>
      </c>
      <c r="D162" s="186">
        <v>512221</v>
      </c>
      <c r="E162" s="222">
        <v>89.9488636563188</v>
      </c>
      <c r="F162" s="223">
        <v>89.9488636563188</v>
      </c>
      <c r="G162" s="187">
        <v>0</v>
      </c>
      <c r="H162" s="187">
        <v>33409</v>
      </c>
      <c r="AE162" s="173"/>
      <c r="AF162" s="173"/>
      <c r="AG162" s="173"/>
      <c r="AH162" s="173"/>
      <c r="AI162" s="173"/>
      <c r="AJ162" s="173"/>
      <c r="AK162" s="173"/>
    </row>
    <row r="163" spans="1:37" s="107" customFormat="1" ht="25.5" customHeight="1">
      <c r="A163" s="96" t="s">
        <v>350</v>
      </c>
      <c r="B163" s="186">
        <v>2224351</v>
      </c>
      <c r="C163" s="187">
        <v>2224351</v>
      </c>
      <c r="D163" s="186">
        <v>1974637</v>
      </c>
      <c r="E163" s="222">
        <v>88.7736243065955</v>
      </c>
      <c r="F163" s="223">
        <v>88.7736243065955</v>
      </c>
      <c r="G163" s="187">
        <v>0</v>
      </c>
      <c r="H163" s="187">
        <v>104070</v>
      </c>
      <c r="AE163" s="173"/>
      <c r="AF163" s="173"/>
      <c r="AG163" s="173"/>
      <c r="AH163" s="173"/>
      <c r="AI163" s="173"/>
      <c r="AJ163" s="173"/>
      <c r="AK163" s="173"/>
    </row>
    <row r="164" spans="1:37" s="107" customFormat="1" ht="12.75" customHeight="1">
      <c r="A164" s="228" t="s">
        <v>325</v>
      </c>
      <c r="B164" s="186">
        <v>36734258</v>
      </c>
      <c r="C164" s="186">
        <v>36734258</v>
      </c>
      <c r="D164" s="186">
        <v>25649302</v>
      </c>
      <c r="E164" s="222">
        <v>69.82392838859029</v>
      </c>
      <c r="F164" s="223">
        <v>69.82392838859029</v>
      </c>
      <c r="G164" s="186">
        <v>1619099</v>
      </c>
      <c r="H164" s="186">
        <v>9924575</v>
      </c>
      <c r="AE164" s="173"/>
      <c r="AF164" s="173"/>
      <c r="AG164" s="173"/>
      <c r="AH164" s="173"/>
      <c r="AI164" s="173"/>
      <c r="AJ164" s="173"/>
      <c r="AK164" s="173"/>
    </row>
    <row r="165" spans="1:37" s="107" customFormat="1" ht="12.75" customHeight="1">
      <c r="A165" s="228" t="s">
        <v>326</v>
      </c>
      <c r="B165" s="186">
        <v>14634118</v>
      </c>
      <c r="C165" s="186">
        <v>14634118</v>
      </c>
      <c r="D165" s="186">
        <v>9642591</v>
      </c>
      <c r="E165" s="222">
        <v>65.89116610922503</v>
      </c>
      <c r="F165" s="223">
        <v>65.89116610922503</v>
      </c>
      <c r="G165" s="187">
        <v>1126219</v>
      </c>
      <c r="H165" s="187">
        <v>4859003</v>
      </c>
      <c r="AE165" s="173"/>
      <c r="AF165" s="173"/>
      <c r="AG165" s="173"/>
      <c r="AH165" s="173"/>
      <c r="AI165" s="173"/>
      <c r="AJ165" s="173"/>
      <c r="AK165" s="173"/>
    </row>
    <row r="166" spans="1:37" s="107" customFormat="1" ht="12.75" customHeight="1">
      <c r="A166" s="228" t="s">
        <v>327</v>
      </c>
      <c r="B166" s="186">
        <v>22100140</v>
      </c>
      <c r="C166" s="186">
        <v>22100140</v>
      </c>
      <c r="D166" s="186">
        <v>16006711</v>
      </c>
      <c r="E166" s="222">
        <v>72.42809774055729</v>
      </c>
      <c r="F166" s="223">
        <v>72.42809774055729</v>
      </c>
      <c r="G166" s="187">
        <v>492880</v>
      </c>
      <c r="H166" s="187">
        <v>5065572</v>
      </c>
      <c r="AE166" s="173"/>
      <c r="AF166" s="173"/>
      <c r="AG166" s="173"/>
      <c r="AH166" s="173"/>
      <c r="AI166" s="173"/>
      <c r="AJ166" s="173"/>
      <c r="AK166" s="173"/>
    </row>
    <row r="167" spans="1:37" s="107" customFormat="1" ht="12.75" customHeight="1">
      <c r="A167" s="240" t="s">
        <v>351</v>
      </c>
      <c r="B167" s="186">
        <v>28593678</v>
      </c>
      <c r="C167" s="241" t="s">
        <v>1643</v>
      </c>
      <c r="D167" s="250">
        <v>3093610</v>
      </c>
      <c r="E167" s="242" t="s">
        <v>1643</v>
      </c>
      <c r="F167" s="243" t="s">
        <v>1643</v>
      </c>
      <c r="G167" s="241" t="s">
        <v>1643</v>
      </c>
      <c r="H167" s="187">
        <v>7274708</v>
      </c>
      <c r="AE167" s="173"/>
      <c r="AF167" s="173"/>
      <c r="AG167" s="173"/>
      <c r="AH167" s="173"/>
      <c r="AI167" s="173"/>
      <c r="AJ167" s="173"/>
      <c r="AK167" s="173"/>
    </row>
    <row r="168" spans="1:37" s="107" customFormat="1" ht="11.25" customHeight="1">
      <c r="A168" s="181" t="s">
        <v>329</v>
      </c>
      <c r="B168" s="186">
        <v>-29199892</v>
      </c>
      <c r="C168" s="186">
        <v>-606214</v>
      </c>
      <c r="D168" s="186">
        <v>72172291</v>
      </c>
      <c r="E168" s="242" t="s">
        <v>1643</v>
      </c>
      <c r="F168" s="243" t="s">
        <v>1643</v>
      </c>
      <c r="G168" s="186">
        <v>-165040</v>
      </c>
      <c r="H168" s="186">
        <v>-35064321</v>
      </c>
      <c r="AE168" s="173"/>
      <c r="AF168" s="173"/>
      <c r="AG168" s="173"/>
      <c r="AH168" s="173"/>
      <c r="AI168" s="173"/>
      <c r="AJ168" s="173"/>
      <c r="AK168" s="173"/>
    </row>
    <row r="169" spans="1:37" s="107" customFormat="1" ht="37.5" customHeight="1">
      <c r="A169" s="245" t="s">
        <v>333</v>
      </c>
      <c r="B169" s="186">
        <v>377006</v>
      </c>
      <c r="C169" s="186">
        <v>377006</v>
      </c>
      <c r="D169" s="186">
        <v>377006</v>
      </c>
      <c r="E169" s="242" t="s">
        <v>1643</v>
      </c>
      <c r="F169" s="243" t="s">
        <v>1643</v>
      </c>
      <c r="G169" s="187">
        <v>165040</v>
      </c>
      <c r="H169" s="187">
        <v>165040</v>
      </c>
      <c r="AE169" s="173"/>
      <c r="AF169" s="173"/>
      <c r="AG169" s="173"/>
      <c r="AH169" s="173"/>
      <c r="AI169" s="173"/>
      <c r="AJ169" s="173"/>
      <c r="AK169" s="173"/>
    </row>
    <row r="170" spans="1:37" s="107" customFormat="1" ht="26.25" customHeight="1">
      <c r="A170" s="96" t="s">
        <v>334</v>
      </c>
      <c r="B170" s="186">
        <v>229208</v>
      </c>
      <c r="C170" s="186">
        <v>229208</v>
      </c>
      <c r="D170" s="186">
        <v>229208</v>
      </c>
      <c r="E170" s="242" t="s">
        <v>1643</v>
      </c>
      <c r="F170" s="243" t="s">
        <v>1643</v>
      </c>
      <c r="G170" s="187">
        <v>0</v>
      </c>
      <c r="H170" s="187">
        <v>0</v>
      </c>
      <c r="AE170" s="173"/>
      <c r="AF170" s="173"/>
      <c r="AG170" s="173"/>
      <c r="AH170" s="173"/>
      <c r="AI170" s="173"/>
      <c r="AJ170" s="173"/>
      <c r="AK170" s="173"/>
    </row>
    <row r="171" spans="1:37" s="107" customFormat="1" ht="12.75">
      <c r="A171" s="248"/>
      <c r="B171" s="186"/>
      <c r="C171" s="186"/>
      <c r="D171" s="186"/>
      <c r="E171" s="242"/>
      <c r="F171" s="243"/>
      <c r="G171" s="186"/>
      <c r="H171" s="186"/>
      <c r="AE171" s="173"/>
      <c r="AF171" s="173"/>
      <c r="AG171" s="173"/>
      <c r="AH171" s="173"/>
      <c r="AI171" s="173"/>
      <c r="AJ171" s="173"/>
      <c r="AK171" s="173"/>
    </row>
    <row r="172" spans="1:30" ht="13.5" customHeight="1">
      <c r="A172" s="210" t="s">
        <v>352</v>
      </c>
      <c r="B172" s="181"/>
      <c r="C172" s="246"/>
      <c r="D172" s="181"/>
      <c r="E172" s="213"/>
      <c r="F172" s="246"/>
      <c r="G172" s="246"/>
      <c r="H172" s="214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</row>
    <row r="173" spans="1:37" s="107" customFormat="1" ht="12.75" customHeight="1">
      <c r="A173" s="215" t="s">
        <v>310</v>
      </c>
      <c r="B173" s="181">
        <v>194969976</v>
      </c>
      <c r="C173" s="181">
        <v>194969976</v>
      </c>
      <c r="D173" s="181">
        <v>202730909</v>
      </c>
      <c r="E173" s="213">
        <v>103.98057852763955</v>
      </c>
      <c r="F173" s="218">
        <v>103.98057852763955</v>
      </c>
      <c r="G173" s="181">
        <v>19565358</v>
      </c>
      <c r="H173" s="181">
        <v>18685207</v>
      </c>
      <c r="AE173" s="173"/>
      <c r="AF173" s="173"/>
      <c r="AG173" s="173"/>
      <c r="AH173" s="173"/>
      <c r="AI173" s="173"/>
      <c r="AJ173" s="173"/>
      <c r="AK173" s="173"/>
    </row>
    <row r="174" spans="1:37" s="107" customFormat="1" ht="12.75" customHeight="1">
      <c r="A174" s="220" t="s">
        <v>311</v>
      </c>
      <c r="B174" s="186">
        <v>150894776</v>
      </c>
      <c r="C174" s="186">
        <v>150894776</v>
      </c>
      <c r="D174" s="186">
        <v>150894776</v>
      </c>
      <c r="E174" s="222">
        <v>100</v>
      </c>
      <c r="F174" s="223">
        <v>100</v>
      </c>
      <c r="G174" s="187">
        <v>17575965</v>
      </c>
      <c r="H174" s="187">
        <v>17575965</v>
      </c>
      <c r="AE174" s="173"/>
      <c r="AF174" s="173"/>
      <c r="AG174" s="173"/>
      <c r="AH174" s="173"/>
      <c r="AI174" s="173"/>
      <c r="AJ174" s="173"/>
      <c r="AK174" s="173"/>
    </row>
    <row r="175" spans="1:37" s="107" customFormat="1" ht="12.75">
      <c r="A175" s="220" t="s">
        <v>312</v>
      </c>
      <c r="B175" s="186">
        <v>13981117</v>
      </c>
      <c r="C175" s="186">
        <v>13981117</v>
      </c>
      <c r="D175" s="186">
        <v>9901210</v>
      </c>
      <c r="E175" s="222">
        <v>70.81844748169979</v>
      </c>
      <c r="F175" s="223">
        <v>70.81844748169979</v>
      </c>
      <c r="G175" s="187">
        <v>1068878</v>
      </c>
      <c r="H175" s="187">
        <v>933026</v>
      </c>
      <c r="AE175" s="173"/>
      <c r="AF175" s="173"/>
      <c r="AG175" s="173"/>
      <c r="AH175" s="173"/>
      <c r="AI175" s="173"/>
      <c r="AJ175" s="173"/>
      <c r="AK175" s="173"/>
    </row>
    <row r="176" spans="1:37" s="107" customFormat="1" ht="12.75" customHeight="1">
      <c r="A176" s="220" t="s">
        <v>313</v>
      </c>
      <c r="B176" s="186">
        <v>30094083</v>
      </c>
      <c r="C176" s="186">
        <v>30094083</v>
      </c>
      <c r="D176" s="186">
        <v>41934923</v>
      </c>
      <c r="E176" s="222">
        <v>139.3460734457335</v>
      </c>
      <c r="F176" s="223">
        <v>139.3460734457335</v>
      </c>
      <c r="G176" s="187">
        <v>920515</v>
      </c>
      <c r="H176" s="187">
        <v>176216</v>
      </c>
      <c r="AE176" s="173"/>
      <c r="AF176" s="173"/>
      <c r="AG176" s="173"/>
      <c r="AH176" s="173"/>
      <c r="AI176" s="173"/>
      <c r="AJ176" s="173"/>
      <c r="AK176" s="173"/>
    </row>
    <row r="177" spans="1:37" s="107" customFormat="1" ht="12.75" customHeight="1">
      <c r="A177" s="247" t="s">
        <v>339</v>
      </c>
      <c r="B177" s="181">
        <v>195469976</v>
      </c>
      <c r="C177" s="181">
        <v>195469976</v>
      </c>
      <c r="D177" s="181">
        <v>182063037</v>
      </c>
      <c r="E177" s="213">
        <v>93.14117734377785</v>
      </c>
      <c r="F177" s="218">
        <v>93.14117734377785</v>
      </c>
      <c r="G177" s="181">
        <v>19539358</v>
      </c>
      <c r="H177" s="181">
        <v>26684747</v>
      </c>
      <c r="AE177" s="173"/>
      <c r="AF177" s="173"/>
      <c r="AG177" s="173"/>
      <c r="AH177" s="173"/>
      <c r="AI177" s="173"/>
      <c r="AJ177" s="173"/>
      <c r="AK177" s="173"/>
    </row>
    <row r="178" spans="1:37" s="107" customFormat="1" ht="12.75" customHeight="1">
      <c r="A178" s="228" t="s">
        <v>315</v>
      </c>
      <c r="B178" s="186">
        <v>163404483</v>
      </c>
      <c r="C178" s="186">
        <v>163404483</v>
      </c>
      <c r="D178" s="186">
        <v>159919104</v>
      </c>
      <c r="E178" s="222">
        <v>97.86702363606511</v>
      </c>
      <c r="F178" s="223">
        <v>97.86702363606511</v>
      </c>
      <c r="G178" s="186">
        <v>17785309</v>
      </c>
      <c r="H178" s="186">
        <v>22215408</v>
      </c>
      <c r="AE178" s="173"/>
      <c r="AF178" s="173"/>
      <c r="AG178" s="173"/>
      <c r="AH178" s="173"/>
      <c r="AI178" s="173"/>
      <c r="AJ178" s="173"/>
      <c r="AK178" s="173"/>
    </row>
    <row r="179" spans="1:37" s="107" customFormat="1" ht="12.75" customHeight="1">
      <c r="A179" s="228" t="s">
        <v>316</v>
      </c>
      <c r="B179" s="186">
        <v>158970868</v>
      </c>
      <c r="C179" s="186">
        <v>158970868</v>
      </c>
      <c r="D179" s="186">
        <v>155507505</v>
      </c>
      <c r="E179" s="222">
        <v>97.82138511063549</v>
      </c>
      <c r="F179" s="223">
        <v>97.82138511063549</v>
      </c>
      <c r="G179" s="187">
        <v>17251842</v>
      </c>
      <c r="H179" s="187">
        <v>21622381</v>
      </c>
      <c r="AE179" s="173"/>
      <c r="AF179" s="173"/>
      <c r="AG179" s="173"/>
      <c r="AH179" s="173"/>
      <c r="AI179" s="173"/>
      <c r="AJ179" s="173"/>
      <c r="AK179" s="173"/>
    </row>
    <row r="180" spans="1:37" s="236" customFormat="1" ht="12" customHeight="1">
      <c r="A180" s="230" t="s">
        <v>317</v>
      </c>
      <c r="B180" s="90">
        <v>73436583</v>
      </c>
      <c r="C180" s="90">
        <v>73436583</v>
      </c>
      <c r="D180" s="90">
        <v>73306120</v>
      </c>
      <c r="E180" s="232">
        <v>99.82234603698814</v>
      </c>
      <c r="F180" s="233">
        <v>99.82234603698814</v>
      </c>
      <c r="G180" s="231">
        <v>7330028</v>
      </c>
      <c r="H180" s="231">
        <v>8626066</v>
      </c>
      <c r="AE180" s="237"/>
      <c r="AF180" s="237"/>
      <c r="AG180" s="237"/>
      <c r="AH180" s="237"/>
      <c r="AI180" s="237"/>
      <c r="AJ180" s="237"/>
      <c r="AK180" s="237"/>
    </row>
    <row r="181" spans="1:37" s="107" customFormat="1" ht="12.75" customHeight="1">
      <c r="A181" s="228" t="s">
        <v>319</v>
      </c>
      <c r="B181" s="186">
        <v>4433615</v>
      </c>
      <c r="C181" s="186">
        <v>4433615</v>
      </c>
      <c r="D181" s="186">
        <v>4411599</v>
      </c>
      <c r="E181" s="222">
        <v>99.50343004523397</v>
      </c>
      <c r="F181" s="223">
        <v>99.50343004523397</v>
      </c>
      <c r="G181" s="187">
        <v>533467</v>
      </c>
      <c r="H181" s="187">
        <v>593027</v>
      </c>
      <c r="AE181" s="173"/>
      <c r="AF181" s="173"/>
      <c r="AG181" s="173"/>
      <c r="AH181" s="173"/>
      <c r="AI181" s="173"/>
      <c r="AJ181" s="173"/>
      <c r="AK181" s="173"/>
    </row>
    <row r="182" spans="1:37" s="107" customFormat="1" ht="27" customHeight="1">
      <c r="A182" s="96" t="s">
        <v>322</v>
      </c>
      <c r="B182" s="186">
        <v>102801</v>
      </c>
      <c r="C182" s="186">
        <v>102801</v>
      </c>
      <c r="D182" s="186">
        <v>83847</v>
      </c>
      <c r="E182" s="222">
        <v>81.56243616307233</v>
      </c>
      <c r="F182" s="223">
        <v>81.56243616307233</v>
      </c>
      <c r="G182" s="187">
        <v>40000</v>
      </c>
      <c r="H182" s="187">
        <v>63046</v>
      </c>
      <c r="AE182" s="173"/>
      <c r="AF182" s="173"/>
      <c r="AG182" s="173"/>
      <c r="AH182" s="173"/>
      <c r="AI182" s="173"/>
      <c r="AJ182" s="173"/>
      <c r="AK182" s="173"/>
    </row>
    <row r="183" spans="1:37" s="107" customFormat="1" ht="12.75" customHeight="1">
      <c r="A183" s="228" t="s">
        <v>323</v>
      </c>
      <c r="B183" s="186">
        <v>4275067</v>
      </c>
      <c r="C183" s="186">
        <v>4275067</v>
      </c>
      <c r="D183" s="186">
        <v>4274292</v>
      </c>
      <c r="E183" s="222">
        <v>99.9818716291464</v>
      </c>
      <c r="F183" s="223">
        <v>99.9818716291464</v>
      </c>
      <c r="G183" s="187">
        <v>493467</v>
      </c>
      <c r="H183" s="187">
        <v>527304</v>
      </c>
      <c r="AE183" s="173"/>
      <c r="AF183" s="173"/>
      <c r="AG183" s="173"/>
      <c r="AH183" s="173"/>
      <c r="AI183" s="173"/>
      <c r="AJ183" s="173"/>
      <c r="AK183" s="173"/>
    </row>
    <row r="184" spans="1:37" s="107" customFormat="1" ht="12.75" customHeight="1">
      <c r="A184" s="96" t="s">
        <v>324</v>
      </c>
      <c r="B184" s="186">
        <v>55747</v>
      </c>
      <c r="C184" s="186">
        <v>55747</v>
      </c>
      <c r="D184" s="186">
        <v>53459</v>
      </c>
      <c r="E184" s="222">
        <v>95.89574326869608</v>
      </c>
      <c r="F184" s="223">
        <v>95.89574326869608</v>
      </c>
      <c r="G184" s="187">
        <v>0</v>
      </c>
      <c r="H184" s="187">
        <v>2675</v>
      </c>
      <c r="AE184" s="173"/>
      <c r="AF184" s="173"/>
      <c r="AG184" s="173"/>
      <c r="AH184" s="173"/>
      <c r="AI184" s="173"/>
      <c r="AJ184" s="173"/>
      <c r="AK184" s="173"/>
    </row>
    <row r="185" spans="1:37" s="107" customFormat="1" ht="12.75" customHeight="1">
      <c r="A185" s="228" t="s">
        <v>325</v>
      </c>
      <c r="B185" s="186">
        <v>32065493</v>
      </c>
      <c r="C185" s="186">
        <v>32065493</v>
      </c>
      <c r="D185" s="186">
        <v>22143933</v>
      </c>
      <c r="E185" s="222">
        <v>69.05845171318589</v>
      </c>
      <c r="F185" s="223">
        <v>69.05845171318589</v>
      </c>
      <c r="G185" s="186">
        <v>1754049</v>
      </c>
      <c r="H185" s="186">
        <v>4469339</v>
      </c>
      <c r="AE185" s="173"/>
      <c r="AF185" s="173"/>
      <c r="AG185" s="173"/>
      <c r="AH185" s="173"/>
      <c r="AI185" s="173"/>
      <c r="AJ185" s="173"/>
      <c r="AK185" s="173"/>
    </row>
    <row r="186" spans="1:37" s="107" customFormat="1" ht="12.75" customHeight="1">
      <c r="A186" s="228" t="s">
        <v>326</v>
      </c>
      <c r="B186" s="186">
        <v>22278959</v>
      </c>
      <c r="C186" s="186">
        <v>22278959</v>
      </c>
      <c r="D186" s="186">
        <v>15628007</v>
      </c>
      <c r="E186" s="222">
        <v>70.14693550089122</v>
      </c>
      <c r="F186" s="223">
        <v>70.14693550089122</v>
      </c>
      <c r="G186" s="187">
        <v>1088290</v>
      </c>
      <c r="H186" s="187">
        <v>2111427</v>
      </c>
      <c r="AE186" s="173"/>
      <c r="AF186" s="173"/>
      <c r="AG186" s="173"/>
      <c r="AH186" s="173"/>
      <c r="AI186" s="173"/>
      <c r="AJ186" s="173"/>
      <c r="AK186" s="173"/>
    </row>
    <row r="187" spans="1:37" s="107" customFormat="1" ht="12.75">
      <c r="A187" s="228" t="s">
        <v>327</v>
      </c>
      <c r="B187" s="186">
        <v>9786534</v>
      </c>
      <c r="C187" s="186">
        <v>9786534</v>
      </c>
      <c r="D187" s="186">
        <v>6515926</v>
      </c>
      <c r="E187" s="222">
        <v>66.58052789680187</v>
      </c>
      <c r="F187" s="223">
        <v>66.58052789680187</v>
      </c>
      <c r="G187" s="187">
        <v>665759</v>
      </c>
      <c r="H187" s="187">
        <v>2357912</v>
      </c>
      <c r="AE187" s="173"/>
      <c r="AF187" s="173"/>
      <c r="AG187" s="173"/>
      <c r="AH187" s="173"/>
      <c r="AI187" s="173"/>
      <c r="AJ187" s="173"/>
      <c r="AK187" s="173"/>
    </row>
    <row r="188" spans="1:37" s="107" customFormat="1" ht="12.75">
      <c r="A188" s="248" t="s">
        <v>329</v>
      </c>
      <c r="B188" s="186">
        <v>-500000</v>
      </c>
      <c r="C188" s="186">
        <v>-500000</v>
      </c>
      <c r="D188" s="186">
        <v>20667872</v>
      </c>
      <c r="E188" s="242" t="s">
        <v>1643</v>
      </c>
      <c r="F188" s="243" t="s">
        <v>1643</v>
      </c>
      <c r="G188" s="186">
        <v>26000</v>
      </c>
      <c r="H188" s="186">
        <v>-7999540</v>
      </c>
      <c r="AE188" s="173"/>
      <c r="AF188" s="173"/>
      <c r="AG188" s="173"/>
      <c r="AH188" s="173"/>
      <c r="AI188" s="173"/>
      <c r="AJ188" s="173"/>
      <c r="AK188" s="173"/>
    </row>
    <row r="189" spans="1:37" s="107" customFormat="1" ht="38.25">
      <c r="A189" s="245" t="s">
        <v>333</v>
      </c>
      <c r="B189" s="186">
        <v>500000</v>
      </c>
      <c r="C189" s="186">
        <v>500000</v>
      </c>
      <c r="D189" s="186">
        <v>500000</v>
      </c>
      <c r="E189" s="242" t="s">
        <v>1643</v>
      </c>
      <c r="F189" s="242" t="s">
        <v>1643</v>
      </c>
      <c r="G189" s="187">
        <v>-26000</v>
      </c>
      <c r="H189" s="187">
        <v>-26000</v>
      </c>
      <c r="AE189" s="173"/>
      <c r="AF189" s="173"/>
      <c r="AG189" s="173"/>
      <c r="AH189" s="173"/>
      <c r="AI189" s="173"/>
      <c r="AJ189" s="173"/>
      <c r="AK189" s="173"/>
    </row>
    <row r="190" spans="1:37" s="107" customFormat="1" ht="12.75">
      <c r="A190" s="245"/>
      <c r="B190" s="186"/>
      <c r="C190" s="186"/>
      <c r="D190" s="186"/>
      <c r="E190" s="242"/>
      <c r="F190" s="242"/>
      <c r="G190" s="186"/>
      <c r="H190" s="186"/>
      <c r="AE190" s="173"/>
      <c r="AF190" s="173"/>
      <c r="AG190" s="173"/>
      <c r="AH190" s="173"/>
      <c r="AI190" s="173"/>
      <c r="AJ190" s="173"/>
      <c r="AK190" s="173"/>
    </row>
    <row r="191" spans="1:30" ht="13.5" customHeight="1">
      <c r="A191" s="210" t="s">
        <v>353</v>
      </c>
      <c r="B191" s="181"/>
      <c r="C191" s="246"/>
      <c r="D191" s="181"/>
      <c r="E191" s="213"/>
      <c r="F191" s="246"/>
      <c r="G191" s="246"/>
      <c r="H191" s="246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</row>
    <row r="192" spans="1:37" s="107" customFormat="1" ht="12.75" customHeight="1">
      <c r="A192" s="215" t="s">
        <v>310</v>
      </c>
      <c r="B192" s="181">
        <v>212977859</v>
      </c>
      <c r="C192" s="181">
        <v>212977859</v>
      </c>
      <c r="D192" s="181">
        <v>211038133</v>
      </c>
      <c r="E192" s="213">
        <v>99.08923584399447</v>
      </c>
      <c r="F192" s="218">
        <v>99.08923584399447</v>
      </c>
      <c r="G192" s="181">
        <v>22416607</v>
      </c>
      <c r="H192" s="181">
        <v>21071815</v>
      </c>
      <c r="I192" s="251"/>
      <c r="AE192" s="173"/>
      <c r="AF192" s="173"/>
      <c r="AG192" s="173"/>
      <c r="AH192" s="173"/>
      <c r="AI192" s="173"/>
      <c r="AJ192" s="173"/>
      <c r="AK192" s="173"/>
    </row>
    <row r="193" spans="1:37" s="107" customFormat="1" ht="12.75" customHeight="1">
      <c r="A193" s="220" t="s">
        <v>311</v>
      </c>
      <c r="B193" s="186">
        <v>163994349</v>
      </c>
      <c r="C193" s="186">
        <v>163994349</v>
      </c>
      <c r="D193" s="186">
        <v>163994349</v>
      </c>
      <c r="E193" s="222">
        <v>100</v>
      </c>
      <c r="F193" s="223">
        <v>100</v>
      </c>
      <c r="G193" s="187">
        <v>18368529</v>
      </c>
      <c r="H193" s="187">
        <v>18368529</v>
      </c>
      <c r="I193" s="251"/>
      <c r="AE193" s="173"/>
      <c r="AF193" s="173"/>
      <c r="AG193" s="173"/>
      <c r="AH193" s="173"/>
      <c r="AI193" s="173"/>
      <c r="AJ193" s="173"/>
      <c r="AK193" s="173"/>
    </row>
    <row r="194" spans="1:37" s="107" customFormat="1" ht="12.75" customHeight="1">
      <c r="A194" s="220" t="s">
        <v>354</v>
      </c>
      <c r="B194" s="186">
        <v>529112</v>
      </c>
      <c r="C194" s="186">
        <v>529112</v>
      </c>
      <c r="D194" s="186">
        <v>473720</v>
      </c>
      <c r="E194" s="222">
        <v>89.53113896490724</v>
      </c>
      <c r="F194" s="223">
        <v>89.53113896490724</v>
      </c>
      <c r="G194" s="187">
        <v>0</v>
      </c>
      <c r="H194" s="187">
        <v>2609</v>
      </c>
      <c r="I194" s="251"/>
      <c r="AE194" s="173"/>
      <c r="AF194" s="173"/>
      <c r="AG194" s="173"/>
      <c r="AH194" s="173"/>
      <c r="AI194" s="173"/>
      <c r="AJ194" s="173"/>
      <c r="AK194" s="173"/>
    </row>
    <row r="195" spans="1:37" s="107" customFormat="1" ht="12.75" customHeight="1">
      <c r="A195" s="220" t="s">
        <v>312</v>
      </c>
      <c r="B195" s="186">
        <v>39297386</v>
      </c>
      <c r="C195" s="186">
        <v>39297386</v>
      </c>
      <c r="D195" s="186">
        <v>39201376</v>
      </c>
      <c r="E195" s="222">
        <v>99.7556834950803</v>
      </c>
      <c r="F195" s="223">
        <v>99.7556834950803</v>
      </c>
      <c r="G195" s="187">
        <v>3932839</v>
      </c>
      <c r="H195" s="187">
        <v>2404797</v>
      </c>
      <c r="I195" s="251"/>
      <c r="AE195" s="173"/>
      <c r="AF195" s="173"/>
      <c r="AG195" s="173"/>
      <c r="AH195" s="173"/>
      <c r="AI195" s="173"/>
      <c r="AJ195" s="173"/>
      <c r="AK195" s="173"/>
    </row>
    <row r="196" spans="1:37" s="107" customFormat="1" ht="12.75" customHeight="1">
      <c r="A196" s="220" t="s">
        <v>313</v>
      </c>
      <c r="B196" s="186">
        <v>7169185</v>
      </c>
      <c r="C196" s="186">
        <v>7169185</v>
      </c>
      <c r="D196" s="186">
        <v>5602253</v>
      </c>
      <c r="E196" s="222">
        <v>78.14351282607437</v>
      </c>
      <c r="F196" s="223">
        <v>78.14351282607437</v>
      </c>
      <c r="G196" s="187">
        <v>115239</v>
      </c>
      <c r="H196" s="187">
        <v>286100</v>
      </c>
      <c r="I196" s="251"/>
      <c r="AE196" s="173"/>
      <c r="AF196" s="173"/>
      <c r="AG196" s="173"/>
      <c r="AH196" s="173"/>
      <c r="AI196" s="173"/>
      <c r="AJ196" s="173"/>
      <c r="AK196" s="173"/>
    </row>
    <row r="197" spans="1:37" s="107" customFormat="1" ht="12.75" customHeight="1">
      <c r="A197" s="220" t="s">
        <v>355</v>
      </c>
      <c r="B197" s="186">
        <v>1987827</v>
      </c>
      <c r="C197" s="186">
        <v>1987827</v>
      </c>
      <c r="D197" s="186">
        <v>1766435</v>
      </c>
      <c r="E197" s="222">
        <v>88.86261228970127</v>
      </c>
      <c r="F197" s="223">
        <v>88.86261228970127</v>
      </c>
      <c r="G197" s="187">
        <v>0</v>
      </c>
      <c r="H197" s="187">
        <v>9780</v>
      </c>
      <c r="I197" s="251"/>
      <c r="AE197" s="173"/>
      <c r="AF197" s="173"/>
      <c r="AG197" s="173"/>
      <c r="AH197" s="173"/>
      <c r="AI197" s="173"/>
      <c r="AJ197" s="173"/>
      <c r="AK197" s="173"/>
    </row>
    <row r="198" spans="1:37" s="107" customFormat="1" ht="12.75" customHeight="1">
      <c r="A198" s="247" t="s">
        <v>339</v>
      </c>
      <c r="B198" s="181">
        <v>216897148</v>
      </c>
      <c r="C198" s="181">
        <v>216897148</v>
      </c>
      <c r="D198" s="181">
        <v>198966707</v>
      </c>
      <c r="E198" s="213">
        <v>91.7332057312252</v>
      </c>
      <c r="F198" s="218">
        <v>91.7332057312252</v>
      </c>
      <c r="G198" s="181">
        <v>22751054</v>
      </c>
      <c r="H198" s="181">
        <v>39774043</v>
      </c>
      <c r="AE198" s="173"/>
      <c r="AF198" s="173"/>
      <c r="AG198" s="173"/>
      <c r="AH198" s="173"/>
      <c r="AI198" s="173"/>
      <c r="AJ198" s="173"/>
      <c r="AK198" s="173"/>
    </row>
    <row r="199" spans="1:37" s="107" customFormat="1" ht="12.75" customHeight="1">
      <c r="A199" s="228" t="s">
        <v>341</v>
      </c>
      <c r="B199" s="186">
        <v>193910138</v>
      </c>
      <c r="C199" s="186">
        <v>193910138</v>
      </c>
      <c r="D199" s="186">
        <v>177943445</v>
      </c>
      <c r="E199" s="222">
        <v>91.76593180496833</v>
      </c>
      <c r="F199" s="223">
        <v>91.76593180496833</v>
      </c>
      <c r="G199" s="186">
        <v>20787640</v>
      </c>
      <c r="H199" s="186">
        <v>31323912</v>
      </c>
      <c r="AE199" s="173"/>
      <c r="AF199" s="173"/>
      <c r="AG199" s="173"/>
      <c r="AH199" s="173"/>
      <c r="AI199" s="173"/>
      <c r="AJ199" s="173"/>
      <c r="AK199" s="173"/>
    </row>
    <row r="200" spans="1:37" s="107" customFormat="1" ht="12.75" customHeight="1">
      <c r="A200" s="228" t="s">
        <v>316</v>
      </c>
      <c r="B200" s="186">
        <v>148882274</v>
      </c>
      <c r="C200" s="186">
        <v>148882274</v>
      </c>
      <c r="D200" s="186">
        <v>137267690</v>
      </c>
      <c r="E200" s="222">
        <v>92.19881340608755</v>
      </c>
      <c r="F200" s="223">
        <v>92.19881340608755</v>
      </c>
      <c r="G200" s="187">
        <v>15391010</v>
      </c>
      <c r="H200" s="187">
        <v>23094420</v>
      </c>
      <c r="AE200" s="173"/>
      <c r="AF200" s="173"/>
      <c r="AG200" s="173"/>
      <c r="AH200" s="173"/>
      <c r="AI200" s="173"/>
      <c r="AJ200" s="173"/>
      <c r="AK200" s="173"/>
    </row>
    <row r="201" spans="1:37" s="236" customFormat="1" ht="12.75" customHeight="1">
      <c r="A201" s="230" t="s">
        <v>317</v>
      </c>
      <c r="B201" s="90">
        <v>73416816</v>
      </c>
      <c r="C201" s="90">
        <v>73416816</v>
      </c>
      <c r="D201" s="90">
        <v>69726019</v>
      </c>
      <c r="E201" s="232">
        <v>94.9728179440525</v>
      </c>
      <c r="F201" s="233">
        <v>94.9728179440525</v>
      </c>
      <c r="G201" s="231">
        <v>7394137</v>
      </c>
      <c r="H201" s="231">
        <v>12379633</v>
      </c>
      <c r="AE201" s="237"/>
      <c r="AF201" s="237"/>
      <c r="AG201" s="237"/>
      <c r="AH201" s="237"/>
      <c r="AI201" s="237"/>
      <c r="AJ201" s="237"/>
      <c r="AK201" s="237"/>
    </row>
    <row r="202" spans="1:37" s="107" customFormat="1" ht="12.75" customHeight="1">
      <c r="A202" s="228" t="s">
        <v>344</v>
      </c>
      <c r="B202" s="186">
        <v>1552226</v>
      </c>
      <c r="C202" s="186">
        <v>1552226</v>
      </c>
      <c r="D202" s="186">
        <v>1075497</v>
      </c>
      <c r="E202" s="222">
        <v>69.28739758256852</v>
      </c>
      <c r="F202" s="223">
        <v>69.28739758256852</v>
      </c>
      <c r="G202" s="187">
        <v>0</v>
      </c>
      <c r="H202" s="187">
        <v>-16488</v>
      </c>
      <c r="AE202" s="173"/>
      <c r="AF202" s="173"/>
      <c r="AG202" s="173"/>
      <c r="AH202" s="173"/>
      <c r="AI202" s="173"/>
      <c r="AJ202" s="173"/>
      <c r="AK202" s="173"/>
    </row>
    <row r="203" spans="1:37" s="107" customFormat="1" ht="12.75">
      <c r="A203" s="228" t="s">
        <v>319</v>
      </c>
      <c r="B203" s="186">
        <v>43475638</v>
      </c>
      <c r="C203" s="186">
        <v>43475638</v>
      </c>
      <c r="D203" s="186">
        <v>39600258</v>
      </c>
      <c r="E203" s="222">
        <v>91.08608825936034</v>
      </c>
      <c r="F203" s="223">
        <v>91.08608825936034</v>
      </c>
      <c r="G203" s="187">
        <v>5396630</v>
      </c>
      <c r="H203" s="187">
        <v>8245980</v>
      </c>
      <c r="AE203" s="173"/>
      <c r="AF203" s="173"/>
      <c r="AG203" s="173"/>
      <c r="AH203" s="173"/>
      <c r="AI203" s="173"/>
      <c r="AJ203" s="173"/>
      <c r="AK203" s="173"/>
    </row>
    <row r="204" spans="1:37" s="236" customFormat="1" ht="12.75" hidden="1">
      <c r="A204" s="235" t="s">
        <v>321</v>
      </c>
      <c r="B204" s="90">
        <v>0</v>
      </c>
      <c r="C204" s="238" t="s">
        <v>1643</v>
      </c>
      <c r="D204" s="90">
        <v>0</v>
      </c>
      <c r="E204" s="232">
        <v>0</v>
      </c>
      <c r="F204" s="238" t="s">
        <v>1643</v>
      </c>
      <c r="G204" s="238" t="s">
        <v>1643</v>
      </c>
      <c r="H204" s="231">
        <v>0</v>
      </c>
      <c r="AE204" s="237"/>
      <c r="AF204" s="237"/>
      <c r="AG204" s="237"/>
      <c r="AH204" s="237"/>
      <c r="AI204" s="237"/>
      <c r="AJ204" s="237"/>
      <c r="AK204" s="237"/>
    </row>
    <row r="205" spans="1:37" s="236" customFormat="1" ht="12.75">
      <c r="A205" s="235" t="s">
        <v>321</v>
      </c>
      <c r="B205" s="90">
        <v>1038838</v>
      </c>
      <c r="C205" s="238" t="s">
        <v>1643</v>
      </c>
      <c r="D205" s="90">
        <v>995667</v>
      </c>
      <c r="E205" s="232">
        <v>95.84429911112224</v>
      </c>
      <c r="F205" s="238" t="s">
        <v>1643</v>
      </c>
      <c r="G205" s="238" t="s">
        <v>1643</v>
      </c>
      <c r="H205" s="231">
        <v>252423</v>
      </c>
      <c r="AE205" s="237"/>
      <c r="AF205" s="237"/>
      <c r="AG205" s="237"/>
      <c r="AH205" s="237"/>
      <c r="AI205" s="237"/>
      <c r="AJ205" s="237"/>
      <c r="AK205" s="237"/>
    </row>
    <row r="206" spans="1:37" s="107" customFormat="1" ht="26.25" customHeight="1">
      <c r="A206" s="96" t="s">
        <v>322</v>
      </c>
      <c r="B206" s="186">
        <v>31008835</v>
      </c>
      <c r="C206" s="186">
        <v>31008835</v>
      </c>
      <c r="D206" s="186">
        <v>28964739</v>
      </c>
      <c r="E206" s="222">
        <v>93.40802064959874</v>
      </c>
      <c r="F206" s="223">
        <v>93.40802064959874</v>
      </c>
      <c r="G206" s="187">
        <v>3779955</v>
      </c>
      <c r="H206" s="187">
        <v>6717593</v>
      </c>
      <c r="AE206" s="173"/>
      <c r="AF206" s="173"/>
      <c r="AG206" s="173"/>
      <c r="AH206" s="173"/>
      <c r="AI206" s="173"/>
      <c r="AJ206" s="173"/>
      <c r="AK206" s="173"/>
    </row>
    <row r="207" spans="1:37" s="236" customFormat="1" ht="12.75">
      <c r="A207" s="235" t="s">
        <v>321</v>
      </c>
      <c r="B207" s="90">
        <v>4851227</v>
      </c>
      <c r="C207" s="238" t="s">
        <v>1643</v>
      </c>
      <c r="D207" s="90">
        <v>4851221</v>
      </c>
      <c r="E207" s="232">
        <v>99.99987631994958</v>
      </c>
      <c r="F207" s="239" t="s">
        <v>1643</v>
      </c>
      <c r="G207" s="238" t="s">
        <v>1643</v>
      </c>
      <c r="H207" s="231">
        <v>478061</v>
      </c>
      <c r="AE207" s="237"/>
      <c r="AF207" s="237"/>
      <c r="AG207" s="237"/>
      <c r="AH207" s="237"/>
      <c r="AI207" s="237"/>
      <c r="AJ207" s="237"/>
      <c r="AK207" s="237"/>
    </row>
    <row r="208" spans="1:37" s="107" customFormat="1" ht="12.75" customHeight="1">
      <c r="A208" s="228" t="s">
        <v>323</v>
      </c>
      <c r="B208" s="186">
        <v>9327844</v>
      </c>
      <c r="C208" s="186">
        <v>9327844</v>
      </c>
      <c r="D208" s="186">
        <v>9052278</v>
      </c>
      <c r="E208" s="222">
        <v>97.04576963336865</v>
      </c>
      <c r="F208" s="223">
        <v>97.04576963336865</v>
      </c>
      <c r="G208" s="187">
        <v>888225</v>
      </c>
      <c r="H208" s="187">
        <v>1266190</v>
      </c>
      <c r="AE208" s="173"/>
      <c r="AF208" s="173"/>
      <c r="AG208" s="173"/>
      <c r="AH208" s="173"/>
      <c r="AI208" s="173"/>
      <c r="AJ208" s="173"/>
      <c r="AK208" s="173"/>
    </row>
    <row r="209" spans="1:37" s="107" customFormat="1" ht="12" customHeight="1">
      <c r="A209" s="96" t="s">
        <v>324</v>
      </c>
      <c r="B209" s="186">
        <v>41930</v>
      </c>
      <c r="C209" s="186">
        <v>41930</v>
      </c>
      <c r="D209" s="186">
        <v>41930</v>
      </c>
      <c r="E209" s="222">
        <v>100</v>
      </c>
      <c r="F209" s="223">
        <v>100</v>
      </c>
      <c r="G209" s="187">
        <v>0</v>
      </c>
      <c r="H209" s="187">
        <v>9774</v>
      </c>
      <c r="AE209" s="173"/>
      <c r="AF209" s="173"/>
      <c r="AG209" s="173"/>
      <c r="AH209" s="173"/>
      <c r="AI209" s="173"/>
      <c r="AJ209" s="173"/>
      <c r="AK209" s="173"/>
    </row>
    <row r="210" spans="1:37" s="107" customFormat="1" ht="12.75" customHeight="1">
      <c r="A210" s="228" t="s">
        <v>325</v>
      </c>
      <c r="B210" s="186">
        <v>22987010</v>
      </c>
      <c r="C210" s="186">
        <v>22987010</v>
      </c>
      <c r="D210" s="186">
        <v>21023262</v>
      </c>
      <c r="E210" s="222">
        <v>91.45714035883745</v>
      </c>
      <c r="F210" s="223">
        <v>91.45714035883745</v>
      </c>
      <c r="G210" s="187">
        <v>1963414</v>
      </c>
      <c r="H210" s="187">
        <v>8450131</v>
      </c>
      <c r="AE210" s="173"/>
      <c r="AF210" s="173"/>
      <c r="AG210" s="173"/>
      <c r="AH210" s="173"/>
      <c r="AI210" s="173"/>
      <c r="AJ210" s="173"/>
      <c r="AK210" s="173"/>
    </row>
    <row r="211" spans="1:37" s="107" customFormat="1" ht="12.75" customHeight="1">
      <c r="A211" s="228" t="s">
        <v>326</v>
      </c>
      <c r="B211" s="186">
        <v>19514590</v>
      </c>
      <c r="C211" s="186">
        <v>19514590</v>
      </c>
      <c r="D211" s="186">
        <v>17550869</v>
      </c>
      <c r="E211" s="222">
        <v>89.93716496221545</v>
      </c>
      <c r="F211" s="223">
        <v>89.93716496221545</v>
      </c>
      <c r="G211" s="187">
        <v>1555818</v>
      </c>
      <c r="H211" s="187">
        <v>5394997</v>
      </c>
      <c r="AE211" s="173"/>
      <c r="AF211" s="173"/>
      <c r="AG211" s="173"/>
      <c r="AH211" s="173"/>
      <c r="AI211" s="173"/>
      <c r="AJ211" s="173"/>
      <c r="AK211" s="173"/>
    </row>
    <row r="212" spans="1:37" s="107" customFormat="1" ht="12.75" customHeight="1">
      <c r="A212" s="228" t="s">
        <v>327</v>
      </c>
      <c r="B212" s="186">
        <v>3472420</v>
      </c>
      <c r="C212" s="186">
        <v>3472420</v>
      </c>
      <c r="D212" s="186">
        <v>3472393</v>
      </c>
      <c r="E212" s="222">
        <v>99.99922244428957</v>
      </c>
      <c r="F212" s="223">
        <v>99.99922244428957</v>
      </c>
      <c r="G212" s="187">
        <v>407596</v>
      </c>
      <c r="H212" s="187">
        <v>3055134</v>
      </c>
      <c r="AE212" s="173"/>
      <c r="AF212" s="173"/>
      <c r="AG212" s="173"/>
      <c r="AH212" s="173"/>
      <c r="AI212" s="173"/>
      <c r="AJ212" s="173"/>
      <c r="AK212" s="173"/>
    </row>
    <row r="213" spans="1:37" s="107" customFormat="1" ht="12.75" customHeight="1">
      <c r="A213" s="228" t="s">
        <v>351</v>
      </c>
      <c r="B213" s="186">
        <v>-2754064</v>
      </c>
      <c r="C213" s="186">
        <v>-2754064</v>
      </c>
      <c r="D213" s="186">
        <v>-2670078</v>
      </c>
      <c r="E213" s="222">
        <v>0</v>
      </c>
      <c r="F213" s="223">
        <v>96.95047028681977</v>
      </c>
      <c r="G213" s="187">
        <v>-189638</v>
      </c>
      <c r="H213" s="187">
        <v>-606479</v>
      </c>
      <c r="AE213" s="173"/>
      <c r="AF213" s="173"/>
      <c r="AG213" s="173"/>
      <c r="AH213" s="173"/>
      <c r="AI213" s="173"/>
      <c r="AJ213" s="173"/>
      <c r="AK213" s="173"/>
    </row>
    <row r="214" spans="1:37" s="107" customFormat="1" ht="12.75" customHeight="1">
      <c r="A214" s="228" t="s">
        <v>356</v>
      </c>
      <c r="B214" s="186">
        <v>263529</v>
      </c>
      <c r="C214" s="187">
        <v>263529</v>
      </c>
      <c r="D214" s="252">
        <v>61871</v>
      </c>
      <c r="E214" s="222">
        <v>23.4778715056028</v>
      </c>
      <c r="F214" s="223">
        <v>23.4778715056028</v>
      </c>
      <c r="G214" s="187">
        <v>13883</v>
      </c>
      <c r="H214" s="187">
        <v>1449</v>
      </c>
      <c r="AE214" s="173"/>
      <c r="AF214" s="173"/>
      <c r="AG214" s="173"/>
      <c r="AH214" s="173"/>
      <c r="AI214" s="173"/>
      <c r="AJ214" s="173"/>
      <c r="AK214" s="173"/>
    </row>
    <row r="215" spans="1:37" s="107" customFormat="1" ht="12.75" customHeight="1">
      <c r="A215" s="228" t="s">
        <v>357</v>
      </c>
      <c r="B215" s="186">
        <v>3017593</v>
      </c>
      <c r="C215" s="187">
        <v>3017593</v>
      </c>
      <c r="D215" s="186">
        <v>2731949</v>
      </c>
      <c r="E215" s="222">
        <v>90.53404484965336</v>
      </c>
      <c r="F215" s="223">
        <v>90.53404484965336</v>
      </c>
      <c r="G215" s="187">
        <v>203521</v>
      </c>
      <c r="H215" s="187">
        <v>607928</v>
      </c>
      <c r="AE215" s="173"/>
      <c r="AF215" s="173"/>
      <c r="AG215" s="173"/>
      <c r="AH215" s="173"/>
      <c r="AI215" s="173"/>
      <c r="AJ215" s="173"/>
      <c r="AK215" s="173"/>
    </row>
    <row r="216" spans="1:37" s="107" customFormat="1" ht="12.75" customHeight="1">
      <c r="A216" s="247" t="s">
        <v>329</v>
      </c>
      <c r="B216" s="186">
        <v>-1165225</v>
      </c>
      <c r="C216" s="186">
        <v>-1165225</v>
      </c>
      <c r="D216" s="186">
        <v>14741504</v>
      </c>
      <c r="E216" s="242" t="s">
        <v>1643</v>
      </c>
      <c r="F216" s="242" t="s">
        <v>1643</v>
      </c>
      <c r="G216" s="187">
        <v>-144809</v>
      </c>
      <c r="H216" s="187">
        <v>-18095749</v>
      </c>
      <c r="AE216" s="173"/>
      <c r="AF216" s="173"/>
      <c r="AG216" s="173"/>
      <c r="AH216" s="173"/>
      <c r="AI216" s="173"/>
      <c r="AJ216" s="173"/>
      <c r="AK216" s="173"/>
    </row>
    <row r="217" spans="1:37" s="107" customFormat="1" ht="13.5" customHeight="1">
      <c r="A217" s="253" t="s">
        <v>1735</v>
      </c>
      <c r="B217" s="186">
        <v>263529</v>
      </c>
      <c r="C217" s="186">
        <v>263529</v>
      </c>
      <c r="D217" s="186">
        <v>61871</v>
      </c>
      <c r="E217" s="242" t="s">
        <v>1643</v>
      </c>
      <c r="F217" s="242" t="s">
        <v>1643</v>
      </c>
      <c r="G217" s="187">
        <v>13883</v>
      </c>
      <c r="H217" s="187">
        <v>1449</v>
      </c>
      <c r="AE217" s="173"/>
      <c r="AF217" s="173"/>
      <c r="AG217" s="173"/>
      <c r="AH217" s="173"/>
      <c r="AI217" s="173"/>
      <c r="AJ217" s="173"/>
      <c r="AK217" s="173"/>
    </row>
    <row r="218" spans="1:37" s="107" customFormat="1" ht="12.75" customHeight="1">
      <c r="A218" s="253" t="s">
        <v>358</v>
      </c>
      <c r="B218" s="186">
        <v>263529</v>
      </c>
      <c r="C218" s="187">
        <v>263529</v>
      </c>
      <c r="D218" s="187">
        <v>61871</v>
      </c>
      <c r="E218" s="242" t="s">
        <v>1643</v>
      </c>
      <c r="F218" s="242" t="s">
        <v>1643</v>
      </c>
      <c r="G218" s="187">
        <v>13883</v>
      </c>
      <c r="H218" s="187">
        <v>1449</v>
      </c>
      <c r="AE218" s="173"/>
      <c r="AF218" s="173"/>
      <c r="AG218" s="173"/>
      <c r="AH218" s="173"/>
      <c r="AI218" s="173"/>
      <c r="AJ218" s="173"/>
      <c r="AK218" s="173"/>
    </row>
    <row r="219" spans="1:37" s="107" customFormat="1" ht="38.25">
      <c r="A219" s="245" t="s">
        <v>333</v>
      </c>
      <c r="B219" s="186">
        <v>608910</v>
      </c>
      <c r="C219" s="187">
        <v>608910</v>
      </c>
      <c r="D219" s="187">
        <v>608910</v>
      </c>
      <c r="E219" s="242" t="s">
        <v>1643</v>
      </c>
      <c r="F219" s="242" t="s">
        <v>1643</v>
      </c>
      <c r="G219" s="187">
        <v>130926</v>
      </c>
      <c r="H219" s="187">
        <v>130926</v>
      </c>
      <c r="AE219" s="173"/>
      <c r="AF219" s="173"/>
      <c r="AG219" s="173"/>
      <c r="AH219" s="173"/>
      <c r="AI219" s="173"/>
      <c r="AJ219" s="173"/>
      <c r="AK219" s="173"/>
    </row>
    <row r="220" spans="1:37" s="107" customFormat="1" ht="26.25" customHeight="1">
      <c r="A220" s="96" t="s">
        <v>334</v>
      </c>
      <c r="B220" s="186">
        <v>292786</v>
      </c>
      <c r="C220" s="186">
        <v>292786</v>
      </c>
      <c r="D220" s="186">
        <v>292786</v>
      </c>
      <c r="E220" s="242" t="s">
        <v>1643</v>
      </c>
      <c r="F220" s="242" t="s">
        <v>1643</v>
      </c>
      <c r="G220" s="187">
        <v>0</v>
      </c>
      <c r="H220" s="187">
        <v>0</v>
      </c>
      <c r="AE220" s="173"/>
      <c r="AF220" s="173"/>
      <c r="AG220" s="173"/>
      <c r="AH220" s="173"/>
      <c r="AI220" s="173"/>
      <c r="AJ220" s="173"/>
      <c r="AK220" s="173"/>
    </row>
    <row r="221" spans="1:37" s="107" customFormat="1" ht="14.25" customHeight="1">
      <c r="A221" s="96"/>
      <c r="B221" s="186"/>
      <c r="C221" s="187"/>
      <c r="D221" s="186"/>
      <c r="E221" s="242"/>
      <c r="F221" s="242"/>
      <c r="G221" s="186"/>
      <c r="H221" s="186"/>
      <c r="AE221" s="173"/>
      <c r="AF221" s="173"/>
      <c r="AG221" s="173"/>
      <c r="AH221" s="173"/>
      <c r="AI221" s="173"/>
      <c r="AJ221" s="173"/>
      <c r="AK221" s="173"/>
    </row>
    <row r="222" spans="1:30" ht="13.5" customHeight="1">
      <c r="A222" s="210" t="s">
        <v>359</v>
      </c>
      <c r="B222" s="181"/>
      <c r="C222" s="246"/>
      <c r="D222" s="181"/>
      <c r="E222" s="213"/>
      <c r="F222" s="246"/>
      <c r="G222" s="246"/>
      <c r="H222" s="214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</row>
    <row r="223" spans="1:37" s="107" customFormat="1" ht="12.75" customHeight="1">
      <c r="A223" s="215" t="s">
        <v>310</v>
      </c>
      <c r="B223" s="181">
        <v>295810101</v>
      </c>
      <c r="C223" s="181">
        <v>295810101</v>
      </c>
      <c r="D223" s="181">
        <v>295929775</v>
      </c>
      <c r="E223" s="213">
        <v>100.04045636021064</v>
      </c>
      <c r="F223" s="218">
        <v>100.04045636021064</v>
      </c>
      <c r="G223" s="181">
        <v>41459144</v>
      </c>
      <c r="H223" s="181">
        <v>42504946</v>
      </c>
      <c r="AE223" s="173"/>
      <c r="AF223" s="173"/>
      <c r="AG223" s="173"/>
      <c r="AH223" s="173"/>
      <c r="AI223" s="173"/>
      <c r="AJ223" s="173"/>
      <c r="AK223" s="173"/>
    </row>
    <row r="224" spans="1:37" s="107" customFormat="1" ht="12.75" customHeight="1">
      <c r="A224" s="220" t="s">
        <v>311</v>
      </c>
      <c r="B224" s="186">
        <v>274795696</v>
      </c>
      <c r="C224" s="186">
        <v>274795696</v>
      </c>
      <c r="D224" s="186">
        <v>274795696</v>
      </c>
      <c r="E224" s="222">
        <v>100</v>
      </c>
      <c r="F224" s="223">
        <v>100</v>
      </c>
      <c r="G224" s="187">
        <v>39364808</v>
      </c>
      <c r="H224" s="187">
        <v>39364808</v>
      </c>
      <c r="AE224" s="173"/>
      <c r="AF224" s="173"/>
      <c r="AG224" s="173"/>
      <c r="AH224" s="173"/>
      <c r="AI224" s="173"/>
      <c r="AJ224" s="173"/>
      <c r="AK224" s="173"/>
    </row>
    <row r="225" spans="1:37" s="107" customFormat="1" ht="13.5" customHeight="1">
      <c r="A225" s="220" t="s">
        <v>312</v>
      </c>
      <c r="B225" s="186">
        <v>13410418</v>
      </c>
      <c r="C225" s="186">
        <v>13410418</v>
      </c>
      <c r="D225" s="186">
        <v>14086559</v>
      </c>
      <c r="E225" s="222">
        <v>105.04190846251026</v>
      </c>
      <c r="F225" s="223">
        <v>105.04190846251026</v>
      </c>
      <c r="G225" s="187">
        <v>1195169</v>
      </c>
      <c r="H225" s="187">
        <v>3078447</v>
      </c>
      <c r="AE225" s="173"/>
      <c r="AF225" s="173"/>
      <c r="AG225" s="173"/>
      <c r="AH225" s="173"/>
      <c r="AI225" s="173"/>
      <c r="AJ225" s="173"/>
      <c r="AK225" s="173"/>
    </row>
    <row r="226" spans="1:37" s="107" customFormat="1" ht="12.75" customHeight="1">
      <c r="A226" s="220" t="s">
        <v>313</v>
      </c>
      <c r="B226" s="186">
        <v>7603987</v>
      </c>
      <c r="C226" s="186">
        <v>7603987</v>
      </c>
      <c r="D226" s="186">
        <v>7047520</v>
      </c>
      <c r="E226" s="222">
        <v>92.68190490067909</v>
      </c>
      <c r="F226" s="223">
        <v>92.68190490067909</v>
      </c>
      <c r="G226" s="187">
        <v>899167</v>
      </c>
      <c r="H226" s="187">
        <v>61691</v>
      </c>
      <c r="AE226" s="173"/>
      <c r="AF226" s="173"/>
      <c r="AG226" s="173"/>
      <c r="AH226" s="173"/>
      <c r="AI226" s="173"/>
      <c r="AJ226" s="173"/>
      <c r="AK226" s="173"/>
    </row>
    <row r="227" spans="1:37" s="107" customFormat="1" ht="12.75" customHeight="1">
      <c r="A227" s="247" t="s">
        <v>339</v>
      </c>
      <c r="B227" s="181">
        <v>296243742</v>
      </c>
      <c r="C227" s="181">
        <v>296243742</v>
      </c>
      <c r="D227" s="181">
        <v>290879871</v>
      </c>
      <c r="E227" s="213">
        <v>98.18937238512197</v>
      </c>
      <c r="F227" s="218">
        <v>98.18937238512197</v>
      </c>
      <c r="G227" s="181">
        <v>41605938</v>
      </c>
      <c r="H227" s="181">
        <v>68464512</v>
      </c>
      <c r="AE227" s="173"/>
      <c r="AF227" s="173"/>
      <c r="AG227" s="173"/>
      <c r="AH227" s="173"/>
      <c r="AI227" s="173"/>
      <c r="AJ227" s="173"/>
      <c r="AK227" s="173"/>
    </row>
    <row r="228" spans="1:30" ht="12.75" customHeight="1">
      <c r="A228" s="228" t="s">
        <v>341</v>
      </c>
      <c r="B228" s="186">
        <v>282420498</v>
      </c>
      <c r="C228" s="186">
        <v>282420498</v>
      </c>
      <c r="D228" s="186">
        <v>277671819</v>
      </c>
      <c r="E228" s="222">
        <v>98.31857849071565</v>
      </c>
      <c r="F228" s="223">
        <v>98.31857849071565</v>
      </c>
      <c r="G228" s="186">
        <v>40409753</v>
      </c>
      <c r="H228" s="186">
        <v>62532830</v>
      </c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</row>
    <row r="229" spans="1:30" ht="12.75" customHeight="1">
      <c r="A229" s="228" t="s">
        <v>316</v>
      </c>
      <c r="B229" s="186">
        <v>65960528</v>
      </c>
      <c r="C229" s="186">
        <v>65960528</v>
      </c>
      <c r="D229" s="186">
        <v>62352256</v>
      </c>
      <c r="E229" s="222">
        <v>94.52964961105224</v>
      </c>
      <c r="F229" s="223">
        <v>94.52964961105224</v>
      </c>
      <c r="G229" s="187">
        <v>8605359</v>
      </c>
      <c r="H229" s="187">
        <v>12279322</v>
      </c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</row>
    <row r="230" spans="1:30" s="237" customFormat="1" ht="12.75" customHeight="1">
      <c r="A230" s="230" t="s">
        <v>317</v>
      </c>
      <c r="B230" s="90">
        <v>30275041</v>
      </c>
      <c r="C230" s="90">
        <v>30275041</v>
      </c>
      <c r="D230" s="90">
        <v>30243949</v>
      </c>
      <c r="E230" s="232">
        <v>99.89730154287817</v>
      </c>
      <c r="F230" s="233">
        <v>99.89730154287817</v>
      </c>
      <c r="G230" s="187">
        <v>4312242</v>
      </c>
      <c r="H230" s="187">
        <v>5535861</v>
      </c>
      <c r="I230" s="236"/>
      <c r="J230" s="236"/>
      <c r="K230" s="236"/>
      <c r="L230" s="236"/>
      <c r="M230" s="236"/>
      <c r="N230" s="236"/>
      <c r="O230" s="236"/>
      <c r="P230" s="236"/>
      <c r="Q230" s="236"/>
      <c r="R230" s="236"/>
      <c r="S230" s="236"/>
      <c r="T230" s="236"/>
      <c r="U230" s="236"/>
      <c r="V230" s="236"/>
      <c r="W230" s="236"/>
      <c r="X230" s="236"/>
      <c r="Y230" s="236"/>
      <c r="Z230" s="236"/>
      <c r="AA230" s="236"/>
      <c r="AB230" s="236"/>
      <c r="AC230" s="236"/>
      <c r="AD230" s="236"/>
    </row>
    <row r="231" spans="1:30" ht="12.75" customHeight="1">
      <c r="A231" s="228" t="s">
        <v>344</v>
      </c>
      <c r="B231" s="186">
        <v>2089</v>
      </c>
      <c r="C231" s="186">
        <v>2089</v>
      </c>
      <c r="D231" s="186">
        <v>2087</v>
      </c>
      <c r="E231" s="222">
        <v>99.90426041168024</v>
      </c>
      <c r="F231" s="233">
        <v>99.90426041168024</v>
      </c>
      <c r="G231" s="187">
        <v>0</v>
      </c>
      <c r="H231" s="187">
        <v>0</v>
      </c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</row>
    <row r="232" spans="1:30" ht="12.75" customHeight="1">
      <c r="A232" s="228" t="s">
        <v>319</v>
      </c>
      <c r="B232" s="186">
        <v>216457881</v>
      </c>
      <c r="C232" s="186">
        <v>216457881</v>
      </c>
      <c r="D232" s="186">
        <v>215317476</v>
      </c>
      <c r="E232" s="222">
        <v>99.47315154581968</v>
      </c>
      <c r="F232" s="223">
        <v>99.47315154581968</v>
      </c>
      <c r="G232" s="187">
        <v>31804394</v>
      </c>
      <c r="H232" s="187">
        <v>50253508</v>
      </c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</row>
    <row r="233" spans="1:30" ht="12.75" customHeight="1">
      <c r="A233" s="235" t="s">
        <v>321</v>
      </c>
      <c r="B233" s="90">
        <v>0</v>
      </c>
      <c r="C233" s="238" t="s">
        <v>1643</v>
      </c>
      <c r="D233" s="90">
        <v>737804</v>
      </c>
      <c r="E233" s="232">
        <v>0</v>
      </c>
      <c r="F233" s="239" t="s">
        <v>1643</v>
      </c>
      <c r="G233" s="238" t="s">
        <v>1643</v>
      </c>
      <c r="H233" s="231">
        <v>138517</v>
      </c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</row>
    <row r="234" spans="1:30" ht="25.5" customHeight="1">
      <c r="A234" s="96" t="s">
        <v>322</v>
      </c>
      <c r="B234" s="186">
        <v>152904375</v>
      </c>
      <c r="C234" s="186">
        <v>152904375</v>
      </c>
      <c r="D234" s="186">
        <v>152872291</v>
      </c>
      <c r="E234" s="222">
        <v>0</v>
      </c>
      <c r="F234" s="223">
        <v>99.97901695095382</v>
      </c>
      <c r="G234" s="187">
        <v>1205528</v>
      </c>
      <c r="H234" s="187">
        <v>15342630</v>
      </c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</row>
    <row r="235" spans="1:30" ht="12.75" customHeight="1">
      <c r="A235" s="228" t="s">
        <v>323</v>
      </c>
      <c r="B235" s="186">
        <v>636681</v>
      </c>
      <c r="C235" s="186">
        <v>636681</v>
      </c>
      <c r="D235" s="186">
        <v>636681</v>
      </c>
      <c r="E235" s="222">
        <v>100</v>
      </c>
      <c r="F235" s="223">
        <v>100</v>
      </c>
      <c r="G235" s="187">
        <v>93000</v>
      </c>
      <c r="H235" s="187">
        <v>123270</v>
      </c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</row>
    <row r="236" spans="1:30" ht="12.75">
      <c r="A236" s="96" t="s">
        <v>324</v>
      </c>
      <c r="B236" s="186">
        <v>549510</v>
      </c>
      <c r="C236" s="186">
        <v>549510</v>
      </c>
      <c r="D236" s="186">
        <v>549510</v>
      </c>
      <c r="E236" s="222">
        <v>100</v>
      </c>
      <c r="F236" s="223">
        <v>100</v>
      </c>
      <c r="G236" s="187">
        <v>357205</v>
      </c>
      <c r="H236" s="187">
        <v>401761</v>
      </c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</row>
    <row r="237" spans="1:30" ht="12.75" customHeight="1">
      <c r="A237" s="228" t="s">
        <v>325</v>
      </c>
      <c r="B237" s="186">
        <v>13823244</v>
      </c>
      <c r="C237" s="186">
        <v>13823244</v>
      </c>
      <c r="D237" s="186">
        <v>13208052</v>
      </c>
      <c r="E237" s="222">
        <v>95.54958300670957</v>
      </c>
      <c r="F237" s="223">
        <v>95.54958300670957</v>
      </c>
      <c r="G237" s="187">
        <v>1196185</v>
      </c>
      <c r="H237" s="187">
        <v>5931682</v>
      </c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</row>
    <row r="238" spans="1:30" ht="12.75" customHeight="1">
      <c r="A238" s="228" t="s">
        <v>326</v>
      </c>
      <c r="B238" s="186">
        <v>10548338</v>
      </c>
      <c r="C238" s="186">
        <v>10548338</v>
      </c>
      <c r="D238" s="186">
        <v>10025327</v>
      </c>
      <c r="E238" s="222">
        <v>95.04176866535752</v>
      </c>
      <c r="F238" s="223">
        <v>95.04176866535752</v>
      </c>
      <c r="G238" s="187">
        <v>778333</v>
      </c>
      <c r="H238" s="187">
        <v>4508904</v>
      </c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</row>
    <row r="239" spans="1:30" ht="12.75">
      <c r="A239" s="228" t="s">
        <v>327</v>
      </c>
      <c r="B239" s="186">
        <v>3274906</v>
      </c>
      <c r="C239" s="186">
        <v>3274906</v>
      </c>
      <c r="D239" s="186">
        <v>3182725</v>
      </c>
      <c r="E239" s="222">
        <v>97.18523218681696</v>
      </c>
      <c r="F239" s="223">
        <v>97.18523218681696</v>
      </c>
      <c r="G239" s="187">
        <v>417852</v>
      </c>
      <c r="H239" s="187">
        <v>1422778</v>
      </c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</row>
    <row r="240" spans="1:30" ht="12.75">
      <c r="A240" s="248" t="s">
        <v>329</v>
      </c>
      <c r="B240" s="186">
        <v>-433641</v>
      </c>
      <c r="C240" s="186">
        <v>-433641</v>
      </c>
      <c r="D240" s="186">
        <v>5049904</v>
      </c>
      <c r="E240" s="242" t="s">
        <v>1643</v>
      </c>
      <c r="F240" s="243" t="s">
        <v>1643</v>
      </c>
      <c r="G240" s="187">
        <v>-146794</v>
      </c>
      <c r="H240" s="187">
        <v>-25959566</v>
      </c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</row>
    <row r="241" spans="1:30" ht="38.25">
      <c r="A241" s="245" t="s">
        <v>333</v>
      </c>
      <c r="B241" s="186">
        <v>433641</v>
      </c>
      <c r="C241" s="186">
        <v>433641</v>
      </c>
      <c r="D241" s="186">
        <v>433641</v>
      </c>
      <c r="E241" s="242" t="s">
        <v>1643</v>
      </c>
      <c r="F241" s="243" t="s">
        <v>1643</v>
      </c>
      <c r="G241" s="187">
        <v>146794</v>
      </c>
      <c r="H241" s="187">
        <v>146794</v>
      </c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</row>
    <row r="242" spans="1:30" ht="12.75">
      <c r="A242" s="228"/>
      <c r="B242" s="186"/>
      <c r="C242" s="186"/>
      <c r="D242" s="186"/>
      <c r="E242" s="222"/>
      <c r="F242" s="223"/>
      <c r="G242" s="187"/>
      <c r="H242" s="186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</row>
    <row r="243" spans="1:30" ht="13.5" customHeight="1">
      <c r="A243" s="210" t="s">
        <v>360</v>
      </c>
      <c r="B243" s="181"/>
      <c r="C243" s="246"/>
      <c r="D243" s="181"/>
      <c r="E243" s="213"/>
      <c r="F243" s="246"/>
      <c r="G243" s="246"/>
      <c r="H243" s="214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</row>
    <row r="244" spans="1:30" ht="12.75" customHeight="1">
      <c r="A244" s="215" t="s">
        <v>310</v>
      </c>
      <c r="B244" s="181">
        <v>281203300</v>
      </c>
      <c r="C244" s="181">
        <v>281203300</v>
      </c>
      <c r="D244" s="181">
        <v>283512487</v>
      </c>
      <c r="E244" s="213">
        <v>100.82118061914636</v>
      </c>
      <c r="F244" s="218">
        <v>100.82118061914636</v>
      </c>
      <c r="G244" s="181">
        <v>16874798</v>
      </c>
      <c r="H244" s="181">
        <v>19114521</v>
      </c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</row>
    <row r="245" spans="1:30" ht="12.75" customHeight="1">
      <c r="A245" s="220" t="s">
        <v>311</v>
      </c>
      <c r="B245" s="186">
        <v>228083459</v>
      </c>
      <c r="C245" s="186">
        <v>228083459</v>
      </c>
      <c r="D245" s="186">
        <v>228083459</v>
      </c>
      <c r="E245" s="222">
        <v>100</v>
      </c>
      <c r="F245" s="223">
        <v>100</v>
      </c>
      <c r="G245" s="187">
        <v>16708070</v>
      </c>
      <c r="H245" s="187">
        <v>16708070</v>
      </c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</row>
    <row r="246" spans="1:30" ht="12.75" customHeight="1">
      <c r="A246" s="220" t="s">
        <v>312</v>
      </c>
      <c r="B246" s="186">
        <v>1567640</v>
      </c>
      <c r="C246" s="186">
        <v>1567640</v>
      </c>
      <c r="D246" s="186">
        <v>1598993</v>
      </c>
      <c r="E246" s="222">
        <v>102.00001275803119</v>
      </c>
      <c r="F246" s="223">
        <v>102.00001275803119</v>
      </c>
      <c r="G246" s="187">
        <v>166728</v>
      </c>
      <c r="H246" s="187">
        <v>115960</v>
      </c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</row>
    <row r="247" spans="1:30" ht="12.75">
      <c r="A247" s="220" t="s">
        <v>313</v>
      </c>
      <c r="B247" s="186">
        <v>51552201</v>
      </c>
      <c r="C247" s="186">
        <v>51552201</v>
      </c>
      <c r="D247" s="186">
        <v>53830035</v>
      </c>
      <c r="E247" s="222">
        <v>104.41849999770136</v>
      </c>
      <c r="F247" s="223">
        <v>104.41849999770136</v>
      </c>
      <c r="G247" s="187">
        <v>0</v>
      </c>
      <c r="H247" s="187">
        <v>2290491</v>
      </c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</row>
    <row r="248" spans="1:30" ht="12.75" customHeight="1">
      <c r="A248" s="247" t="s">
        <v>339</v>
      </c>
      <c r="B248" s="181">
        <v>288524215</v>
      </c>
      <c r="C248" s="181">
        <v>288524215</v>
      </c>
      <c r="D248" s="181">
        <v>283696659</v>
      </c>
      <c r="E248" s="213">
        <v>98.32681080165143</v>
      </c>
      <c r="F248" s="218">
        <v>98.32681080165143</v>
      </c>
      <c r="G248" s="181">
        <v>16911210</v>
      </c>
      <c r="H248" s="181">
        <v>40024102</v>
      </c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</row>
    <row r="249" spans="1:30" ht="12.75" customHeight="1">
      <c r="A249" s="228" t="s">
        <v>341</v>
      </c>
      <c r="B249" s="186">
        <v>145543369</v>
      </c>
      <c r="C249" s="186">
        <v>145543369</v>
      </c>
      <c r="D249" s="186">
        <v>145234643</v>
      </c>
      <c r="E249" s="222">
        <v>99.78788040834756</v>
      </c>
      <c r="F249" s="223">
        <v>99.78788040834756</v>
      </c>
      <c r="G249" s="186">
        <v>10001413</v>
      </c>
      <c r="H249" s="186">
        <v>12727781</v>
      </c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</row>
    <row r="250" spans="1:30" ht="12.75" customHeight="1">
      <c r="A250" s="228" t="s">
        <v>316</v>
      </c>
      <c r="B250" s="186">
        <v>71335862</v>
      </c>
      <c r="C250" s="186">
        <v>71335862</v>
      </c>
      <c r="D250" s="186">
        <v>71203590</v>
      </c>
      <c r="E250" s="222">
        <v>99.81457853554781</v>
      </c>
      <c r="F250" s="223">
        <v>99.81457853554781</v>
      </c>
      <c r="G250" s="187">
        <v>3641284</v>
      </c>
      <c r="H250" s="187">
        <v>6188405</v>
      </c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</row>
    <row r="251" spans="1:30" s="237" customFormat="1" ht="12" customHeight="1">
      <c r="A251" s="230" t="s">
        <v>317</v>
      </c>
      <c r="B251" s="90">
        <v>2815098</v>
      </c>
      <c r="C251" s="90">
        <v>2815098</v>
      </c>
      <c r="D251" s="90">
        <v>2789855</v>
      </c>
      <c r="E251" s="232">
        <v>99.1032994233238</v>
      </c>
      <c r="F251" s="233">
        <v>99.1032994233238</v>
      </c>
      <c r="G251" s="231">
        <v>397321</v>
      </c>
      <c r="H251" s="231">
        <v>481546</v>
      </c>
      <c r="I251" s="236"/>
      <c r="J251" s="236"/>
      <c r="K251" s="236"/>
      <c r="L251" s="236"/>
      <c r="M251" s="236"/>
      <c r="N251" s="236"/>
      <c r="O251" s="236"/>
      <c r="P251" s="236"/>
      <c r="Q251" s="236"/>
      <c r="R251" s="236"/>
      <c r="S251" s="236"/>
      <c r="T251" s="236"/>
      <c r="U251" s="236"/>
      <c r="V251" s="236"/>
      <c r="W251" s="236"/>
      <c r="X251" s="236"/>
      <c r="Y251" s="236"/>
      <c r="Z251" s="236"/>
      <c r="AA251" s="236"/>
      <c r="AB251" s="236"/>
      <c r="AC251" s="236"/>
      <c r="AD251" s="236"/>
    </row>
    <row r="252" spans="1:30" ht="12" customHeight="1">
      <c r="A252" s="228" t="s">
        <v>344</v>
      </c>
      <c r="B252" s="186">
        <v>1684407</v>
      </c>
      <c r="C252" s="186">
        <v>1684407</v>
      </c>
      <c r="D252" s="186">
        <v>1508230</v>
      </c>
      <c r="E252" s="222">
        <v>89.54071076645965</v>
      </c>
      <c r="F252" s="223">
        <v>89.54071076645965</v>
      </c>
      <c r="G252" s="187">
        <v>344407</v>
      </c>
      <c r="H252" s="187">
        <v>177531</v>
      </c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</row>
    <row r="253" spans="1:30" ht="12.75" customHeight="1">
      <c r="A253" s="228" t="s">
        <v>319</v>
      </c>
      <c r="B253" s="186">
        <v>72523100</v>
      </c>
      <c r="C253" s="186">
        <v>72523100</v>
      </c>
      <c r="D253" s="186">
        <v>72522823</v>
      </c>
      <c r="E253" s="222">
        <v>99.99961805273078</v>
      </c>
      <c r="F253" s="223">
        <v>99.99961805273078</v>
      </c>
      <c r="G253" s="187">
        <v>6015722</v>
      </c>
      <c r="H253" s="187">
        <v>6361845</v>
      </c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</row>
    <row r="254" spans="1:30" ht="12.75" customHeight="1">
      <c r="A254" s="235" t="s">
        <v>321</v>
      </c>
      <c r="B254" s="90">
        <v>43843146</v>
      </c>
      <c r="C254" s="238" t="s">
        <v>1643</v>
      </c>
      <c r="D254" s="90">
        <v>38474064</v>
      </c>
      <c r="E254" s="232">
        <v>87.75388517968122</v>
      </c>
      <c r="F254" s="238" t="s">
        <v>1643</v>
      </c>
      <c r="G254" s="238" t="s">
        <v>1643</v>
      </c>
      <c r="H254" s="231">
        <v>3682951</v>
      </c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</row>
    <row r="255" spans="1:30" ht="25.5">
      <c r="A255" s="96" t="s">
        <v>322</v>
      </c>
      <c r="B255" s="186">
        <v>22078736</v>
      </c>
      <c r="C255" s="186">
        <v>22078736</v>
      </c>
      <c r="D255" s="186">
        <v>22078736</v>
      </c>
      <c r="E255" s="222">
        <v>100</v>
      </c>
      <c r="F255" s="223">
        <v>100</v>
      </c>
      <c r="G255" s="187">
        <v>1344864</v>
      </c>
      <c r="H255" s="187">
        <v>1344864</v>
      </c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</row>
    <row r="256" spans="1:30" ht="12.75" hidden="1">
      <c r="A256" s="235" t="s">
        <v>321</v>
      </c>
      <c r="B256" s="90">
        <v>0</v>
      </c>
      <c r="C256" s="238" t="s">
        <v>1643</v>
      </c>
      <c r="D256" s="90">
        <v>0</v>
      </c>
      <c r="E256" s="232">
        <v>0</v>
      </c>
      <c r="F256" s="239" t="s">
        <v>1643</v>
      </c>
      <c r="G256" s="238" t="s">
        <v>1643</v>
      </c>
      <c r="H256" s="231">
        <v>0</v>
      </c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</row>
    <row r="257" spans="1:30" ht="12.75">
      <c r="A257" s="228" t="s">
        <v>323</v>
      </c>
      <c r="B257" s="186">
        <v>5708766</v>
      </c>
      <c r="C257" s="186">
        <v>5708766</v>
      </c>
      <c r="D257" s="186">
        <v>5708766</v>
      </c>
      <c r="E257" s="222">
        <v>100</v>
      </c>
      <c r="F257" s="223">
        <v>100</v>
      </c>
      <c r="G257" s="187">
        <v>699088</v>
      </c>
      <c r="H257" s="187">
        <v>699088</v>
      </c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</row>
    <row r="258" spans="1:30" ht="12" customHeight="1">
      <c r="A258" s="96" t="s">
        <v>324</v>
      </c>
      <c r="B258" s="186">
        <v>197917</v>
      </c>
      <c r="C258" s="186">
        <v>197917</v>
      </c>
      <c r="D258" s="186">
        <v>197916</v>
      </c>
      <c r="E258" s="222">
        <v>99.99949473769307</v>
      </c>
      <c r="F258" s="223">
        <v>99.99949473769307</v>
      </c>
      <c r="G258" s="187">
        <v>18500</v>
      </c>
      <c r="H258" s="187">
        <v>24157</v>
      </c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</row>
    <row r="259" spans="1:30" ht="12.75" customHeight="1">
      <c r="A259" s="228" t="s">
        <v>325</v>
      </c>
      <c r="B259" s="186">
        <v>142980846</v>
      </c>
      <c r="C259" s="186">
        <v>142980846</v>
      </c>
      <c r="D259" s="186">
        <v>138462016</v>
      </c>
      <c r="E259" s="222">
        <v>96.83955569825066</v>
      </c>
      <c r="F259" s="223">
        <v>96.83955569825066</v>
      </c>
      <c r="G259" s="187">
        <v>6909797</v>
      </c>
      <c r="H259" s="187">
        <v>27296321</v>
      </c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</row>
    <row r="260" spans="1:30" ht="12.75" customHeight="1">
      <c r="A260" s="228" t="s">
        <v>326</v>
      </c>
      <c r="B260" s="186">
        <v>33037478</v>
      </c>
      <c r="C260" s="186">
        <v>33037478</v>
      </c>
      <c r="D260" s="186">
        <v>32673405</v>
      </c>
      <c r="E260" s="222">
        <v>98.89800002288311</v>
      </c>
      <c r="F260" s="223">
        <v>98.89800002288311</v>
      </c>
      <c r="G260" s="187">
        <v>3029813</v>
      </c>
      <c r="H260" s="187">
        <v>8490537</v>
      </c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</row>
    <row r="261" spans="1:30" ht="12.75">
      <c r="A261" s="228" t="s">
        <v>327</v>
      </c>
      <c r="B261" s="186">
        <v>109943368</v>
      </c>
      <c r="C261" s="186">
        <v>109943368</v>
      </c>
      <c r="D261" s="186">
        <v>105788611</v>
      </c>
      <c r="E261" s="222">
        <v>96.2210026165471</v>
      </c>
      <c r="F261" s="223">
        <v>96.2210026165471</v>
      </c>
      <c r="G261" s="187">
        <v>3879984</v>
      </c>
      <c r="H261" s="187">
        <v>18805784</v>
      </c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</row>
    <row r="262" spans="1:30" ht="12" customHeight="1">
      <c r="A262" s="247" t="s">
        <v>329</v>
      </c>
      <c r="B262" s="186">
        <v>-7320915</v>
      </c>
      <c r="C262" s="186">
        <v>-7320915</v>
      </c>
      <c r="D262" s="186">
        <v>-184172</v>
      </c>
      <c r="E262" s="242" t="s">
        <v>1643</v>
      </c>
      <c r="F262" s="243" t="s">
        <v>1643</v>
      </c>
      <c r="G262" s="187">
        <v>-36412</v>
      </c>
      <c r="H262" s="187">
        <v>-20909581</v>
      </c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</row>
    <row r="263" spans="1:30" ht="38.25">
      <c r="A263" s="245" t="s">
        <v>333</v>
      </c>
      <c r="B263" s="186">
        <v>105223</v>
      </c>
      <c r="C263" s="186">
        <v>105223</v>
      </c>
      <c r="D263" s="186">
        <v>105223</v>
      </c>
      <c r="E263" s="242" t="s">
        <v>1643</v>
      </c>
      <c r="F263" s="243" t="s">
        <v>1643</v>
      </c>
      <c r="G263" s="187">
        <v>36412</v>
      </c>
      <c r="H263" s="187">
        <v>36412</v>
      </c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</row>
    <row r="264" spans="1:30" ht="38.25">
      <c r="A264" s="96" t="s">
        <v>361</v>
      </c>
      <c r="B264" s="186">
        <v>7215692</v>
      </c>
      <c r="C264" s="186">
        <v>7215692</v>
      </c>
      <c r="D264" s="186">
        <v>7215692</v>
      </c>
      <c r="E264" s="242" t="s">
        <v>1643</v>
      </c>
      <c r="F264" s="243" t="s">
        <v>1643</v>
      </c>
      <c r="G264" s="187">
        <v>0</v>
      </c>
      <c r="H264" s="187">
        <v>0</v>
      </c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</row>
    <row r="265" spans="1:30" ht="12.75">
      <c r="A265" s="96"/>
      <c r="B265" s="186"/>
      <c r="C265" s="186"/>
      <c r="D265" s="186"/>
      <c r="E265" s="242"/>
      <c r="F265" s="243"/>
      <c r="G265" s="186"/>
      <c r="H265" s="186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7"/>
      <c r="Z265" s="107"/>
      <c r="AA265" s="107"/>
      <c r="AB265" s="107"/>
      <c r="AC265" s="107"/>
      <c r="AD265" s="107"/>
    </row>
    <row r="266" spans="1:30" ht="12.75" customHeight="1">
      <c r="A266" s="254" t="s">
        <v>362</v>
      </c>
      <c r="B266" s="181"/>
      <c r="C266" s="181"/>
      <c r="D266" s="181"/>
      <c r="E266" s="213"/>
      <c r="F266" s="218"/>
      <c r="G266" s="181"/>
      <c r="H266" s="181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</row>
    <row r="267" spans="1:30" ht="12.75">
      <c r="A267" s="215" t="s">
        <v>310</v>
      </c>
      <c r="B267" s="181">
        <v>206774897</v>
      </c>
      <c r="C267" s="181">
        <v>206774897</v>
      </c>
      <c r="D267" s="181">
        <v>206570299</v>
      </c>
      <c r="E267" s="213">
        <v>99.90105278591918</v>
      </c>
      <c r="F267" s="218">
        <v>99.90105278591918</v>
      </c>
      <c r="G267" s="181">
        <v>21263257</v>
      </c>
      <c r="H267" s="181">
        <v>21606999</v>
      </c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</row>
    <row r="268" spans="1:30" ht="11.25" customHeight="1">
      <c r="A268" s="220" t="s">
        <v>311</v>
      </c>
      <c r="B268" s="186">
        <v>201414713</v>
      </c>
      <c r="C268" s="186">
        <v>201414713</v>
      </c>
      <c r="D268" s="186">
        <v>201414713</v>
      </c>
      <c r="E268" s="222">
        <v>100</v>
      </c>
      <c r="F268" s="223">
        <v>100</v>
      </c>
      <c r="G268" s="187">
        <v>21109166</v>
      </c>
      <c r="H268" s="187">
        <v>21109166</v>
      </c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</row>
    <row r="269" spans="1:30" ht="12.75" customHeight="1">
      <c r="A269" s="220" t="s">
        <v>312</v>
      </c>
      <c r="B269" s="186">
        <v>3920085</v>
      </c>
      <c r="C269" s="186">
        <v>3920085</v>
      </c>
      <c r="D269" s="186">
        <v>3842775</v>
      </c>
      <c r="E269" s="222">
        <v>98.02784888592977</v>
      </c>
      <c r="F269" s="223">
        <v>98.02784888592977</v>
      </c>
      <c r="G269" s="187">
        <v>174200</v>
      </c>
      <c r="H269" s="187">
        <v>452015</v>
      </c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</row>
    <row r="270" spans="1:30" ht="12.75" customHeight="1">
      <c r="A270" s="220" t="s">
        <v>313</v>
      </c>
      <c r="B270" s="186">
        <v>1440099</v>
      </c>
      <c r="C270" s="186">
        <v>1440099</v>
      </c>
      <c r="D270" s="186">
        <v>1312811</v>
      </c>
      <c r="E270" s="222">
        <v>91.16116322558379</v>
      </c>
      <c r="F270" s="223">
        <v>91.16116322558379</v>
      </c>
      <c r="G270" s="187">
        <v>-20109</v>
      </c>
      <c r="H270" s="187">
        <v>45818</v>
      </c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</row>
    <row r="271" spans="1:30" ht="12.75" customHeight="1">
      <c r="A271" s="247" t="s">
        <v>339</v>
      </c>
      <c r="B271" s="181">
        <v>206822156</v>
      </c>
      <c r="C271" s="181">
        <v>206822156</v>
      </c>
      <c r="D271" s="181">
        <v>203079680</v>
      </c>
      <c r="E271" s="213">
        <v>98.19048593613925</v>
      </c>
      <c r="F271" s="218">
        <v>98.19048593613925</v>
      </c>
      <c r="G271" s="181">
        <v>21263845</v>
      </c>
      <c r="H271" s="181">
        <v>27196827</v>
      </c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</row>
    <row r="272" spans="1:30" ht="12.75" customHeight="1">
      <c r="A272" s="228" t="s">
        <v>341</v>
      </c>
      <c r="B272" s="186">
        <v>198059403</v>
      </c>
      <c r="C272" s="186">
        <v>198059403</v>
      </c>
      <c r="D272" s="186">
        <v>194612351</v>
      </c>
      <c r="E272" s="222">
        <v>98.2595867967955</v>
      </c>
      <c r="F272" s="223">
        <v>98.2595867967955</v>
      </c>
      <c r="G272" s="186">
        <v>20463980</v>
      </c>
      <c r="H272" s="186">
        <v>25264387</v>
      </c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</row>
    <row r="273" spans="1:30" ht="12.75" customHeight="1">
      <c r="A273" s="228" t="s">
        <v>316</v>
      </c>
      <c r="B273" s="186">
        <v>61985421</v>
      </c>
      <c r="C273" s="186">
        <v>61985421</v>
      </c>
      <c r="D273" s="186">
        <v>61304883</v>
      </c>
      <c r="E273" s="222">
        <v>98.90209989861971</v>
      </c>
      <c r="F273" s="223">
        <v>98.90209989861971</v>
      </c>
      <c r="G273" s="187">
        <v>6149780</v>
      </c>
      <c r="H273" s="187">
        <v>10191888</v>
      </c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</row>
    <row r="274" spans="1:30" s="237" customFormat="1" ht="12.75" customHeight="1">
      <c r="A274" s="230" t="s">
        <v>317</v>
      </c>
      <c r="B274" s="90">
        <v>19419089</v>
      </c>
      <c r="C274" s="90">
        <v>19419089</v>
      </c>
      <c r="D274" s="90">
        <v>19211031</v>
      </c>
      <c r="E274" s="232">
        <v>98.92859031646644</v>
      </c>
      <c r="F274" s="233">
        <v>98.92859031646644</v>
      </c>
      <c r="G274" s="187">
        <v>1911589</v>
      </c>
      <c r="H274" s="187">
        <v>2610542</v>
      </c>
      <c r="I274" s="236"/>
      <c r="J274" s="236"/>
      <c r="K274" s="236"/>
      <c r="L274" s="236"/>
      <c r="M274" s="236"/>
      <c r="N274" s="236"/>
      <c r="O274" s="236"/>
      <c r="P274" s="236"/>
      <c r="Q274" s="236"/>
      <c r="R274" s="236"/>
      <c r="S274" s="236"/>
      <c r="T274" s="236"/>
      <c r="U274" s="236"/>
      <c r="V274" s="236"/>
      <c r="W274" s="236"/>
      <c r="X274" s="236"/>
      <c r="Y274" s="236"/>
      <c r="Z274" s="236"/>
      <c r="AA274" s="236"/>
      <c r="AB274" s="236"/>
      <c r="AC274" s="236"/>
      <c r="AD274" s="236"/>
    </row>
    <row r="275" spans="1:30" ht="12.75" customHeight="1">
      <c r="A275" s="228" t="s">
        <v>344</v>
      </c>
      <c r="B275" s="186">
        <v>15341</v>
      </c>
      <c r="C275" s="186">
        <v>15341</v>
      </c>
      <c r="D275" s="186">
        <v>15321</v>
      </c>
      <c r="E275" s="222">
        <v>99.86963040219021</v>
      </c>
      <c r="F275" s="223">
        <v>99.86963040219021</v>
      </c>
      <c r="G275" s="187">
        <v>0</v>
      </c>
      <c r="H275" s="187">
        <v>0</v>
      </c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</row>
    <row r="276" spans="1:30" ht="12.75">
      <c r="A276" s="228" t="s">
        <v>319</v>
      </c>
      <c r="B276" s="186">
        <v>136058641</v>
      </c>
      <c r="C276" s="186">
        <v>136058641</v>
      </c>
      <c r="D276" s="186">
        <v>133292147</v>
      </c>
      <c r="E276" s="222">
        <v>97.96668996568914</v>
      </c>
      <c r="F276" s="223">
        <v>97.96668996568914</v>
      </c>
      <c r="G276" s="187">
        <v>14314200</v>
      </c>
      <c r="H276" s="187">
        <v>15072499</v>
      </c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</row>
    <row r="277" spans="1:30" s="237" customFormat="1" ht="12.75">
      <c r="A277" s="235" t="s">
        <v>321</v>
      </c>
      <c r="B277" s="90">
        <v>0</v>
      </c>
      <c r="C277" s="238" t="s">
        <v>1643</v>
      </c>
      <c r="D277" s="90">
        <v>25506</v>
      </c>
      <c r="E277" s="232">
        <v>0</v>
      </c>
      <c r="F277" s="238" t="s">
        <v>1643</v>
      </c>
      <c r="G277" s="238" t="s">
        <v>1643</v>
      </c>
      <c r="H277" s="231">
        <v>4263</v>
      </c>
      <c r="I277" s="236"/>
      <c r="J277" s="236"/>
      <c r="K277" s="236"/>
      <c r="L277" s="236"/>
      <c r="M277" s="236"/>
      <c r="N277" s="236"/>
      <c r="O277" s="236"/>
      <c r="P277" s="236"/>
      <c r="Q277" s="236"/>
      <c r="R277" s="236"/>
      <c r="S277" s="236"/>
      <c r="T277" s="236"/>
      <c r="U277" s="236"/>
      <c r="V277" s="236"/>
      <c r="W277" s="236"/>
      <c r="X277" s="236"/>
      <c r="Y277" s="236"/>
      <c r="Z277" s="236"/>
      <c r="AA277" s="236"/>
      <c r="AB277" s="236"/>
      <c r="AC277" s="236"/>
      <c r="AD277" s="236"/>
    </row>
    <row r="278" spans="1:30" s="237" customFormat="1" ht="12.75">
      <c r="A278" s="235" t="s">
        <v>321</v>
      </c>
      <c r="B278" s="90">
        <v>1693007</v>
      </c>
      <c r="C278" s="238" t="s">
        <v>1643</v>
      </c>
      <c r="D278" s="90">
        <v>2085446</v>
      </c>
      <c r="E278" s="232">
        <v>0</v>
      </c>
      <c r="F278" s="238" t="s">
        <v>1643</v>
      </c>
      <c r="G278" s="238" t="s">
        <v>1643</v>
      </c>
      <c r="H278" s="231">
        <v>265820</v>
      </c>
      <c r="I278" s="236"/>
      <c r="J278" s="236"/>
      <c r="K278" s="236"/>
      <c r="L278" s="236"/>
      <c r="M278" s="236"/>
      <c r="N278" s="236"/>
      <c r="O278" s="236"/>
      <c r="P278" s="236"/>
      <c r="Q278" s="236"/>
      <c r="R278" s="236"/>
      <c r="S278" s="236"/>
      <c r="T278" s="236"/>
      <c r="U278" s="236"/>
      <c r="V278" s="236"/>
      <c r="W278" s="236"/>
      <c r="X278" s="236"/>
      <c r="Y278" s="236"/>
      <c r="Z278" s="236"/>
      <c r="AA278" s="236"/>
      <c r="AB278" s="236"/>
      <c r="AC278" s="236"/>
      <c r="AD278" s="236"/>
    </row>
    <row r="279" spans="1:30" s="237" customFormat="1" ht="12.75" customHeight="1">
      <c r="A279" s="235" t="s">
        <v>320</v>
      </c>
      <c r="B279" s="90">
        <v>15591773</v>
      </c>
      <c r="C279" s="231">
        <v>15591773</v>
      </c>
      <c r="D279" s="231">
        <v>15591773</v>
      </c>
      <c r="E279" s="232">
        <v>100</v>
      </c>
      <c r="F279" s="233">
        <v>100</v>
      </c>
      <c r="G279" s="231">
        <v>3715185</v>
      </c>
      <c r="H279" s="231">
        <v>3715185</v>
      </c>
      <c r="I279" s="236"/>
      <c r="J279" s="236"/>
      <c r="K279" s="236"/>
      <c r="L279" s="236"/>
      <c r="M279" s="236"/>
      <c r="N279" s="236"/>
      <c r="O279" s="236"/>
      <c r="P279" s="236"/>
      <c r="Q279" s="236"/>
      <c r="R279" s="236"/>
      <c r="S279" s="236"/>
      <c r="T279" s="236"/>
      <c r="U279" s="236"/>
      <c r="V279" s="236"/>
      <c r="W279" s="236"/>
      <c r="X279" s="236"/>
      <c r="Y279" s="236"/>
      <c r="Z279" s="236"/>
      <c r="AA279" s="236"/>
      <c r="AB279" s="236"/>
      <c r="AC279" s="236"/>
      <c r="AD279" s="236"/>
    </row>
    <row r="280" spans="1:30" ht="24.75" customHeight="1">
      <c r="A280" s="96" t="s">
        <v>322</v>
      </c>
      <c r="B280" s="186">
        <v>13319554</v>
      </c>
      <c r="C280" s="186">
        <v>13319554</v>
      </c>
      <c r="D280" s="186">
        <v>12627928</v>
      </c>
      <c r="E280" s="222">
        <v>94.80743874757368</v>
      </c>
      <c r="F280" s="223">
        <v>94.80743874757368</v>
      </c>
      <c r="G280" s="187">
        <v>1230058</v>
      </c>
      <c r="H280" s="187">
        <v>1806912</v>
      </c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</row>
    <row r="281" spans="1:30" ht="12.75" customHeight="1">
      <c r="A281" s="228" t="s">
        <v>323</v>
      </c>
      <c r="B281" s="186">
        <v>98622904</v>
      </c>
      <c r="C281" s="186">
        <v>98622904</v>
      </c>
      <c r="D281" s="186">
        <v>98613517</v>
      </c>
      <c r="E281" s="222">
        <v>99.9904819269974</v>
      </c>
      <c r="F281" s="223">
        <v>99.9904819269974</v>
      </c>
      <c r="G281" s="187">
        <v>8042428</v>
      </c>
      <c r="H281" s="187">
        <v>8747951</v>
      </c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</row>
    <row r="282" spans="1:30" ht="12.75">
      <c r="A282" s="96" t="s">
        <v>324</v>
      </c>
      <c r="B282" s="186">
        <v>7922</v>
      </c>
      <c r="C282" s="186">
        <v>7922</v>
      </c>
      <c r="D282" s="186">
        <v>7922</v>
      </c>
      <c r="E282" s="222">
        <v>100</v>
      </c>
      <c r="F282" s="223">
        <v>100</v>
      </c>
      <c r="G282" s="187">
        <v>0</v>
      </c>
      <c r="H282" s="187">
        <v>0</v>
      </c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</row>
    <row r="283" spans="1:30" ht="12.75" customHeight="1">
      <c r="A283" s="228" t="s">
        <v>325</v>
      </c>
      <c r="B283" s="186">
        <v>8762753</v>
      </c>
      <c r="C283" s="186">
        <v>8762753</v>
      </c>
      <c r="D283" s="186">
        <v>8467329</v>
      </c>
      <c r="E283" s="222">
        <v>96.6286394241627</v>
      </c>
      <c r="F283" s="223">
        <v>96.6286394241627</v>
      </c>
      <c r="G283" s="187">
        <v>799865</v>
      </c>
      <c r="H283" s="187">
        <v>1932440</v>
      </c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</row>
    <row r="284" spans="1:30" ht="12.75" customHeight="1">
      <c r="A284" s="228" t="s">
        <v>326</v>
      </c>
      <c r="B284" s="186">
        <v>2797013</v>
      </c>
      <c r="C284" s="186">
        <v>2797013</v>
      </c>
      <c r="D284" s="186">
        <v>2772959</v>
      </c>
      <c r="E284" s="222">
        <v>99.14001114760639</v>
      </c>
      <c r="F284" s="223">
        <v>99.14001114760639</v>
      </c>
      <c r="G284" s="187">
        <v>305431</v>
      </c>
      <c r="H284" s="187">
        <v>617010</v>
      </c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</row>
    <row r="285" spans="1:30" ht="12" customHeight="1">
      <c r="A285" s="228" t="s">
        <v>327</v>
      </c>
      <c r="B285" s="186">
        <v>5965740</v>
      </c>
      <c r="C285" s="186">
        <v>5965740</v>
      </c>
      <c r="D285" s="186">
        <v>5694370</v>
      </c>
      <c r="E285" s="222">
        <v>95.45119297857433</v>
      </c>
      <c r="F285" s="223">
        <v>95.45119297857433</v>
      </c>
      <c r="G285" s="187">
        <v>494434</v>
      </c>
      <c r="H285" s="187">
        <v>1315430</v>
      </c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</row>
    <row r="286" spans="1:30" ht="12" customHeight="1">
      <c r="A286" s="247" t="s">
        <v>329</v>
      </c>
      <c r="B286" s="186">
        <v>-47259</v>
      </c>
      <c r="C286" s="186">
        <v>-47259</v>
      </c>
      <c r="D286" s="186">
        <v>3490619</v>
      </c>
      <c r="E286" s="242" t="s">
        <v>1643</v>
      </c>
      <c r="F286" s="243" t="s">
        <v>1643</v>
      </c>
      <c r="G286" s="187">
        <v>-588</v>
      </c>
      <c r="H286" s="187">
        <v>-5589828</v>
      </c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</row>
    <row r="287" spans="1:30" ht="38.25">
      <c r="A287" s="245" t="s">
        <v>333</v>
      </c>
      <c r="B287" s="186">
        <v>47259</v>
      </c>
      <c r="C287" s="186">
        <v>47259</v>
      </c>
      <c r="D287" s="186">
        <v>47259</v>
      </c>
      <c r="E287" s="242" t="s">
        <v>1643</v>
      </c>
      <c r="F287" s="243" t="s">
        <v>1643</v>
      </c>
      <c r="G287" s="187">
        <v>588</v>
      </c>
      <c r="H287" s="187">
        <v>588</v>
      </c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</row>
    <row r="288" spans="1:30" ht="12.75">
      <c r="A288" s="228"/>
      <c r="B288" s="186"/>
      <c r="C288" s="186"/>
      <c r="D288" s="186"/>
      <c r="E288" s="222"/>
      <c r="F288" s="223"/>
      <c r="G288" s="186"/>
      <c r="H288" s="186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</row>
    <row r="289" spans="1:30" ht="12.75" customHeight="1">
      <c r="A289" s="254" t="s">
        <v>363</v>
      </c>
      <c r="B289" s="181"/>
      <c r="C289" s="181"/>
      <c r="D289" s="181"/>
      <c r="E289" s="222"/>
      <c r="F289" s="223"/>
      <c r="G289" s="181"/>
      <c r="H289" s="181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</row>
    <row r="290" spans="1:30" ht="12.75" customHeight="1">
      <c r="A290" s="215" t="s">
        <v>310</v>
      </c>
      <c r="B290" s="181">
        <v>86243334</v>
      </c>
      <c r="C290" s="181">
        <v>86243334</v>
      </c>
      <c r="D290" s="181">
        <v>85640637</v>
      </c>
      <c r="E290" s="213">
        <v>99.30116685887862</v>
      </c>
      <c r="F290" s="218">
        <v>99.30116685887862</v>
      </c>
      <c r="G290" s="181">
        <v>11415062</v>
      </c>
      <c r="H290" s="181">
        <v>10262008</v>
      </c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</row>
    <row r="291" spans="1:30" ht="12.75" customHeight="1">
      <c r="A291" s="220" t="s">
        <v>311</v>
      </c>
      <c r="B291" s="186">
        <v>72293346</v>
      </c>
      <c r="C291" s="186">
        <v>72293346</v>
      </c>
      <c r="D291" s="186">
        <v>72293346</v>
      </c>
      <c r="E291" s="222">
        <v>100</v>
      </c>
      <c r="F291" s="223">
        <v>100</v>
      </c>
      <c r="G291" s="187">
        <v>9038115</v>
      </c>
      <c r="H291" s="187">
        <v>9038115</v>
      </c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</row>
    <row r="292" spans="1:30" ht="12" customHeight="1">
      <c r="A292" s="220" t="s">
        <v>312</v>
      </c>
      <c r="B292" s="186">
        <v>12546133</v>
      </c>
      <c r="C292" s="186">
        <v>12546133</v>
      </c>
      <c r="D292" s="186">
        <v>12661658</v>
      </c>
      <c r="E292" s="222">
        <v>100.92080165258889</v>
      </c>
      <c r="F292" s="223">
        <v>100.92080165258889</v>
      </c>
      <c r="G292" s="187">
        <v>2109997</v>
      </c>
      <c r="H292" s="187">
        <v>1182864</v>
      </c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</row>
    <row r="293" spans="1:30" ht="12.75" customHeight="1">
      <c r="A293" s="220" t="s">
        <v>313</v>
      </c>
      <c r="B293" s="186">
        <v>1403855</v>
      </c>
      <c r="C293" s="186">
        <v>1403855</v>
      </c>
      <c r="D293" s="186">
        <v>685633</v>
      </c>
      <c r="E293" s="222">
        <v>48.83930320439077</v>
      </c>
      <c r="F293" s="223">
        <v>48.83930320439077</v>
      </c>
      <c r="G293" s="187">
        <v>266950</v>
      </c>
      <c r="H293" s="187">
        <v>41029</v>
      </c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</row>
    <row r="294" spans="1:30" ht="12.75" customHeight="1">
      <c r="A294" s="247" t="s">
        <v>339</v>
      </c>
      <c r="B294" s="181">
        <v>88939763</v>
      </c>
      <c r="C294" s="181">
        <v>88939763</v>
      </c>
      <c r="D294" s="181">
        <v>83846051</v>
      </c>
      <c r="E294" s="213">
        <v>94.27285184018311</v>
      </c>
      <c r="F294" s="218">
        <v>94.27285184018311</v>
      </c>
      <c r="G294" s="181">
        <v>11797852</v>
      </c>
      <c r="H294" s="181">
        <v>16655576</v>
      </c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</row>
    <row r="295" spans="1:30" ht="12.75" customHeight="1">
      <c r="A295" s="228" t="s">
        <v>341</v>
      </c>
      <c r="B295" s="186">
        <v>81498827</v>
      </c>
      <c r="C295" s="186">
        <v>81498827</v>
      </c>
      <c r="D295" s="186">
        <v>76721961</v>
      </c>
      <c r="E295" s="222">
        <v>94.13873036479409</v>
      </c>
      <c r="F295" s="223">
        <v>94.13873036479409</v>
      </c>
      <c r="G295" s="187">
        <v>10301079</v>
      </c>
      <c r="H295" s="187">
        <v>12737739</v>
      </c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</row>
    <row r="296" spans="1:30" ht="12.75" customHeight="1">
      <c r="A296" s="228" t="s">
        <v>316</v>
      </c>
      <c r="B296" s="186">
        <v>76996895</v>
      </c>
      <c r="C296" s="186">
        <v>76996895</v>
      </c>
      <c r="D296" s="186">
        <v>72854072</v>
      </c>
      <c r="E296" s="222">
        <v>94.61949342242957</v>
      </c>
      <c r="F296" s="223">
        <v>94.61949342242957</v>
      </c>
      <c r="G296" s="187">
        <v>8630051</v>
      </c>
      <c r="H296" s="187">
        <v>10487195</v>
      </c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</row>
    <row r="297" spans="1:30" s="237" customFormat="1" ht="12.75" customHeight="1">
      <c r="A297" s="230" t="s">
        <v>317</v>
      </c>
      <c r="B297" s="90">
        <v>37490684</v>
      </c>
      <c r="C297" s="90">
        <v>37490684</v>
      </c>
      <c r="D297" s="90">
        <v>37185198</v>
      </c>
      <c r="E297" s="232">
        <v>99.18516824072881</v>
      </c>
      <c r="F297" s="233">
        <v>99.18516824072881</v>
      </c>
      <c r="G297" s="231">
        <v>4081429</v>
      </c>
      <c r="H297" s="231">
        <v>4882198</v>
      </c>
      <c r="I297" s="236"/>
      <c r="J297" s="236"/>
      <c r="K297" s="236"/>
      <c r="L297" s="236"/>
      <c r="M297" s="236"/>
      <c r="N297" s="236"/>
      <c r="O297" s="236"/>
      <c r="P297" s="236"/>
      <c r="Q297" s="236"/>
      <c r="R297" s="236"/>
      <c r="S297" s="236"/>
      <c r="T297" s="236"/>
      <c r="U297" s="236"/>
      <c r="V297" s="236"/>
      <c r="W297" s="236"/>
      <c r="X297" s="236"/>
      <c r="Y297" s="236"/>
      <c r="Z297" s="236"/>
      <c r="AA297" s="236"/>
      <c r="AB297" s="236"/>
      <c r="AC297" s="236"/>
      <c r="AD297" s="236"/>
    </row>
    <row r="298" spans="1:30" ht="12.75" customHeight="1">
      <c r="A298" s="228" t="s">
        <v>344</v>
      </c>
      <c r="B298" s="186">
        <v>38985</v>
      </c>
      <c r="C298" s="186">
        <v>38985</v>
      </c>
      <c r="D298" s="186">
        <v>24727</v>
      </c>
      <c r="E298" s="222">
        <v>63.42695908682827</v>
      </c>
      <c r="F298" s="223">
        <v>63.42695908682827</v>
      </c>
      <c r="G298" s="187">
        <v>0</v>
      </c>
      <c r="H298" s="187">
        <v>11536</v>
      </c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</row>
    <row r="299" spans="1:30" ht="12.75" customHeight="1">
      <c r="A299" s="228" t="s">
        <v>319</v>
      </c>
      <c r="B299" s="186">
        <v>4462947</v>
      </c>
      <c r="C299" s="186">
        <v>4462947</v>
      </c>
      <c r="D299" s="186">
        <v>3843162</v>
      </c>
      <c r="E299" s="222">
        <v>86.11265157305252</v>
      </c>
      <c r="F299" s="223">
        <v>86.11265157305252</v>
      </c>
      <c r="G299" s="187">
        <v>1671028</v>
      </c>
      <c r="H299" s="187">
        <v>2239008</v>
      </c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</row>
    <row r="300" spans="1:30" ht="24" customHeight="1">
      <c r="A300" s="96" t="s">
        <v>322</v>
      </c>
      <c r="B300" s="186">
        <v>3426275</v>
      </c>
      <c r="C300" s="186">
        <v>3426275</v>
      </c>
      <c r="D300" s="186">
        <v>2885561</v>
      </c>
      <c r="E300" s="222">
        <v>84.21860475297517</v>
      </c>
      <c r="F300" s="223">
        <v>84.21860475297517</v>
      </c>
      <c r="G300" s="187">
        <v>1671028</v>
      </c>
      <c r="H300" s="187">
        <v>2213342</v>
      </c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</row>
    <row r="301" spans="1:30" ht="12.75" customHeight="1">
      <c r="A301" s="228" t="s">
        <v>323</v>
      </c>
      <c r="B301" s="186">
        <v>993217</v>
      </c>
      <c r="C301" s="186">
        <v>993217</v>
      </c>
      <c r="D301" s="186">
        <v>919938</v>
      </c>
      <c r="E301" s="222">
        <v>92.62205540179035</v>
      </c>
      <c r="F301" s="223">
        <v>92.62205540179035</v>
      </c>
      <c r="G301" s="187">
        <v>0</v>
      </c>
      <c r="H301" s="187">
        <v>11557</v>
      </c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</row>
    <row r="302" spans="1:30" ht="12.75">
      <c r="A302" s="96" t="s">
        <v>324</v>
      </c>
      <c r="B302" s="186">
        <v>43455</v>
      </c>
      <c r="C302" s="186">
        <v>43455</v>
      </c>
      <c r="D302" s="186">
        <v>37664</v>
      </c>
      <c r="E302" s="222">
        <v>86.67357036014268</v>
      </c>
      <c r="F302" s="223">
        <v>86.67357036014268</v>
      </c>
      <c r="G302" s="187">
        <v>0</v>
      </c>
      <c r="H302" s="187">
        <v>14110</v>
      </c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</row>
    <row r="303" spans="1:30" ht="12.75" customHeight="1">
      <c r="A303" s="228" t="s">
        <v>325</v>
      </c>
      <c r="B303" s="186">
        <v>7440936</v>
      </c>
      <c r="C303" s="186">
        <v>7440936</v>
      </c>
      <c r="D303" s="186">
        <v>7124090</v>
      </c>
      <c r="E303" s="222">
        <v>95.74185290667732</v>
      </c>
      <c r="F303" s="223">
        <v>95.74185290667732</v>
      </c>
      <c r="G303" s="187">
        <v>1496773</v>
      </c>
      <c r="H303" s="187">
        <v>3917837</v>
      </c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</row>
    <row r="304" spans="1:30" ht="12.75">
      <c r="A304" s="228" t="s">
        <v>326</v>
      </c>
      <c r="B304" s="186">
        <v>4478936</v>
      </c>
      <c r="C304" s="186">
        <v>4478936</v>
      </c>
      <c r="D304" s="186">
        <v>4162112</v>
      </c>
      <c r="E304" s="222">
        <v>92.9263557237701</v>
      </c>
      <c r="F304" s="223">
        <v>92.9263557237701</v>
      </c>
      <c r="G304" s="187">
        <v>1224823</v>
      </c>
      <c r="H304" s="187">
        <v>2364704</v>
      </c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</row>
    <row r="305" spans="1:30" ht="14.25" customHeight="1">
      <c r="A305" s="228" t="s">
        <v>327</v>
      </c>
      <c r="B305" s="186">
        <v>2962000</v>
      </c>
      <c r="C305" s="186">
        <v>2962000</v>
      </c>
      <c r="D305" s="186">
        <v>2961978</v>
      </c>
      <c r="E305" s="222">
        <v>99.99925725860905</v>
      </c>
      <c r="F305" s="223">
        <v>99.99925725860905</v>
      </c>
      <c r="G305" s="187">
        <v>271950</v>
      </c>
      <c r="H305" s="187">
        <v>1553133</v>
      </c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</row>
    <row r="306" spans="1:30" ht="13.5" customHeight="1">
      <c r="A306" s="247" t="s">
        <v>329</v>
      </c>
      <c r="B306" s="186">
        <v>-2696429</v>
      </c>
      <c r="C306" s="186">
        <v>-2696429</v>
      </c>
      <c r="D306" s="186">
        <v>1794586</v>
      </c>
      <c r="E306" s="242" t="s">
        <v>1643</v>
      </c>
      <c r="F306" s="243" t="s">
        <v>1643</v>
      </c>
      <c r="G306" s="187">
        <v>-382790</v>
      </c>
      <c r="H306" s="187">
        <v>-6393568</v>
      </c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</row>
    <row r="307" spans="1:30" ht="38.25" customHeight="1">
      <c r="A307" s="245" t="s">
        <v>333</v>
      </c>
      <c r="B307" s="186">
        <v>2696429</v>
      </c>
      <c r="C307" s="186">
        <v>2696429</v>
      </c>
      <c r="D307" s="186">
        <v>2696429</v>
      </c>
      <c r="E307" s="242" t="s">
        <v>1643</v>
      </c>
      <c r="F307" s="242" t="s">
        <v>1643</v>
      </c>
      <c r="G307" s="187">
        <v>382790</v>
      </c>
      <c r="H307" s="187">
        <v>382790</v>
      </c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</row>
    <row r="308" spans="1:30" ht="12.75">
      <c r="A308" s="245"/>
      <c r="B308" s="186"/>
      <c r="C308" s="186"/>
      <c r="D308" s="186"/>
      <c r="E308" s="242"/>
      <c r="F308" s="242"/>
      <c r="G308" s="186"/>
      <c r="H308" s="186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</row>
    <row r="309" spans="1:30" ht="12.75">
      <c r="A309" s="255" t="s">
        <v>364</v>
      </c>
      <c r="B309" s="186"/>
      <c r="C309" s="186"/>
      <c r="D309" s="186"/>
      <c r="E309" s="213"/>
      <c r="F309" s="218"/>
      <c r="G309" s="186"/>
      <c r="H309" s="186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</row>
    <row r="310" spans="1:30" ht="12.75" customHeight="1">
      <c r="A310" s="215" t="s">
        <v>310</v>
      </c>
      <c r="B310" s="181">
        <v>65824478</v>
      </c>
      <c r="C310" s="181">
        <v>65824478</v>
      </c>
      <c r="D310" s="181">
        <v>62929700</v>
      </c>
      <c r="E310" s="213">
        <v>95.60227731695798</v>
      </c>
      <c r="F310" s="218">
        <v>95.60227731695798</v>
      </c>
      <c r="G310" s="181">
        <v>8004164</v>
      </c>
      <c r="H310" s="181">
        <v>4103694</v>
      </c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</row>
    <row r="311" spans="1:30" ht="12.75" customHeight="1">
      <c r="A311" s="220" t="s">
        <v>311</v>
      </c>
      <c r="B311" s="186">
        <v>37149638</v>
      </c>
      <c r="C311" s="186">
        <v>37149638</v>
      </c>
      <c r="D311" s="186">
        <v>37149638</v>
      </c>
      <c r="E311" s="222">
        <v>100</v>
      </c>
      <c r="F311" s="223">
        <v>100</v>
      </c>
      <c r="G311" s="187">
        <v>3441416</v>
      </c>
      <c r="H311" s="187">
        <v>3441416</v>
      </c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</row>
    <row r="312" spans="1:30" ht="12.75" customHeight="1">
      <c r="A312" s="220" t="s">
        <v>312</v>
      </c>
      <c r="B312" s="186">
        <v>2229106</v>
      </c>
      <c r="C312" s="186">
        <v>2229106</v>
      </c>
      <c r="D312" s="186">
        <v>2185449</v>
      </c>
      <c r="E312" s="222">
        <v>98.04150183975099</v>
      </c>
      <c r="F312" s="223">
        <v>98.04150183975099</v>
      </c>
      <c r="G312" s="187">
        <v>161004</v>
      </c>
      <c r="H312" s="187">
        <v>154560</v>
      </c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</row>
    <row r="313" spans="1:30" ht="12.75" customHeight="1">
      <c r="A313" s="220" t="s">
        <v>313</v>
      </c>
      <c r="B313" s="186">
        <v>26445734</v>
      </c>
      <c r="C313" s="186">
        <v>26445734</v>
      </c>
      <c r="D313" s="186">
        <v>23594613</v>
      </c>
      <c r="E313" s="222">
        <v>89.21897573347746</v>
      </c>
      <c r="F313" s="223">
        <v>89.21897573347746</v>
      </c>
      <c r="G313" s="187">
        <v>4401744</v>
      </c>
      <c r="H313" s="187">
        <v>507718</v>
      </c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</row>
    <row r="314" spans="1:30" ht="12.75" customHeight="1">
      <c r="A314" s="247" t="s">
        <v>339</v>
      </c>
      <c r="B314" s="181">
        <v>64905551</v>
      </c>
      <c r="C314" s="181">
        <v>64905551</v>
      </c>
      <c r="D314" s="181">
        <v>60753236</v>
      </c>
      <c r="E314" s="213">
        <v>93.60252715518894</v>
      </c>
      <c r="F314" s="218">
        <v>93.60252715518894</v>
      </c>
      <c r="G314" s="181">
        <v>5506676</v>
      </c>
      <c r="H314" s="181">
        <v>20102344</v>
      </c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</row>
    <row r="315" spans="1:30" ht="12.75" customHeight="1">
      <c r="A315" s="228" t="s">
        <v>341</v>
      </c>
      <c r="B315" s="186">
        <v>32209118</v>
      </c>
      <c r="C315" s="186">
        <v>32209118</v>
      </c>
      <c r="D315" s="186">
        <v>30652399</v>
      </c>
      <c r="E315" s="222">
        <v>95.16683753960602</v>
      </c>
      <c r="F315" s="223">
        <v>95.16683753960602</v>
      </c>
      <c r="G315" s="187">
        <v>2576448</v>
      </c>
      <c r="H315" s="187">
        <v>7192009</v>
      </c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</row>
    <row r="316" spans="1:30" ht="12.75" customHeight="1">
      <c r="A316" s="228" t="s">
        <v>316</v>
      </c>
      <c r="B316" s="186">
        <v>25986229</v>
      </c>
      <c r="C316" s="186">
        <v>25986229</v>
      </c>
      <c r="D316" s="186">
        <v>25497771</v>
      </c>
      <c r="E316" s="222">
        <v>98.12031980477045</v>
      </c>
      <c r="F316" s="223">
        <v>98.12031980477045</v>
      </c>
      <c r="G316" s="187">
        <v>2368948</v>
      </c>
      <c r="H316" s="187">
        <v>5594389</v>
      </c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</row>
    <row r="317" spans="1:30" s="237" customFormat="1" ht="12.75" customHeight="1">
      <c r="A317" s="230" t="s">
        <v>317</v>
      </c>
      <c r="B317" s="90">
        <v>7396850</v>
      </c>
      <c r="C317" s="90">
        <v>7396850</v>
      </c>
      <c r="D317" s="90">
        <v>7396009</v>
      </c>
      <c r="E317" s="232">
        <v>99.98863029532842</v>
      </c>
      <c r="F317" s="233">
        <v>99.98863029532842</v>
      </c>
      <c r="G317" s="231">
        <v>984968</v>
      </c>
      <c r="H317" s="231">
        <v>1395956</v>
      </c>
      <c r="I317" s="236"/>
      <c r="J317" s="236"/>
      <c r="K317" s="236"/>
      <c r="L317" s="236"/>
      <c r="M317" s="236"/>
      <c r="N317" s="236"/>
      <c r="O317" s="236"/>
      <c r="P317" s="236"/>
      <c r="Q317" s="236"/>
      <c r="R317" s="236"/>
      <c r="S317" s="236"/>
      <c r="T317" s="236"/>
      <c r="U317" s="236"/>
      <c r="V317" s="236"/>
      <c r="W317" s="236"/>
      <c r="X317" s="236"/>
      <c r="Y317" s="236"/>
      <c r="Z317" s="236"/>
      <c r="AA317" s="236"/>
      <c r="AB317" s="236"/>
      <c r="AC317" s="236"/>
      <c r="AD317" s="236"/>
    </row>
    <row r="318" spans="1:30" ht="12.75" customHeight="1">
      <c r="A318" s="228" t="s">
        <v>319</v>
      </c>
      <c r="B318" s="186">
        <v>6222889</v>
      </c>
      <c r="C318" s="186">
        <v>6222889</v>
      </c>
      <c r="D318" s="186">
        <v>5154628</v>
      </c>
      <c r="E318" s="222">
        <v>82.8333592323437</v>
      </c>
      <c r="F318" s="223">
        <v>82.8333592323437</v>
      </c>
      <c r="G318" s="187">
        <v>207500</v>
      </c>
      <c r="H318" s="187">
        <v>1597620</v>
      </c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</row>
    <row r="319" spans="1:30" ht="25.5" customHeight="1">
      <c r="A319" s="96" t="s">
        <v>322</v>
      </c>
      <c r="B319" s="186">
        <v>3430002</v>
      </c>
      <c r="C319" s="186">
        <v>3430002</v>
      </c>
      <c r="D319" s="186">
        <v>3416125</v>
      </c>
      <c r="E319" s="222">
        <v>99.59542297642975</v>
      </c>
      <c r="F319" s="223">
        <v>99.59542297642975</v>
      </c>
      <c r="G319" s="187">
        <v>57500</v>
      </c>
      <c r="H319" s="187">
        <v>736107</v>
      </c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</row>
    <row r="320" spans="1:30" ht="12.75">
      <c r="A320" s="228" t="s">
        <v>323</v>
      </c>
      <c r="B320" s="186">
        <v>300000</v>
      </c>
      <c r="C320" s="186">
        <v>300000</v>
      </c>
      <c r="D320" s="186">
        <v>300000</v>
      </c>
      <c r="E320" s="222">
        <v>100</v>
      </c>
      <c r="F320" s="223">
        <v>100</v>
      </c>
      <c r="G320" s="187">
        <v>150000</v>
      </c>
      <c r="H320" s="187">
        <v>300000</v>
      </c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</row>
    <row r="321" spans="1:30" ht="12.75">
      <c r="A321" s="96" t="s">
        <v>324</v>
      </c>
      <c r="B321" s="186">
        <v>312166</v>
      </c>
      <c r="C321" s="186">
        <v>312166</v>
      </c>
      <c r="D321" s="186">
        <v>303841</v>
      </c>
      <c r="E321" s="222">
        <v>97.33314967036769</v>
      </c>
      <c r="F321" s="223">
        <v>97.33314967036769</v>
      </c>
      <c r="G321" s="187">
        <v>0</v>
      </c>
      <c r="H321" s="187">
        <v>45978</v>
      </c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</row>
    <row r="322" spans="1:30" ht="12.75" customHeight="1">
      <c r="A322" s="228" t="s">
        <v>325</v>
      </c>
      <c r="B322" s="186">
        <v>32696433</v>
      </c>
      <c r="C322" s="186">
        <v>32696433</v>
      </c>
      <c r="D322" s="186">
        <v>30100837</v>
      </c>
      <c r="E322" s="222">
        <v>92.0615316049919</v>
      </c>
      <c r="F322" s="223">
        <v>92.0615316049919</v>
      </c>
      <c r="G322" s="187">
        <v>2930228</v>
      </c>
      <c r="H322" s="187">
        <v>12910335</v>
      </c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</row>
    <row r="323" spans="1:30" ht="12.75" customHeight="1">
      <c r="A323" s="228" t="s">
        <v>326</v>
      </c>
      <c r="B323" s="186">
        <v>3164225</v>
      </c>
      <c r="C323" s="186">
        <v>3164225</v>
      </c>
      <c r="D323" s="186">
        <v>3108823</v>
      </c>
      <c r="E323" s="222">
        <v>98.24911313196755</v>
      </c>
      <c r="F323" s="223">
        <v>98.24911313196755</v>
      </c>
      <c r="G323" s="187">
        <v>190027</v>
      </c>
      <c r="H323" s="187">
        <v>1592628</v>
      </c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</row>
    <row r="324" spans="1:30" ht="12.75" customHeight="1">
      <c r="A324" s="228" t="s">
        <v>327</v>
      </c>
      <c r="B324" s="186">
        <v>29532208</v>
      </c>
      <c r="C324" s="186">
        <v>29532208</v>
      </c>
      <c r="D324" s="186">
        <v>26992014</v>
      </c>
      <c r="E324" s="222">
        <v>91.39856390013236</v>
      </c>
      <c r="F324" s="223">
        <v>91.39856390013236</v>
      </c>
      <c r="G324" s="187">
        <v>2740201</v>
      </c>
      <c r="H324" s="187">
        <v>11317707</v>
      </c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</row>
    <row r="325" spans="1:30" ht="13.5" customHeight="1">
      <c r="A325" s="247" t="s">
        <v>329</v>
      </c>
      <c r="B325" s="186">
        <v>918927</v>
      </c>
      <c r="C325" s="186">
        <v>918927</v>
      </c>
      <c r="D325" s="186">
        <v>2176464</v>
      </c>
      <c r="E325" s="242" t="s">
        <v>1643</v>
      </c>
      <c r="F325" s="243" t="s">
        <v>1643</v>
      </c>
      <c r="G325" s="187">
        <v>2497488</v>
      </c>
      <c r="H325" s="187">
        <v>-15998650</v>
      </c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</row>
    <row r="326" spans="1:30" ht="38.25">
      <c r="A326" s="245" t="s">
        <v>333</v>
      </c>
      <c r="B326" s="186">
        <v>76544</v>
      </c>
      <c r="C326" s="186">
        <v>76544</v>
      </c>
      <c r="D326" s="186">
        <v>76544</v>
      </c>
      <c r="E326" s="242" t="s">
        <v>365</v>
      </c>
      <c r="F326" s="243" t="s">
        <v>1643</v>
      </c>
      <c r="G326" s="187">
        <v>5352</v>
      </c>
      <c r="H326" s="187">
        <v>5352</v>
      </c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</row>
    <row r="327" spans="1:30" ht="38.25">
      <c r="A327" s="96" t="s">
        <v>361</v>
      </c>
      <c r="B327" s="186">
        <v>-995471</v>
      </c>
      <c r="C327" s="186">
        <v>-995471</v>
      </c>
      <c r="D327" s="186">
        <v>-995471</v>
      </c>
      <c r="E327" s="242" t="s">
        <v>365</v>
      </c>
      <c r="F327" s="243" t="s">
        <v>1643</v>
      </c>
      <c r="G327" s="187">
        <v>-2502840</v>
      </c>
      <c r="H327" s="187">
        <v>-2502840</v>
      </c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</row>
    <row r="328" spans="1:30" ht="12.75">
      <c r="A328" s="96"/>
      <c r="B328" s="186"/>
      <c r="C328" s="186"/>
      <c r="D328" s="186"/>
      <c r="E328" s="242"/>
      <c r="F328" s="243"/>
      <c r="G328" s="186"/>
      <c r="H328" s="186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</row>
    <row r="329" spans="1:30" ht="12.75" customHeight="1">
      <c r="A329" s="254" t="s">
        <v>366</v>
      </c>
      <c r="B329" s="181"/>
      <c r="C329" s="181"/>
      <c r="D329" s="181"/>
      <c r="E329" s="222"/>
      <c r="F329" s="223"/>
      <c r="G329" s="181"/>
      <c r="H329" s="181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</row>
    <row r="330" spans="1:30" ht="12.75" customHeight="1">
      <c r="A330" s="215" t="s">
        <v>310</v>
      </c>
      <c r="B330" s="181">
        <v>66289196</v>
      </c>
      <c r="C330" s="181">
        <v>66289196</v>
      </c>
      <c r="D330" s="181">
        <v>66000209</v>
      </c>
      <c r="E330" s="213">
        <v>99.56405113134876</v>
      </c>
      <c r="F330" s="218">
        <v>99.56405113134876</v>
      </c>
      <c r="G330" s="181">
        <v>8603654</v>
      </c>
      <c r="H330" s="181">
        <v>8604697</v>
      </c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</row>
    <row r="331" spans="1:30" ht="12.75" customHeight="1">
      <c r="A331" s="220" t="s">
        <v>311</v>
      </c>
      <c r="B331" s="186">
        <v>60922154</v>
      </c>
      <c r="C331" s="186">
        <v>60922154</v>
      </c>
      <c r="D331" s="186">
        <v>60922154</v>
      </c>
      <c r="E331" s="222">
        <v>100</v>
      </c>
      <c r="F331" s="223">
        <v>100</v>
      </c>
      <c r="G331" s="187">
        <v>8133858</v>
      </c>
      <c r="H331" s="187">
        <v>8133858</v>
      </c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</row>
    <row r="332" spans="1:30" ht="13.5" customHeight="1">
      <c r="A332" s="220" t="s">
        <v>312</v>
      </c>
      <c r="B332" s="186">
        <v>5190437</v>
      </c>
      <c r="C332" s="186">
        <v>5190437</v>
      </c>
      <c r="D332" s="186">
        <v>4971103</v>
      </c>
      <c r="E332" s="222">
        <v>95.77426717634758</v>
      </c>
      <c r="F332" s="223">
        <v>95.77426717634758</v>
      </c>
      <c r="G332" s="187">
        <v>469796</v>
      </c>
      <c r="H332" s="187">
        <v>470839</v>
      </c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</row>
    <row r="333" spans="1:30" ht="13.5" customHeight="1">
      <c r="A333" s="220" t="s">
        <v>313</v>
      </c>
      <c r="B333" s="186">
        <v>63680</v>
      </c>
      <c r="C333" s="186">
        <v>63680</v>
      </c>
      <c r="D333" s="186">
        <v>16612</v>
      </c>
      <c r="E333" s="222">
        <v>26.08668341708543</v>
      </c>
      <c r="F333" s="223">
        <v>26.08668341708543</v>
      </c>
      <c r="G333" s="187">
        <v>0</v>
      </c>
      <c r="H333" s="187">
        <v>0</v>
      </c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</row>
    <row r="334" spans="1:30" ht="13.5" customHeight="1">
      <c r="A334" s="220" t="s">
        <v>355</v>
      </c>
      <c r="B334" s="186">
        <v>112925</v>
      </c>
      <c r="C334" s="186">
        <v>112925</v>
      </c>
      <c r="D334" s="186">
        <v>90340</v>
      </c>
      <c r="E334" s="222">
        <v>80</v>
      </c>
      <c r="F334" s="223">
        <v>80</v>
      </c>
      <c r="G334" s="187">
        <v>0</v>
      </c>
      <c r="H334" s="187">
        <v>0</v>
      </c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</row>
    <row r="335" spans="1:30" ht="12.75" customHeight="1">
      <c r="A335" s="247" t="s">
        <v>314</v>
      </c>
      <c r="B335" s="181">
        <v>66636345</v>
      </c>
      <c r="C335" s="181">
        <v>66636345</v>
      </c>
      <c r="D335" s="181">
        <v>65205014</v>
      </c>
      <c r="E335" s="213">
        <v>97.85202654797467</v>
      </c>
      <c r="F335" s="218">
        <v>97.85202654797467</v>
      </c>
      <c r="G335" s="181">
        <v>8603654</v>
      </c>
      <c r="H335" s="181">
        <v>12836857</v>
      </c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</row>
    <row r="336" spans="1:30" ht="12.75" customHeight="1">
      <c r="A336" s="228" t="s">
        <v>341</v>
      </c>
      <c r="B336" s="186">
        <v>63354459</v>
      </c>
      <c r="C336" s="186">
        <v>63354459</v>
      </c>
      <c r="D336" s="186">
        <v>62385431</v>
      </c>
      <c r="E336" s="222">
        <v>98.4704659856696</v>
      </c>
      <c r="F336" s="223">
        <v>98.4704659856696</v>
      </c>
      <c r="G336" s="187">
        <v>8264893</v>
      </c>
      <c r="H336" s="187">
        <v>12019356</v>
      </c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</row>
    <row r="337" spans="1:30" ht="12.75" customHeight="1">
      <c r="A337" s="228" t="s">
        <v>316</v>
      </c>
      <c r="B337" s="186">
        <v>33391908</v>
      </c>
      <c r="C337" s="186">
        <v>33391908</v>
      </c>
      <c r="D337" s="186">
        <v>32430124</v>
      </c>
      <c r="E337" s="222">
        <v>97.11970936192085</v>
      </c>
      <c r="F337" s="223">
        <v>97.11970936192085</v>
      </c>
      <c r="G337" s="187">
        <v>4201354</v>
      </c>
      <c r="H337" s="187">
        <v>5137303</v>
      </c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</row>
    <row r="338" spans="1:30" ht="12.75" customHeight="1">
      <c r="A338" s="230" t="s">
        <v>317</v>
      </c>
      <c r="B338" s="90">
        <v>19624018</v>
      </c>
      <c r="C338" s="90">
        <v>19624018</v>
      </c>
      <c r="D338" s="90">
        <v>19540482</v>
      </c>
      <c r="E338" s="232">
        <v>99.57431755311272</v>
      </c>
      <c r="F338" s="233">
        <v>99.57431755311272</v>
      </c>
      <c r="G338" s="231">
        <v>2550783</v>
      </c>
      <c r="H338" s="231">
        <v>3158317</v>
      </c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</row>
    <row r="339" spans="1:30" ht="12.75" customHeight="1">
      <c r="A339" s="228" t="s">
        <v>319</v>
      </c>
      <c r="B339" s="186">
        <v>29962551</v>
      </c>
      <c r="C339" s="186">
        <v>29962551</v>
      </c>
      <c r="D339" s="186">
        <v>29955307</v>
      </c>
      <c r="E339" s="222">
        <v>99.97582315337569</v>
      </c>
      <c r="F339" s="223">
        <v>99.97582315337569</v>
      </c>
      <c r="G339" s="187">
        <v>4063539</v>
      </c>
      <c r="H339" s="187">
        <v>6882053</v>
      </c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</row>
    <row r="340" spans="1:30" ht="24.75" customHeight="1">
      <c r="A340" s="96" t="s">
        <v>322</v>
      </c>
      <c r="B340" s="186">
        <v>29367740</v>
      </c>
      <c r="C340" s="186">
        <v>29367740</v>
      </c>
      <c r="D340" s="186">
        <v>29362210</v>
      </c>
      <c r="E340" s="222">
        <v>99.98116981422473</v>
      </c>
      <c r="F340" s="223">
        <v>99.98116981422473</v>
      </c>
      <c r="G340" s="187">
        <v>3979865</v>
      </c>
      <c r="H340" s="187">
        <v>6774958</v>
      </c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</row>
    <row r="341" spans="1:30" s="237" customFormat="1" ht="12.75">
      <c r="A341" s="235" t="s">
        <v>321</v>
      </c>
      <c r="B341" s="90">
        <v>10140699</v>
      </c>
      <c r="C341" s="238" t="s">
        <v>1643</v>
      </c>
      <c r="D341" s="90">
        <v>10140699</v>
      </c>
      <c r="E341" s="232">
        <v>100</v>
      </c>
      <c r="F341" s="239" t="s">
        <v>1643</v>
      </c>
      <c r="G341" s="231" t="s">
        <v>1643</v>
      </c>
      <c r="H341" s="231">
        <v>1013677</v>
      </c>
      <c r="I341" s="236"/>
      <c r="J341" s="236"/>
      <c r="K341" s="236"/>
      <c r="L341" s="236"/>
      <c r="M341" s="236"/>
      <c r="N341" s="236"/>
      <c r="O341" s="236"/>
      <c r="P341" s="236"/>
      <c r="Q341" s="236"/>
      <c r="R341" s="236"/>
      <c r="S341" s="236"/>
      <c r="T341" s="236"/>
      <c r="U341" s="236"/>
      <c r="V341" s="236"/>
      <c r="W341" s="236"/>
      <c r="X341" s="236"/>
      <c r="Y341" s="236"/>
      <c r="Z341" s="236"/>
      <c r="AA341" s="236"/>
      <c r="AB341" s="236"/>
      <c r="AC341" s="236"/>
      <c r="AD341" s="236"/>
    </row>
    <row r="342" spans="1:30" ht="12.75" customHeight="1">
      <c r="A342" s="228" t="s">
        <v>323</v>
      </c>
      <c r="B342" s="186">
        <v>530231</v>
      </c>
      <c r="C342" s="187">
        <v>530231</v>
      </c>
      <c r="D342" s="186">
        <v>528654</v>
      </c>
      <c r="E342" s="222">
        <v>99.70258245934319</v>
      </c>
      <c r="F342" s="223">
        <v>99.70258245934319</v>
      </c>
      <c r="G342" s="187">
        <v>83674</v>
      </c>
      <c r="H342" s="187">
        <v>94187</v>
      </c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</row>
    <row r="343" spans="1:30" ht="12.75">
      <c r="A343" s="96" t="s">
        <v>324</v>
      </c>
      <c r="B343" s="186">
        <v>64580</v>
      </c>
      <c r="C343" s="186">
        <v>64580</v>
      </c>
      <c r="D343" s="186">
        <v>64442</v>
      </c>
      <c r="E343" s="222">
        <v>99.78631155156395</v>
      </c>
      <c r="F343" s="223">
        <v>99.78631155156395</v>
      </c>
      <c r="G343" s="187">
        <v>0</v>
      </c>
      <c r="H343" s="187">
        <v>12908</v>
      </c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</row>
    <row r="344" spans="1:30" ht="12.75" customHeight="1">
      <c r="A344" s="228" t="s">
        <v>325</v>
      </c>
      <c r="B344" s="186">
        <v>3281886</v>
      </c>
      <c r="C344" s="186">
        <v>3281886</v>
      </c>
      <c r="D344" s="186">
        <v>2819583</v>
      </c>
      <c r="E344" s="222">
        <v>85.9134960812167</v>
      </c>
      <c r="F344" s="223">
        <v>85.9134960812167</v>
      </c>
      <c r="G344" s="187">
        <v>338761</v>
      </c>
      <c r="H344" s="187">
        <v>817501</v>
      </c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</row>
    <row r="345" spans="1:30" ht="12.75" customHeight="1">
      <c r="A345" s="228" t="s">
        <v>326</v>
      </c>
      <c r="B345" s="186">
        <v>1093891</v>
      </c>
      <c r="C345" s="186">
        <v>1093891</v>
      </c>
      <c r="D345" s="186">
        <v>1074437</v>
      </c>
      <c r="E345" s="222">
        <v>98.22157783545161</v>
      </c>
      <c r="F345" s="223">
        <v>98.22157783545161</v>
      </c>
      <c r="G345" s="187">
        <v>181333</v>
      </c>
      <c r="H345" s="187">
        <v>460702</v>
      </c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</row>
    <row r="346" spans="1:30" ht="12.75">
      <c r="A346" s="228" t="s">
        <v>327</v>
      </c>
      <c r="B346" s="186">
        <v>2187995</v>
      </c>
      <c r="C346" s="186">
        <v>2187995</v>
      </c>
      <c r="D346" s="186">
        <v>1745146</v>
      </c>
      <c r="E346" s="222">
        <v>79.76005429628495</v>
      </c>
      <c r="F346" s="223">
        <v>79.76005429628495</v>
      </c>
      <c r="G346" s="187">
        <v>157428</v>
      </c>
      <c r="H346" s="187">
        <v>356799</v>
      </c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</row>
    <row r="347" spans="1:30" ht="12.75">
      <c r="A347" s="247" t="s">
        <v>329</v>
      </c>
      <c r="B347" s="186">
        <v>-347149</v>
      </c>
      <c r="C347" s="186">
        <v>-347149</v>
      </c>
      <c r="D347" s="186">
        <v>795195</v>
      </c>
      <c r="E347" s="242" t="s">
        <v>365</v>
      </c>
      <c r="F347" s="243" t="s">
        <v>1643</v>
      </c>
      <c r="G347" s="187">
        <v>0</v>
      </c>
      <c r="H347" s="187">
        <v>-4232160</v>
      </c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</row>
    <row r="348" spans="1:30" ht="38.25">
      <c r="A348" s="245" t="s">
        <v>333</v>
      </c>
      <c r="B348" s="186">
        <v>347149</v>
      </c>
      <c r="C348" s="186">
        <v>347149</v>
      </c>
      <c r="D348" s="186">
        <v>347149</v>
      </c>
      <c r="E348" s="242" t="s">
        <v>365</v>
      </c>
      <c r="F348" s="243" t="s">
        <v>1643</v>
      </c>
      <c r="G348" s="187">
        <v>0</v>
      </c>
      <c r="H348" s="187">
        <v>0</v>
      </c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</row>
    <row r="349" spans="1:30" ht="12.75">
      <c r="A349" s="228"/>
      <c r="B349" s="186"/>
      <c r="C349" s="186"/>
      <c r="D349" s="186"/>
      <c r="E349" s="222"/>
      <c r="F349" s="223"/>
      <c r="G349" s="186"/>
      <c r="H349" s="186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</row>
    <row r="350" spans="1:30" ht="12.75" customHeight="1">
      <c r="A350" s="254" t="s">
        <v>367</v>
      </c>
      <c r="B350" s="186"/>
      <c r="C350" s="186"/>
      <c r="D350" s="186"/>
      <c r="E350" s="213"/>
      <c r="F350" s="218"/>
      <c r="G350" s="186"/>
      <c r="H350" s="186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</row>
    <row r="351" spans="1:30" ht="12.75" customHeight="1">
      <c r="A351" s="215" t="s">
        <v>310</v>
      </c>
      <c r="B351" s="181">
        <v>3170251</v>
      </c>
      <c r="C351" s="181">
        <v>3170251</v>
      </c>
      <c r="D351" s="181">
        <v>3149908</v>
      </c>
      <c r="E351" s="213">
        <v>99.35831579266122</v>
      </c>
      <c r="F351" s="218">
        <v>99.35831579266122</v>
      </c>
      <c r="G351" s="181">
        <v>243939</v>
      </c>
      <c r="H351" s="181">
        <v>271838</v>
      </c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</row>
    <row r="352" spans="1:30" ht="12.75" customHeight="1">
      <c r="A352" s="220" t="s">
        <v>311</v>
      </c>
      <c r="B352" s="186">
        <v>3044555</v>
      </c>
      <c r="C352" s="186">
        <v>3044555</v>
      </c>
      <c r="D352" s="186">
        <v>3044555</v>
      </c>
      <c r="E352" s="222">
        <v>100</v>
      </c>
      <c r="F352" s="223">
        <v>100</v>
      </c>
      <c r="G352" s="187">
        <v>243939</v>
      </c>
      <c r="H352" s="187">
        <v>243939</v>
      </c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</row>
    <row r="353" spans="1:30" ht="12.75" customHeight="1">
      <c r="A353" s="220" t="s">
        <v>313</v>
      </c>
      <c r="B353" s="186">
        <v>125696</v>
      </c>
      <c r="C353" s="186">
        <v>125696</v>
      </c>
      <c r="D353" s="186">
        <v>105353</v>
      </c>
      <c r="E353" s="222">
        <v>83.81571410386965</v>
      </c>
      <c r="F353" s="223">
        <v>83.81571410386965</v>
      </c>
      <c r="G353" s="187">
        <v>0</v>
      </c>
      <c r="H353" s="187">
        <v>27899</v>
      </c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</row>
    <row r="354" spans="1:30" ht="12.75" customHeight="1">
      <c r="A354" s="247" t="s">
        <v>339</v>
      </c>
      <c r="B354" s="181">
        <v>3170251</v>
      </c>
      <c r="C354" s="181">
        <v>3170251</v>
      </c>
      <c r="D354" s="181">
        <v>3149854</v>
      </c>
      <c r="E354" s="213">
        <v>99.35661245749942</v>
      </c>
      <c r="F354" s="223">
        <v>99.35661245749942</v>
      </c>
      <c r="G354" s="181">
        <v>243939</v>
      </c>
      <c r="H354" s="181">
        <v>741592</v>
      </c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</row>
    <row r="355" spans="1:30" ht="12.75" customHeight="1">
      <c r="A355" s="228" t="s">
        <v>341</v>
      </c>
      <c r="B355" s="186">
        <v>3054031</v>
      </c>
      <c r="C355" s="186">
        <v>3054031</v>
      </c>
      <c r="D355" s="186">
        <v>3033634</v>
      </c>
      <c r="E355" s="222">
        <v>99.33212858677597</v>
      </c>
      <c r="F355" s="223">
        <v>99.33212858677597</v>
      </c>
      <c r="G355" s="187">
        <v>243939</v>
      </c>
      <c r="H355" s="187">
        <v>641382</v>
      </c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</row>
    <row r="356" spans="1:30" ht="12.75" customHeight="1">
      <c r="A356" s="228" t="s">
        <v>316</v>
      </c>
      <c r="B356" s="186">
        <v>3053231</v>
      </c>
      <c r="C356" s="186">
        <v>3053231</v>
      </c>
      <c r="D356" s="186">
        <v>3032886</v>
      </c>
      <c r="E356" s="222">
        <v>99.3336567066167</v>
      </c>
      <c r="F356" s="223">
        <v>99.3336567066167</v>
      </c>
      <c r="G356" s="187">
        <v>243939</v>
      </c>
      <c r="H356" s="187">
        <v>641382</v>
      </c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</row>
    <row r="357" spans="1:30" s="237" customFormat="1" ht="12.75">
      <c r="A357" s="230" t="s">
        <v>317</v>
      </c>
      <c r="B357" s="90">
        <v>2004470</v>
      </c>
      <c r="C357" s="90">
        <v>2004470</v>
      </c>
      <c r="D357" s="90">
        <v>2004470</v>
      </c>
      <c r="E357" s="232">
        <v>100</v>
      </c>
      <c r="F357" s="233">
        <v>100</v>
      </c>
      <c r="G357" s="231">
        <v>183636</v>
      </c>
      <c r="H357" s="231">
        <v>390615</v>
      </c>
      <c r="I357" s="236"/>
      <c r="J357" s="236"/>
      <c r="K357" s="236"/>
      <c r="L357" s="236"/>
      <c r="M357" s="236"/>
      <c r="N357" s="236"/>
      <c r="O357" s="236"/>
      <c r="P357" s="236"/>
      <c r="Q357" s="236"/>
      <c r="R357" s="236"/>
      <c r="S357" s="236"/>
      <c r="T357" s="236"/>
      <c r="U357" s="236"/>
      <c r="V357" s="236"/>
      <c r="W357" s="236"/>
      <c r="X357" s="236"/>
      <c r="Y357" s="236"/>
      <c r="Z357" s="236"/>
      <c r="AA357" s="236"/>
      <c r="AB357" s="236"/>
      <c r="AC357" s="236"/>
      <c r="AD357" s="236"/>
    </row>
    <row r="358" spans="1:30" ht="12.75">
      <c r="A358" s="228" t="s">
        <v>319</v>
      </c>
      <c r="B358" s="186">
        <v>800</v>
      </c>
      <c r="C358" s="186">
        <v>800</v>
      </c>
      <c r="D358" s="186">
        <v>748</v>
      </c>
      <c r="E358" s="222">
        <v>93.5</v>
      </c>
      <c r="F358" s="223">
        <v>93.5</v>
      </c>
      <c r="G358" s="187">
        <v>0</v>
      </c>
      <c r="H358" s="187">
        <v>0</v>
      </c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</row>
    <row r="359" spans="1:30" ht="12.75">
      <c r="A359" s="96" t="s">
        <v>324</v>
      </c>
      <c r="B359" s="186">
        <v>600</v>
      </c>
      <c r="C359" s="186">
        <v>600</v>
      </c>
      <c r="D359" s="186">
        <v>548</v>
      </c>
      <c r="E359" s="222">
        <v>91.33333333333333</v>
      </c>
      <c r="F359" s="223">
        <v>91.33333333333333</v>
      </c>
      <c r="G359" s="187">
        <v>0</v>
      </c>
      <c r="H359" s="187">
        <v>0</v>
      </c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</row>
    <row r="360" spans="1:30" ht="12.75" customHeight="1">
      <c r="A360" s="228" t="s">
        <v>325</v>
      </c>
      <c r="B360" s="186">
        <v>116220</v>
      </c>
      <c r="C360" s="186">
        <v>116220</v>
      </c>
      <c r="D360" s="186">
        <v>116220</v>
      </c>
      <c r="E360" s="222">
        <v>100</v>
      </c>
      <c r="F360" s="223">
        <v>100</v>
      </c>
      <c r="G360" s="187">
        <v>0</v>
      </c>
      <c r="H360" s="187">
        <v>100210</v>
      </c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</row>
    <row r="361" spans="1:30" ht="12.75" customHeight="1">
      <c r="A361" s="228" t="s">
        <v>326</v>
      </c>
      <c r="B361" s="186">
        <v>116220</v>
      </c>
      <c r="C361" s="186">
        <v>116220</v>
      </c>
      <c r="D361" s="186">
        <v>116220</v>
      </c>
      <c r="E361" s="222">
        <v>0</v>
      </c>
      <c r="F361" s="223">
        <v>100</v>
      </c>
      <c r="G361" s="187">
        <v>0</v>
      </c>
      <c r="H361" s="187">
        <v>100210</v>
      </c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</row>
    <row r="362" spans="1:30" ht="12.75" customHeight="1">
      <c r="A362" s="228"/>
      <c r="B362" s="186"/>
      <c r="C362" s="186"/>
      <c r="D362" s="186"/>
      <c r="E362" s="222"/>
      <c r="F362" s="223"/>
      <c r="G362" s="186"/>
      <c r="H362" s="186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</row>
    <row r="363" spans="1:30" ht="12.75" customHeight="1">
      <c r="A363" s="254" t="s">
        <v>368</v>
      </c>
      <c r="B363" s="181"/>
      <c r="C363" s="181"/>
      <c r="D363" s="181"/>
      <c r="E363" s="213"/>
      <c r="F363" s="218"/>
      <c r="G363" s="181"/>
      <c r="H363" s="181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</row>
    <row r="364" spans="1:30" ht="12.75" customHeight="1">
      <c r="A364" s="215" t="s">
        <v>310</v>
      </c>
      <c r="B364" s="181">
        <v>2581993</v>
      </c>
      <c r="C364" s="181">
        <v>2581993</v>
      </c>
      <c r="D364" s="181">
        <v>2581782</v>
      </c>
      <c r="E364" s="213">
        <v>99.99182801812398</v>
      </c>
      <c r="F364" s="218">
        <v>99.99182801812398</v>
      </c>
      <c r="G364" s="181">
        <v>247946</v>
      </c>
      <c r="H364" s="181">
        <v>332279</v>
      </c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</row>
    <row r="365" spans="1:30" ht="12.75" customHeight="1">
      <c r="A365" s="220" t="s">
        <v>311</v>
      </c>
      <c r="B365" s="186">
        <v>2496391</v>
      </c>
      <c r="C365" s="186">
        <v>2496391</v>
      </c>
      <c r="D365" s="186">
        <v>2496391</v>
      </c>
      <c r="E365" s="222">
        <v>100</v>
      </c>
      <c r="F365" s="223">
        <v>100</v>
      </c>
      <c r="G365" s="187">
        <v>247946</v>
      </c>
      <c r="H365" s="187">
        <v>247946</v>
      </c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</row>
    <row r="366" spans="1:30" ht="12.75" customHeight="1">
      <c r="A366" s="220" t="s">
        <v>312</v>
      </c>
      <c r="B366" s="186">
        <v>1265</v>
      </c>
      <c r="C366" s="186">
        <v>1265</v>
      </c>
      <c r="D366" s="186">
        <v>1150</v>
      </c>
      <c r="E366" s="222">
        <v>90.9090909090909</v>
      </c>
      <c r="F366" s="223">
        <v>90.9090909090909</v>
      </c>
      <c r="G366" s="187">
        <v>0</v>
      </c>
      <c r="H366" s="187">
        <v>92</v>
      </c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</row>
    <row r="367" spans="1:30" ht="12.75" customHeight="1">
      <c r="A367" s="220" t="s">
        <v>313</v>
      </c>
      <c r="B367" s="186">
        <v>84337</v>
      </c>
      <c r="C367" s="186">
        <v>84337</v>
      </c>
      <c r="D367" s="186">
        <v>84241</v>
      </c>
      <c r="E367" s="222">
        <v>0</v>
      </c>
      <c r="F367" s="223">
        <v>0</v>
      </c>
      <c r="G367" s="187">
        <v>0</v>
      </c>
      <c r="H367" s="187">
        <v>84241</v>
      </c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</row>
    <row r="368" spans="1:30" ht="12.75" customHeight="1">
      <c r="A368" s="247" t="s">
        <v>339</v>
      </c>
      <c r="B368" s="181">
        <v>2582288</v>
      </c>
      <c r="C368" s="181">
        <v>2582288</v>
      </c>
      <c r="D368" s="181">
        <v>2582071</v>
      </c>
      <c r="E368" s="213">
        <v>99.99159659960469</v>
      </c>
      <c r="F368" s="218">
        <v>99.99159659960469</v>
      </c>
      <c r="G368" s="181">
        <v>247946</v>
      </c>
      <c r="H368" s="181">
        <v>471668</v>
      </c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</row>
    <row r="369" spans="1:30" ht="12.75">
      <c r="A369" s="228" t="s">
        <v>341</v>
      </c>
      <c r="B369" s="186">
        <v>2533361</v>
      </c>
      <c r="C369" s="186">
        <v>2533361</v>
      </c>
      <c r="D369" s="186">
        <v>2533145</v>
      </c>
      <c r="E369" s="222">
        <v>99.99147377732585</v>
      </c>
      <c r="F369" s="223">
        <v>99.99147377732585</v>
      </c>
      <c r="G369" s="187">
        <v>247946</v>
      </c>
      <c r="H369" s="187">
        <v>425134</v>
      </c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</row>
    <row r="370" spans="1:30" ht="12.75">
      <c r="A370" s="228" t="s">
        <v>316</v>
      </c>
      <c r="B370" s="186">
        <v>2532051</v>
      </c>
      <c r="C370" s="186">
        <v>2532051</v>
      </c>
      <c r="D370" s="186">
        <v>2531835</v>
      </c>
      <c r="E370" s="222">
        <v>99.99146936613836</v>
      </c>
      <c r="F370" s="223">
        <v>99.99146936613836</v>
      </c>
      <c r="G370" s="187">
        <v>247946</v>
      </c>
      <c r="H370" s="187">
        <v>425134</v>
      </c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</row>
    <row r="371" spans="1:30" ht="12.75">
      <c r="A371" s="230" t="s">
        <v>317</v>
      </c>
      <c r="B371" s="90">
        <v>1774337</v>
      </c>
      <c r="C371" s="90">
        <v>1774337</v>
      </c>
      <c r="D371" s="90">
        <v>1774337</v>
      </c>
      <c r="E371" s="232">
        <v>100</v>
      </c>
      <c r="F371" s="233">
        <v>100</v>
      </c>
      <c r="G371" s="231">
        <v>163344</v>
      </c>
      <c r="H371" s="231">
        <v>211682</v>
      </c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</row>
    <row r="372" spans="1:30" ht="12.75" customHeight="1">
      <c r="A372" s="228" t="s">
        <v>319</v>
      </c>
      <c r="B372" s="186">
        <v>1310</v>
      </c>
      <c r="C372" s="186">
        <v>1310</v>
      </c>
      <c r="D372" s="186">
        <v>1310</v>
      </c>
      <c r="E372" s="222">
        <v>100</v>
      </c>
      <c r="F372" s="223">
        <v>100</v>
      </c>
      <c r="G372" s="187">
        <v>0</v>
      </c>
      <c r="H372" s="187">
        <v>0</v>
      </c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</row>
    <row r="373" spans="1:30" ht="12.75" customHeight="1">
      <c r="A373" s="96" t="s">
        <v>324</v>
      </c>
      <c r="B373" s="186">
        <v>1310</v>
      </c>
      <c r="C373" s="186">
        <v>1310</v>
      </c>
      <c r="D373" s="186">
        <v>1310</v>
      </c>
      <c r="E373" s="222">
        <v>100</v>
      </c>
      <c r="F373" s="223">
        <v>100</v>
      </c>
      <c r="G373" s="187">
        <v>0</v>
      </c>
      <c r="H373" s="187">
        <v>0</v>
      </c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</row>
    <row r="374" spans="1:30" ht="12.75">
      <c r="A374" s="228" t="s">
        <v>325</v>
      </c>
      <c r="B374" s="186">
        <v>48927</v>
      </c>
      <c r="C374" s="186">
        <v>48927</v>
      </c>
      <c r="D374" s="186">
        <v>48926</v>
      </c>
      <c r="E374" s="222">
        <v>99.9979561387373</v>
      </c>
      <c r="F374" s="223">
        <v>99.9979561387373</v>
      </c>
      <c r="G374" s="187">
        <v>0</v>
      </c>
      <c r="H374" s="187">
        <v>46534</v>
      </c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</row>
    <row r="375" spans="1:30" ht="12.75">
      <c r="A375" s="228" t="s">
        <v>326</v>
      </c>
      <c r="B375" s="186">
        <v>48927</v>
      </c>
      <c r="C375" s="186">
        <v>48927</v>
      </c>
      <c r="D375" s="186">
        <v>48926</v>
      </c>
      <c r="E375" s="222">
        <v>99.9979561387373</v>
      </c>
      <c r="F375" s="223">
        <v>99.9979561387373</v>
      </c>
      <c r="G375" s="187">
        <v>0</v>
      </c>
      <c r="H375" s="187">
        <v>46534</v>
      </c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</row>
    <row r="376" spans="1:30" ht="12.75">
      <c r="A376" s="247" t="s">
        <v>329</v>
      </c>
      <c r="B376" s="186">
        <v>-295</v>
      </c>
      <c r="C376" s="186">
        <v>-295</v>
      </c>
      <c r="D376" s="186">
        <v>-289</v>
      </c>
      <c r="E376" s="242" t="s">
        <v>365</v>
      </c>
      <c r="F376" s="243" t="s">
        <v>1643</v>
      </c>
      <c r="G376" s="187">
        <v>0</v>
      </c>
      <c r="H376" s="187">
        <v>-139389</v>
      </c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</row>
    <row r="377" spans="1:30" ht="38.25">
      <c r="A377" s="245" t="s">
        <v>333</v>
      </c>
      <c r="B377" s="186">
        <v>295</v>
      </c>
      <c r="C377" s="186">
        <v>295</v>
      </c>
      <c r="D377" s="186">
        <v>295</v>
      </c>
      <c r="E377" s="242" t="s">
        <v>365</v>
      </c>
      <c r="F377" s="243" t="s">
        <v>1643</v>
      </c>
      <c r="G377" s="187">
        <v>0</v>
      </c>
      <c r="H377" s="187">
        <v>0</v>
      </c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</row>
    <row r="378" spans="1:30" ht="12.75">
      <c r="A378" s="228"/>
      <c r="B378" s="186"/>
      <c r="C378" s="186"/>
      <c r="D378" s="186"/>
      <c r="E378" s="222"/>
      <c r="F378" s="223"/>
      <c r="G378" s="186"/>
      <c r="H378" s="186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</row>
    <row r="379" spans="1:30" ht="12.75" customHeight="1">
      <c r="A379" s="254" t="s">
        <v>369</v>
      </c>
      <c r="B379" s="186"/>
      <c r="C379" s="186"/>
      <c r="D379" s="186"/>
      <c r="E379" s="222"/>
      <c r="F379" s="223"/>
      <c r="G379" s="186"/>
      <c r="H379" s="186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</row>
    <row r="380" spans="1:30" ht="12.75" customHeight="1">
      <c r="A380" s="215" t="s">
        <v>310</v>
      </c>
      <c r="B380" s="181">
        <v>413851780</v>
      </c>
      <c r="C380" s="181">
        <v>413851780</v>
      </c>
      <c r="D380" s="181">
        <v>413391871</v>
      </c>
      <c r="E380" s="213">
        <v>99.88887108326561</v>
      </c>
      <c r="F380" s="218">
        <v>99.88887108326561</v>
      </c>
      <c r="G380" s="181">
        <v>50877566</v>
      </c>
      <c r="H380" s="181">
        <v>51352066</v>
      </c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</row>
    <row r="381" spans="1:30" ht="11.25" customHeight="1">
      <c r="A381" s="220" t="s">
        <v>311</v>
      </c>
      <c r="B381" s="186">
        <v>399960897</v>
      </c>
      <c r="C381" s="186">
        <v>399960897</v>
      </c>
      <c r="D381" s="186">
        <v>399960897</v>
      </c>
      <c r="E381" s="222">
        <v>100</v>
      </c>
      <c r="F381" s="223">
        <v>100</v>
      </c>
      <c r="G381" s="187">
        <v>50184217</v>
      </c>
      <c r="H381" s="187">
        <v>50184217</v>
      </c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</row>
    <row r="382" spans="1:30" ht="12.75" customHeight="1">
      <c r="A382" s="220" t="s">
        <v>312</v>
      </c>
      <c r="B382" s="186">
        <v>13042604</v>
      </c>
      <c r="C382" s="186">
        <v>13042604</v>
      </c>
      <c r="D382" s="186">
        <v>12668750</v>
      </c>
      <c r="E382" s="222">
        <v>97.13359387435209</v>
      </c>
      <c r="F382" s="223">
        <v>97.13359387435209</v>
      </c>
      <c r="G382" s="187">
        <v>689384</v>
      </c>
      <c r="H382" s="187">
        <v>1117196</v>
      </c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</row>
    <row r="383" spans="1:30" ht="12.75">
      <c r="A383" s="220" t="s">
        <v>313</v>
      </c>
      <c r="B383" s="186">
        <v>848279</v>
      </c>
      <c r="C383" s="186">
        <v>848279</v>
      </c>
      <c r="D383" s="186">
        <v>762224</v>
      </c>
      <c r="E383" s="222">
        <v>89.8553424050342</v>
      </c>
      <c r="F383" s="223">
        <v>89.8553424050342</v>
      </c>
      <c r="G383" s="187">
        <v>3965</v>
      </c>
      <c r="H383" s="187">
        <v>50653</v>
      </c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</row>
    <row r="384" spans="1:30" ht="12.75" customHeight="1">
      <c r="A384" s="247" t="s">
        <v>339</v>
      </c>
      <c r="B384" s="181">
        <v>414286672</v>
      </c>
      <c r="C384" s="181">
        <v>414286672</v>
      </c>
      <c r="D384" s="181">
        <v>412815657</v>
      </c>
      <c r="E384" s="213">
        <v>99.64492823462108</v>
      </c>
      <c r="F384" s="218">
        <v>99.64492823462108</v>
      </c>
      <c r="G384" s="181">
        <v>50877566</v>
      </c>
      <c r="H384" s="181">
        <v>99060874</v>
      </c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</row>
    <row r="385" spans="1:30" ht="12.75" customHeight="1">
      <c r="A385" s="228" t="s">
        <v>341</v>
      </c>
      <c r="B385" s="186">
        <v>408711869</v>
      </c>
      <c r="C385" s="186">
        <v>408711869</v>
      </c>
      <c r="D385" s="186">
        <v>407362356</v>
      </c>
      <c r="E385" s="222">
        <v>99.66981311227838</v>
      </c>
      <c r="F385" s="223">
        <v>99.66981311227838</v>
      </c>
      <c r="G385" s="187">
        <v>49964450</v>
      </c>
      <c r="H385" s="187">
        <v>96450991</v>
      </c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</row>
    <row r="386" spans="1:30" ht="12.75" customHeight="1">
      <c r="A386" s="228" t="s">
        <v>316</v>
      </c>
      <c r="B386" s="186">
        <v>64512918</v>
      </c>
      <c r="C386" s="186">
        <v>64512918</v>
      </c>
      <c r="D386" s="186">
        <v>63463225</v>
      </c>
      <c r="E386" s="222">
        <v>98.37289486735045</v>
      </c>
      <c r="F386" s="223">
        <v>98.37289486735045</v>
      </c>
      <c r="G386" s="187">
        <v>6165393</v>
      </c>
      <c r="H386" s="187">
        <v>14996900</v>
      </c>
      <c r="K386" s="107"/>
      <c r="L386" s="107"/>
      <c r="M386" s="107"/>
      <c r="N386" s="107"/>
      <c r="O386" s="107"/>
      <c r="P386" s="107"/>
      <c r="Q386" s="107"/>
      <c r="R386" s="107"/>
      <c r="S386" s="107"/>
      <c r="T386" s="107"/>
      <c r="U386" s="107"/>
      <c r="V386" s="107"/>
      <c r="W386" s="107"/>
      <c r="X386" s="107"/>
      <c r="Y386" s="107"/>
      <c r="Z386" s="107"/>
      <c r="AA386" s="107"/>
      <c r="AB386" s="107"/>
      <c r="AC386" s="107"/>
      <c r="AD386" s="107"/>
    </row>
    <row r="387" spans="1:30" s="237" customFormat="1" ht="12.75">
      <c r="A387" s="230" t="s">
        <v>317</v>
      </c>
      <c r="B387" s="90">
        <v>25875113</v>
      </c>
      <c r="C387" s="90">
        <v>25875113</v>
      </c>
      <c r="D387" s="90">
        <v>25588636</v>
      </c>
      <c r="E387" s="232">
        <v>98.89284734717873</v>
      </c>
      <c r="F387" s="233">
        <v>98.89284734717873</v>
      </c>
      <c r="G387" s="231">
        <v>2450991</v>
      </c>
      <c r="H387" s="231">
        <v>3559826</v>
      </c>
      <c r="I387" s="236"/>
      <c r="J387" s="236"/>
      <c r="K387" s="236"/>
      <c r="L387" s="236"/>
      <c r="M387" s="236"/>
      <c r="N387" s="236"/>
      <c r="O387" s="236"/>
      <c r="P387" s="236"/>
      <c r="Q387" s="236"/>
      <c r="R387" s="236"/>
      <c r="S387" s="236"/>
      <c r="T387" s="236"/>
      <c r="U387" s="236"/>
      <c r="V387" s="236"/>
      <c r="W387" s="236"/>
      <c r="X387" s="236"/>
      <c r="Y387" s="236"/>
      <c r="Z387" s="236"/>
      <c r="AA387" s="236"/>
      <c r="AB387" s="236"/>
      <c r="AC387" s="236"/>
      <c r="AD387" s="236"/>
    </row>
    <row r="388" spans="1:30" ht="12.75">
      <c r="A388" s="228" t="s">
        <v>344</v>
      </c>
      <c r="B388" s="186">
        <v>562604</v>
      </c>
      <c r="C388" s="186">
        <v>562604</v>
      </c>
      <c r="D388" s="186">
        <v>534669</v>
      </c>
      <c r="E388" s="222">
        <v>95.03469580735296</v>
      </c>
      <c r="F388" s="223">
        <v>95.03469580735296</v>
      </c>
      <c r="G388" s="187">
        <v>0</v>
      </c>
      <c r="H388" s="187">
        <v>95154</v>
      </c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</row>
    <row r="389" spans="1:30" ht="12.75">
      <c r="A389" s="228" t="s">
        <v>319</v>
      </c>
      <c r="B389" s="186">
        <v>343636347</v>
      </c>
      <c r="C389" s="186">
        <v>343636347</v>
      </c>
      <c r="D389" s="186">
        <v>343364462</v>
      </c>
      <c r="E389" s="222">
        <v>99.92088002262462</v>
      </c>
      <c r="F389" s="223">
        <v>99.92088002262462</v>
      </c>
      <c r="G389" s="187">
        <v>43799057</v>
      </c>
      <c r="H389" s="187">
        <v>81358937</v>
      </c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</row>
    <row r="390" spans="1:30" ht="12.75" hidden="1">
      <c r="A390" s="235" t="s">
        <v>321</v>
      </c>
      <c r="B390" s="231">
        <v>0</v>
      </c>
      <c r="C390" s="238"/>
      <c r="D390" s="231"/>
      <c r="E390" s="256">
        <v>0</v>
      </c>
      <c r="F390" s="239" t="s">
        <v>1643</v>
      </c>
      <c r="G390" s="187">
        <v>0</v>
      </c>
      <c r="H390" s="187">
        <v>0</v>
      </c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</row>
    <row r="391" spans="1:30" ht="25.5">
      <c r="A391" s="96" t="s">
        <v>322</v>
      </c>
      <c r="B391" s="186">
        <v>343101308</v>
      </c>
      <c r="C391" s="186">
        <v>343101308</v>
      </c>
      <c r="D391" s="186">
        <v>342884432</v>
      </c>
      <c r="E391" s="222">
        <v>99.93678951524137</v>
      </c>
      <c r="F391" s="223">
        <v>99.93678951524137</v>
      </c>
      <c r="G391" s="187">
        <v>43761325</v>
      </c>
      <c r="H391" s="187">
        <v>81289707</v>
      </c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</row>
    <row r="392" spans="1:30" ht="12.75" customHeight="1">
      <c r="A392" s="228" t="s">
        <v>323</v>
      </c>
      <c r="B392" s="186">
        <v>462282</v>
      </c>
      <c r="C392" s="186">
        <v>462282</v>
      </c>
      <c r="D392" s="186">
        <v>462282</v>
      </c>
      <c r="E392" s="222">
        <v>100</v>
      </c>
      <c r="F392" s="223">
        <v>100</v>
      </c>
      <c r="G392" s="187">
        <v>37732</v>
      </c>
      <c r="H392" s="187">
        <v>69308</v>
      </c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</row>
    <row r="393" spans="1:30" ht="12.75" customHeight="1">
      <c r="A393" s="96" t="s">
        <v>324</v>
      </c>
      <c r="B393" s="186">
        <v>17826</v>
      </c>
      <c r="C393" s="186">
        <v>17826</v>
      </c>
      <c r="D393" s="186">
        <v>17826</v>
      </c>
      <c r="E393" s="222">
        <v>100</v>
      </c>
      <c r="F393" s="223">
        <v>100</v>
      </c>
      <c r="G393" s="187">
        <v>0</v>
      </c>
      <c r="H393" s="187">
        <v>0</v>
      </c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</row>
    <row r="394" spans="1:30" ht="12.75" customHeight="1">
      <c r="A394" s="228" t="s">
        <v>325</v>
      </c>
      <c r="B394" s="186">
        <v>5574803</v>
      </c>
      <c r="C394" s="186">
        <v>5574803</v>
      </c>
      <c r="D394" s="186">
        <v>5453301</v>
      </c>
      <c r="E394" s="222">
        <v>97.8205149132624</v>
      </c>
      <c r="F394" s="223">
        <v>97.8205149132624</v>
      </c>
      <c r="G394" s="187">
        <v>913116</v>
      </c>
      <c r="H394" s="187">
        <v>2609883</v>
      </c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</row>
    <row r="395" spans="1:30" ht="12" customHeight="1">
      <c r="A395" s="228" t="s">
        <v>326</v>
      </c>
      <c r="B395" s="186">
        <v>5543543</v>
      </c>
      <c r="C395" s="186">
        <v>5543543</v>
      </c>
      <c r="D395" s="186">
        <v>5422041</v>
      </c>
      <c r="E395" s="222">
        <v>97.80822481218239</v>
      </c>
      <c r="F395" s="223">
        <v>97.80822481218239</v>
      </c>
      <c r="G395" s="187">
        <v>913116</v>
      </c>
      <c r="H395" s="187">
        <v>2591454</v>
      </c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</row>
    <row r="396" spans="1:30" ht="12" customHeight="1">
      <c r="A396" s="228" t="s">
        <v>327</v>
      </c>
      <c r="B396" s="186">
        <v>31260</v>
      </c>
      <c r="C396" s="186">
        <v>31260</v>
      </c>
      <c r="D396" s="186">
        <v>31260</v>
      </c>
      <c r="E396" s="222">
        <v>100</v>
      </c>
      <c r="F396" s="223">
        <v>100</v>
      </c>
      <c r="G396" s="187">
        <v>0</v>
      </c>
      <c r="H396" s="187">
        <v>18429</v>
      </c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</row>
    <row r="397" spans="1:30" ht="12" customHeight="1">
      <c r="A397" s="247" t="s">
        <v>329</v>
      </c>
      <c r="B397" s="186">
        <v>-434892</v>
      </c>
      <c r="C397" s="186">
        <v>-434892</v>
      </c>
      <c r="D397" s="186">
        <v>576214</v>
      </c>
      <c r="E397" s="242" t="s">
        <v>365</v>
      </c>
      <c r="F397" s="243" t="s">
        <v>1643</v>
      </c>
      <c r="G397" s="186">
        <v>0</v>
      </c>
      <c r="H397" s="186">
        <v>-47708808</v>
      </c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</row>
    <row r="398" spans="1:30" ht="38.25">
      <c r="A398" s="245" t="s">
        <v>333</v>
      </c>
      <c r="B398" s="186">
        <v>434892</v>
      </c>
      <c r="C398" s="186">
        <v>434892</v>
      </c>
      <c r="D398" s="186">
        <v>434892</v>
      </c>
      <c r="E398" s="242" t="s">
        <v>365</v>
      </c>
      <c r="F398" s="243" t="s">
        <v>1643</v>
      </c>
      <c r="G398" s="187">
        <v>0</v>
      </c>
      <c r="H398" s="187">
        <v>0</v>
      </c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</row>
    <row r="399" spans="1:30" ht="12" customHeight="1">
      <c r="A399" s="228"/>
      <c r="B399" s="186"/>
      <c r="C399" s="186"/>
      <c r="D399" s="186"/>
      <c r="E399" s="222"/>
      <c r="F399" s="223"/>
      <c r="G399" s="186"/>
      <c r="H399" s="186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</row>
    <row r="400" spans="1:30" ht="12.75" customHeight="1">
      <c r="A400" s="254" t="s">
        <v>370</v>
      </c>
      <c r="B400" s="181"/>
      <c r="C400" s="181"/>
      <c r="D400" s="181"/>
      <c r="E400" s="213"/>
      <c r="F400" s="218"/>
      <c r="G400" s="181"/>
      <c r="H400" s="181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</row>
    <row r="401" spans="1:30" ht="12.75" customHeight="1">
      <c r="A401" s="215" t="s">
        <v>310</v>
      </c>
      <c r="B401" s="181">
        <v>596059</v>
      </c>
      <c r="C401" s="181">
        <v>596059</v>
      </c>
      <c r="D401" s="181">
        <v>596057</v>
      </c>
      <c r="E401" s="213">
        <v>99.99966446274614</v>
      </c>
      <c r="F401" s="218">
        <v>99.99966446274614</v>
      </c>
      <c r="G401" s="181">
        <v>46687</v>
      </c>
      <c r="H401" s="181">
        <v>46678</v>
      </c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</row>
    <row r="402" spans="1:30" ht="12.75" customHeight="1">
      <c r="A402" s="220" t="s">
        <v>311</v>
      </c>
      <c r="B402" s="186">
        <v>584409</v>
      </c>
      <c r="C402" s="186">
        <v>584409</v>
      </c>
      <c r="D402" s="186">
        <v>584409</v>
      </c>
      <c r="E402" s="222">
        <v>100</v>
      </c>
      <c r="F402" s="223">
        <v>100</v>
      </c>
      <c r="G402" s="187">
        <v>45707</v>
      </c>
      <c r="H402" s="187">
        <v>45707</v>
      </c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</row>
    <row r="403" spans="1:30" ht="12.75" customHeight="1">
      <c r="A403" s="220" t="s">
        <v>312</v>
      </c>
      <c r="B403" s="186">
        <v>11650</v>
      </c>
      <c r="C403" s="186">
        <v>11650</v>
      </c>
      <c r="D403" s="186">
        <v>11648</v>
      </c>
      <c r="E403" s="222">
        <v>99.98283261802575</v>
      </c>
      <c r="F403" s="223">
        <v>99.98283261802575</v>
      </c>
      <c r="G403" s="187">
        <v>980</v>
      </c>
      <c r="H403" s="187">
        <v>971</v>
      </c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</row>
    <row r="404" spans="1:30" ht="12.75" customHeight="1">
      <c r="A404" s="247" t="s">
        <v>339</v>
      </c>
      <c r="B404" s="181">
        <v>598656</v>
      </c>
      <c r="C404" s="181">
        <v>598656</v>
      </c>
      <c r="D404" s="181">
        <v>596194</v>
      </c>
      <c r="E404" s="213">
        <v>99.5887454564892</v>
      </c>
      <c r="F404" s="218">
        <v>99.5887454564892</v>
      </c>
      <c r="G404" s="181">
        <v>49284</v>
      </c>
      <c r="H404" s="181">
        <v>77899</v>
      </c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</row>
    <row r="405" spans="1:30" ht="12.75" customHeight="1">
      <c r="A405" s="228" t="s">
        <v>341</v>
      </c>
      <c r="B405" s="186">
        <v>548706</v>
      </c>
      <c r="C405" s="186">
        <v>548706</v>
      </c>
      <c r="D405" s="186">
        <v>546244</v>
      </c>
      <c r="E405" s="222">
        <v>99.55130798642625</v>
      </c>
      <c r="F405" s="223">
        <v>99.55130798642625</v>
      </c>
      <c r="G405" s="187">
        <v>49284</v>
      </c>
      <c r="H405" s="187">
        <v>57084</v>
      </c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</row>
    <row r="406" spans="1:30" ht="12.75" customHeight="1">
      <c r="A406" s="228" t="s">
        <v>316</v>
      </c>
      <c r="B406" s="186">
        <v>545706</v>
      </c>
      <c r="C406" s="186">
        <v>545706</v>
      </c>
      <c r="D406" s="186">
        <v>545704</v>
      </c>
      <c r="E406" s="222">
        <v>99.99963350228877</v>
      </c>
      <c r="F406" s="223">
        <v>99.99963350228877</v>
      </c>
      <c r="G406" s="187">
        <v>49284</v>
      </c>
      <c r="H406" s="187">
        <v>57084</v>
      </c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</row>
    <row r="407" spans="1:30" s="237" customFormat="1" ht="12.75" customHeight="1">
      <c r="A407" s="230" t="s">
        <v>317</v>
      </c>
      <c r="B407" s="90">
        <v>371058</v>
      </c>
      <c r="C407" s="90">
        <v>371058</v>
      </c>
      <c r="D407" s="90">
        <v>371058</v>
      </c>
      <c r="E407" s="232">
        <v>100</v>
      </c>
      <c r="F407" s="233">
        <v>100</v>
      </c>
      <c r="G407" s="231">
        <v>31840</v>
      </c>
      <c r="H407" s="231">
        <v>36831</v>
      </c>
      <c r="I407" s="236"/>
      <c r="J407" s="236"/>
      <c r="K407" s="236"/>
      <c r="L407" s="236"/>
      <c r="M407" s="236"/>
      <c r="N407" s="236"/>
      <c r="O407" s="236"/>
      <c r="P407" s="236"/>
      <c r="Q407" s="236"/>
      <c r="R407" s="236"/>
      <c r="S407" s="236"/>
      <c r="T407" s="236"/>
      <c r="U407" s="236"/>
      <c r="V407" s="236"/>
      <c r="W407" s="236"/>
      <c r="X407" s="236"/>
      <c r="Y407" s="236"/>
      <c r="Z407" s="236"/>
      <c r="AA407" s="236"/>
      <c r="AB407" s="236"/>
      <c r="AC407" s="236"/>
      <c r="AD407" s="236"/>
    </row>
    <row r="408" spans="1:30" ht="12.75" customHeight="1">
      <c r="A408" s="228" t="s">
        <v>319</v>
      </c>
      <c r="B408" s="186">
        <v>3000</v>
      </c>
      <c r="C408" s="186">
        <v>3000</v>
      </c>
      <c r="D408" s="186">
        <v>540</v>
      </c>
      <c r="E408" s="222">
        <v>18</v>
      </c>
      <c r="F408" s="223">
        <v>0</v>
      </c>
      <c r="G408" s="187">
        <v>0</v>
      </c>
      <c r="H408" s="187">
        <v>0</v>
      </c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</row>
    <row r="409" spans="1:30" ht="12" customHeight="1">
      <c r="A409" s="96" t="s">
        <v>324</v>
      </c>
      <c r="B409" s="186">
        <v>3000</v>
      </c>
      <c r="C409" s="186">
        <v>3000</v>
      </c>
      <c r="D409" s="186">
        <v>540</v>
      </c>
      <c r="E409" s="222">
        <v>18</v>
      </c>
      <c r="F409" s="223">
        <v>0</v>
      </c>
      <c r="G409" s="187">
        <v>0</v>
      </c>
      <c r="H409" s="187">
        <v>0</v>
      </c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</row>
    <row r="410" spans="1:30" ht="12.75" customHeight="1">
      <c r="A410" s="228" t="s">
        <v>325</v>
      </c>
      <c r="B410" s="186">
        <v>49950</v>
      </c>
      <c r="C410" s="186">
        <v>49950</v>
      </c>
      <c r="D410" s="186">
        <v>49950</v>
      </c>
      <c r="E410" s="222">
        <v>100</v>
      </c>
      <c r="F410" s="223">
        <v>100</v>
      </c>
      <c r="G410" s="187">
        <v>0</v>
      </c>
      <c r="H410" s="187">
        <v>20815</v>
      </c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</row>
    <row r="411" spans="1:30" ht="12.75" customHeight="1">
      <c r="A411" s="228" t="s">
        <v>326</v>
      </c>
      <c r="B411" s="186">
        <v>49950</v>
      </c>
      <c r="C411" s="186">
        <v>49950</v>
      </c>
      <c r="D411" s="186">
        <v>49950</v>
      </c>
      <c r="E411" s="222">
        <v>100</v>
      </c>
      <c r="F411" s="223">
        <v>100</v>
      </c>
      <c r="G411" s="187">
        <v>0</v>
      </c>
      <c r="H411" s="187">
        <v>20815</v>
      </c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</row>
    <row r="412" spans="1:30" ht="12.75" customHeight="1">
      <c r="A412" s="247" t="s">
        <v>329</v>
      </c>
      <c r="B412" s="186">
        <v>-2597</v>
      </c>
      <c r="C412" s="186">
        <v>-2597</v>
      </c>
      <c r="D412" s="186">
        <v>-137</v>
      </c>
      <c r="E412" s="242" t="s">
        <v>365</v>
      </c>
      <c r="F412" s="243" t="s">
        <v>1643</v>
      </c>
      <c r="G412" s="187">
        <v>-2597</v>
      </c>
      <c r="H412" s="187">
        <v>-31221</v>
      </c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</row>
    <row r="413" spans="1:30" ht="38.25">
      <c r="A413" s="245" t="s">
        <v>333</v>
      </c>
      <c r="B413" s="186">
        <v>2597</v>
      </c>
      <c r="C413" s="186">
        <v>2597</v>
      </c>
      <c r="D413" s="186">
        <v>2597</v>
      </c>
      <c r="E413" s="242" t="s">
        <v>365</v>
      </c>
      <c r="F413" s="243" t="s">
        <v>1643</v>
      </c>
      <c r="G413" s="187">
        <v>2597</v>
      </c>
      <c r="H413" s="187">
        <v>2597</v>
      </c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</row>
    <row r="414" spans="1:30" ht="12.75" customHeight="1">
      <c r="A414" s="228"/>
      <c r="B414" s="186"/>
      <c r="C414" s="186"/>
      <c r="D414" s="186"/>
      <c r="E414" s="222"/>
      <c r="F414" s="233"/>
      <c r="G414" s="186"/>
      <c r="H414" s="186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</row>
    <row r="415" spans="1:30" ht="12.75" customHeight="1">
      <c r="A415" s="254" t="s">
        <v>371</v>
      </c>
      <c r="B415" s="186"/>
      <c r="C415" s="186"/>
      <c r="D415" s="186"/>
      <c r="E415" s="213"/>
      <c r="F415" s="218"/>
      <c r="G415" s="186"/>
      <c r="H415" s="186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</row>
    <row r="416" spans="1:30" ht="12.75" customHeight="1">
      <c r="A416" s="215" t="s">
        <v>310</v>
      </c>
      <c r="B416" s="181">
        <v>12027704</v>
      </c>
      <c r="C416" s="181">
        <v>12027704</v>
      </c>
      <c r="D416" s="181">
        <v>12031521</v>
      </c>
      <c r="E416" s="213">
        <v>100.03173506764051</v>
      </c>
      <c r="F416" s="218">
        <v>100.03173506764051</v>
      </c>
      <c r="G416" s="181">
        <v>958071</v>
      </c>
      <c r="H416" s="181">
        <v>957448</v>
      </c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</row>
    <row r="417" spans="1:30" ht="12.75" customHeight="1">
      <c r="A417" s="220" t="s">
        <v>311</v>
      </c>
      <c r="B417" s="186">
        <v>12012704</v>
      </c>
      <c r="C417" s="186">
        <v>12012704</v>
      </c>
      <c r="D417" s="186">
        <v>12012704</v>
      </c>
      <c r="E417" s="222">
        <v>100</v>
      </c>
      <c r="F417" s="223">
        <v>100</v>
      </c>
      <c r="G417" s="187">
        <v>956821</v>
      </c>
      <c r="H417" s="187">
        <v>956821</v>
      </c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</row>
    <row r="418" spans="1:30" ht="12.75" customHeight="1">
      <c r="A418" s="220" t="s">
        <v>312</v>
      </c>
      <c r="B418" s="186">
        <v>15000</v>
      </c>
      <c r="C418" s="186">
        <v>15000</v>
      </c>
      <c r="D418" s="186">
        <v>18817</v>
      </c>
      <c r="E418" s="222">
        <v>125.44666666666666</v>
      </c>
      <c r="F418" s="223">
        <v>125.44666666666666</v>
      </c>
      <c r="G418" s="187">
        <v>1250</v>
      </c>
      <c r="H418" s="187">
        <v>627</v>
      </c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</row>
    <row r="419" spans="1:30" ht="12.75" customHeight="1">
      <c r="A419" s="247" t="s">
        <v>339</v>
      </c>
      <c r="B419" s="181">
        <v>12035083</v>
      </c>
      <c r="C419" s="181">
        <v>12035083</v>
      </c>
      <c r="D419" s="181">
        <v>12030516</v>
      </c>
      <c r="E419" s="213">
        <v>99.96205260902646</v>
      </c>
      <c r="F419" s="218">
        <v>99.96205260902646</v>
      </c>
      <c r="G419" s="181">
        <v>958071</v>
      </c>
      <c r="H419" s="181">
        <v>1156283</v>
      </c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</row>
    <row r="420" spans="1:30" ht="12.75" customHeight="1">
      <c r="A420" s="228" t="s">
        <v>341</v>
      </c>
      <c r="B420" s="186">
        <v>11780086</v>
      </c>
      <c r="C420" s="186">
        <v>11780086</v>
      </c>
      <c r="D420" s="186">
        <v>11775519</v>
      </c>
      <c r="E420" s="222">
        <v>99.96123118286233</v>
      </c>
      <c r="F420" s="223">
        <v>99.96123118286233</v>
      </c>
      <c r="G420" s="187">
        <v>955071</v>
      </c>
      <c r="H420" s="187">
        <v>1041405</v>
      </c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</row>
    <row r="421" spans="1:30" ht="12.75" customHeight="1">
      <c r="A421" s="228" t="s">
        <v>316</v>
      </c>
      <c r="B421" s="186">
        <v>11507491</v>
      </c>
      <c r="C421" s="186">
        <v>11507491</v>
      </c>
      <c r="D421" s="186">
        <v>11507491</v>
      </c>
      <c r="E421" s="222">
        <v>100</v>
      </c>
      <c r="F421" s="223">
        <v>100</v>
      </c>
      <c r="G421" s="187">
        <v>931189</v>
      </c>
      <c r="H421" s="187">
        <v>1019415</v>
      </c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</row>
    <row r="422" spans="1:30" s="237" customFormat="1" ht="12.75">
      <c r="A422" s="230" t="s">
        <v>317</v>
      </c>
      <c r="B422" s="90">
        <v>7993224</v>
      </c>
      <c r="C422" s="90">
        <v>7993224</v>
      </c>
      <c r="D422" s="90">
        <v>7993224</v>
      </c>
      <c r="E422" s="232">
        <v>100</v>
      </c>
      <c r="F422" s="233">
        <v>100</v>
      </c>
      <c r="G422" s="231">
        <v>637916</v>
      </c>
      <c r="H422" s="231">
        <v>640624</v>
      </c>
      <c r="I422" s="236"/>
      <c r="J422" s="236"/>
      <c r="K422" s="236"/>
      <c r="L422" s="236"/>
      <c r="M422" s="236"/>
      <c r="N422" s="236"/>
      <c r="O422" s="236"/>
      <c r="P422" s="236"/>
      <c r="Q422" s="236"/>
      <c r="R422" s="236"/>
      <c r="S422" s="236"/>
      <c r="T422" s="236"/>
      <c r="U422" s="236"/>
      <c r="V422" s="236"/>
      <c r="W422" s="236"/>
      <c r="X422" s="236"/>
      <c r="Y422" s="236"/>
      <c r="Z422" s="236"/>
      <c r="AA422" s="236"/>
      <c r="AB422" s="236"/>
      <c r="AC422" s="236"/>
      <c r="AD422" s="236"/>
    </row>
    <row r="423" spans="1:30" ht="12.75" customHeight="1">
      <c r="A423" s="228" t="s">
        <v>319</v>
      </c>
      <c r="B423" s="186">
        <v>272595</v>
      </c>
      <c r="C423" s="186">
        <v>272595</v>
      </c>
      <c r="D423" s="186">
        <v>268028</v>
      </c>
      <c r="E423" s="222">
        <v>98.32462077440893</v>
      </c>
      <c r="F423" s="223">
        <v>98.32462077440893</v>
      </c>
      <c r="G423" s="187">
        <v>23882</v>
      </c>
      <c r="H423" s="187">
        <v>21990</v>
      </c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</row>
    <row r="424" spans="1:30" ht="12.75" customHeight="1">
      <c r="A424" s="228" t="s">
        <v>372</v>
      </c>
      <c r="B424" s="186">
        <v>272595</v>
      </c>
      <c r="C424" s="186">
        <v>272595</v>
      </c>
      <c r="D424" s="186">
        <v>268028</v>
      </c>
      <c r="E424" s="222">
        <v>98.32462077440893</v>
      </c>
      <c r="F424" s="223">
        <v>98.32462077440893</v>
      </c>
      <c r="G424" s="187">
        <v>23882</v>
      </c>
      <c r="H424" s="187">
        <v>21990</v>
      </c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</row>
    <row r="425" spans="1:30" ht="12.75" customHeight="1">
      <c r="A425" s="228" t="s">
        <v>325</v>
      </c>
      <c r="B425" s="186">
        <v>254997</v>
      </c>
      <c r="C425" s="186">
        <v>254997</v>
      </c>
      <c r="D425" s="186">
        <v>254997</v>
      </c>
      <c r="E425" s="222">
        <v>100</v>
      </c>
      <c r="F425" s="223">
        <v>100</v>
      </c>
      <c r="G425" s="187">
        <v>3000</v>
      </c>
      <c r="H425" s="187">
        <v>114878</v>
      </c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</row>
    <row r="426" spans="1:30" ht="12" customHeight="1">
      <c r="A426" s="228" t="s">
        <v>326</v>
      </c>
      <c r="B426" s="186">
        <v>254997</v>
      </c>
      <c r="C426" s="186">
        <v>254997</v>
      </c>
      <c r="D426" s="186">
        <v>254997</v>
      </c>
      <c r="E426" s="222">
        <v>100</v>
      </c>
      <c r="F426" s="223">
        <v>100</v>
      </c>
      <c r="G426" s="187">
        <v>3000</v>
      </c>
      <c r="H426" s="187">
        <v>114878</v>
      </c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</row>
    <row r="427" spans="1:30" ht="12" customHeight="1">
      <c r="A427" s="247" t="s">
        <v>329</v>
      </c>
      <c r="B427" s="186">
        <v>-7379</v>
      </c>
      <c r="C427" s="186">
        <v>-7379</v>
      </c>
      <c r="D427" s="186">
        <v>1005</v>
      </c>
      <c r="E427" s="242" t="s">
        <v>365</v>
      </c>
      <c r="F427" s="243" t="s">
        <v>1643</v>
      </c>
      <c r="G427" s="187">
        <v>0</v>
      </c>
      <c r="H427" s="187">
        <v>-198835</v>
      </c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</row>
    <row r="428" spans="1:30" ht="38.25">
      <c r="A428" s="245" t="s">
        <v>333</v>
      </c>
      <c r="B428" s="186">
        <v>7379</v>
      </c>
      <c r="C428" s="186">
        <v>7379</v>
      </c>
      <c r="D428" s="186">
        <v>7379</v>
      </c>
      <c r="E428" s="242" t="s">
        <v>365</v>
      </c>
      <c r="F428" s="243" t="s">
        <v>1643</v>
      </c>
      <c r="G428" s="187">
        <v>0</v>
      </c>
      <c r="H428" s="187">
        <v>0</v>
      </c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</row>
    <row r="429" spans="1:30" ht="12" customHeight="1">
      <c r="A429" s="228"/>
      <c r="B429" s="186"/>
      <c r="C429" s="186"/>
      <c r="D429" s="186"/>
      <c r="E429" s="222"/>
      <c r="F429" s="223"/>
      <c r="G429" s="186"/>
      <c r="H429" s="186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</row>
    <row r="430" spans="1:30" ht="12.75" customHeight="1">
      <c r="A430" s="210" t="s">
        <v>373</v>
      </c>
      <c r="B430" s="181"/>
      <c r="C430" s="181"/>
      <c r="D430" s="181"/>
      <c r="E430" s="213"/>
      <c r="F430" s="218"/>
      <c r="G430" s="181"/>
      <c r="H430" s="181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</row>
    <row r="431" spans="1:30" ht="12.75" customHeight="1">
      <c r="A431" s="215" t="s">
        <v>310</v>
      </c>
      <c r="B431" s="181">
        <v>1903203</v>
      </c>
      <c r="C431" s="181">
        <v>1903203</v>
      </c>
      <c r="D431" s="181">
        <v>1903203</v>
      </c>
      <c r="E431" s="213">
        <v>100</v>
      </c>
      <c r="F431" s="218">
        <v>100</v>
      </c>
      <c r="G431" s="181">
        <v>46299</v>
      </c>
      <c r="H431" s="181">
        <v>46299</v>
      </c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</row>
    <row r="432" spans="1:30" ht="12.75">
      <c r="A432" s="220" t="s">
        <v>311</v>
      </c>
      <c r="B432" s="186">
        <v>1903203</v>
      </c>
      <c r="C432" s="186">
        <v>1903203</v>
      </c>
      <c r="D432" s="186">
        <v>1903203</v>
      </c>
      <c r="E432" s="222">
        <v>100</v>
      </c>
      <c r="F432" s="223">
        <v>100</v>
      </c>
      <c r="G432" s="187">
        <v>46299</v>
      </c>
      <c r="H432" s="187">
        <v>46299</v>
      </c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</row>
    <row r="433" spans="1:30" ht="12.75" hidden="1">
      <c r="A433" s="220" t="s">
        <v>312</v>
      </c>
      <c r="B433" s="186"/>
      <c r="C433" s="186">
        <v>0</v>
      </c>
      <c r="D433" s="186">
        <v>0</v>
      </c>
      <c r="E433" s="222">
        <v>0</v>
      </c>
      <c r="F433" s="223">
        <v>0</v>
      </c>
      <c r="G433" s="187">
        <v>0</v>
      </c>
      <c r="H433" s="187">
        <v>0</v>
      </c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</row>
    <row r="434" spans="1:30" ht="12.75">
      <c r="A434" s="247" t="s">
        <v>339</v>
      </c>
      <c r="B434" s="181">
        <v>1903203</v>
      </c>
      <c r="C434" s="181">
        <v>1903203</v>
      </c>
      <c r="D434" s="181">
        <v>1873538</v>
      </c>
      <c r="E434" s="213">
        <v>98.44131183063499</v>
      </c>
      <c r="F434" s="218">
        <v>98.44131183063499</v>
      </c>
      <c r="G434" s="181">
        <v>46299</v>
      </c>
      <c r="H434" s="181">
        <v>78353</v>
      </c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</row>
    <row r="435" spans="1:30" ht="12.75" customHeight="1">
      <c r="A435" s="228" t="s">
        <v>341</v>
      </c>
      <c r="B435" s="186">
        <v>1899203</v>
      </c>
      <c r="C435" s="186">
        <v>1899203</v>
      </c>
      <c r="D435" s="186">
        <v>1869539</v>
      </c>
      <c r="E435" s="222">
        <v>98.4380816584641</v>
      </c>
      <c r="F435" s="223">
        <v>98.4380816584641</v>
      </c>
      <c r="G435" s="186">
        <v>46299</v>
      </c>
      <c r="H435" s="186">
        <v>78353</v>
      </c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</row>
    <row r="436" spans="1:30" ht="12.75" customHeight="1">
      <c r="A436" s="228" t="s">
        <v>316</v>
      </c>
      <c r="B436" s="186">
        <v>1898429</v>
      </c>
      <c r="C436" s="186">
        <v>1898429</v>
      </c>
      <c r="D436" s="186">
        <v>1868766</v>
      </c>
      <c r="E436" s="222">
        <v>98.43749753085315</v>
      </c>
      <c r="F436" s="223">
        <v>98.43749753085315</v>
      </c>
      <c r="G436" s="187">
        <v>46299</v>
      </c>
      <c r="H436" s="187">
        <v>78353</v>
      </c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</row>
    <row r="437" spans="1:30" s="237" customFormat="1" ht="12.75">
      <c r="A437" s="230" t="s">
        <v>317</v>
      </c>
      <c r="B437" s="90">
        <v>1054156</v>
      </c>
      <c r="C437" s="90">
        <v>1054156</v>
      </c>
      <c r="D437" s="90">
        <v>1052525</v>
      </c>
      <c r="E437" s="232">
        <v>99.84527906685537</v>
      </c>
      <c r="F437" s="233">
        <v>99.84527906685537</v>
      </c>
      <c r="G437" s="257">
        <v>19631</v>
      </c>
      <c r="H437" s="257">
        <v>21474</v>
      </c>
      <c r="I437" s="236"/>
      <c r="J437" s="236"/>
      <c r="K437" s="236"/>
      <c r="L437" s="236"/>
      <c r="M437" s="236"/>
      <c r="N437" s="236"/>
      <c r="O437" s="236"/>
      <c r="P437" s="236"/>
      <c r="Q437" s="236"/>
      <c r="R437" s="236"/>
      <c r="S437" s="236"/>
      <c r="T437" s="236"/>
      <c r="U437" s="236"/>
      <c r="V437" s="236"/>
      <c r="W437" s="236"/>
      <c r="X437" s="236"/>
      <c r="Y437" s="236"/>
      <c r="Z437" s="236"/>
      <c r="AA437" s="236"/>
      <c r="AB437" s="236"/>
      <c r="AC437" s="236"/>
      <c r="AD437" s="236"/>
    </row>
    <row r="438" spans="1:30" ht="12.75">
      <c r="A438" s="228" t="s">
        <v>319</v>
      </c>
      <c r="B438" s="186">
        <v>774</v>
      </c>
      <c r="C438" s="186">
        <v>774</v>
      </c>
      <c r="D438" s="186">
        <v>773</v>
      </c>
      <c r="E438" s="222">
        <v>99.87080103359173</v>
      </c>
      <c r="F438" s="223">
        <v>99.87080103359173</v>
      </c>
      <c r="G438" s="187">
        <v>0</v>
      </c>
      <c r="H438" s="187">
        <v>0</v>
      </c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</row>
    <row r="439" spans="1:30" ht="12.75">
      <c r="A439" s="96" t="s">
        <v>324</v>
      </c>
      <c r="B439" s="186">
        <v>774</v>
      </c>
      <c r="C439" s="186">
        <v>774</v>
      </c>
      <c r="D439" s="186">
        <v>773</v>
      </c>
      <c r="E439" s="222">
        <v>99.87080103359173</v>
      </c>
      <c r="F439" s="223">
        <v>99.87080103359173</v>
      </c>
      <c r="G439" s="187">
        <v>0</v>
      </c>
      <c r="H439" s="187">
        <v>0</v>
      </c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</row>
    <row r="440" spans="1:30" ht="12.75">
      <c r="A440" s="228" t="s">
        <v>325</v>
      </c>
      <c r="B440" s="186">
        <v>4000</v>
      </c>
      <c r="C440" s="186">
        <v>4000</v>
      </c>
      <c r="D440" s="186">
        <v>3999</v>
      </c>
      <c r="E440" s="222">
        <v>99.975</v>
      </c>
      <c r="F440" s="223">
        <v>99.975</v>
      </c>
      <c r="G440" s="187">
        <v>0</v>
      </c>
      <c r="H440" s="187">
        <v>0</v>
      </c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</row>
    <row r="441" spans="1:30" ht="12.75">
      <c r="A441" s="228" t="s">
        <v>326</v>
      </c>
      <c r="B441" s="186">
        <v>4000</v>
      </c>
      <c r="C441" s="186">
        <v>4000</v>
      </c>
      <c r="D441" s="186">
        <v>3999</v>
      </c>
      <c r="E441" s="222">
        <v>99.975</v>
      </c>
      <c r="F441" s="223">
        <v>99.975</v>
      </c>
      <c r="G441" s="187">
        <v>0</v>
      </c>
      <c r="H441" s="187">
        <v>0</v>
      </c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</row>
    <row r="442" spans="1:30" ht="12.75">
      <c r="A442" s="228"/>
      <c r="B442" s="186"/>
      <c r="C442" s="186"/>
      <c r="D442" s="186"/>
      <c r="E442" s="222"/>
      <c r="F442" s="233"/>
      <c r="G442" s="186"/>
      <c r="H442" s="186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</row>
    <row r="443" spans="1:30" ht="15" customHeight="1">
      <c r="A443" s="255" t="s">
        <v>374</v>
      </c>
      <c r="B443" s="186"/>
      <c r="C443" s="186"/>
      <c r="D443" s="186"/>
      <c r="E443" s="222"/>
      <c r="F443" s="223"/>
      <c r="G443" s="186"/>
      <c r="H443" s="186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</row>
    <row r="444" spans="1:30" ht="12.75" customHeight="1">
      <c r="A444" s="215" t="s">
        <v>310</v>
      </c>
      <c r="B444" s="181">
        <v>8851691</v>
      </c>
      <c r="C444" s="181">
        <v>8851691</v>
      </c>
      <c r="D444" s="181">
        <v>8384125</v>
      </c>
      <c r="E444" s="213">
        <v>94.71777765400984</v>
      </c>
      <c r="F444" s="218">
        <v>94.71777765400984</v>
      </c>
      <c r="G444" s="181">
        <v>754185</v>
      </c>
      <c r="H444" s="181">
        <v>753032</v>
      </c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</row>
    <row r="445" spans="1:30" ht="12.75" customHeight="1">
      <c r="A445" s="220" t="s">
        <v>311</v>
      </c>
      <c r="B445" s="186">
        <v>7855861</v>
      </c>
      <c r="C445" s="186">
        <v>7855861</v>
      </c>
      <c r="D445" s="186">
        <v>7855861</v>
      </c>
      <c r="E445" s="222">
        <v>100</v>
      </c>
      <c r="F445" s="223">
        <v>100</v>
      </c>
      <c r="G445" s="187">
        <v>681550</v>
      </c>
      <c r="H445" s="187">
        <v>681550</v>
      </c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</row>
    <row r="446" spans="1:30" ht="12.75" customHeight="1">
      <c r="A446" s="220" t="s">
        <v>312</v>
      </c>
      <c r="B446" s="186">
        <v>730000</v>
      </c>
      <c r="C446" s="186">
        <v>730000</v>
      </c>
      <c r="D446" s="186">
        <v>421932</v>
      </c>
      <c r="E446" s="222">
        <v>57.798904109589046</v>
      </c>
      <c r="F446" s="223">
        <v>57.798904109589046</v>
      </c>
      <c r="G446" s="187">
        <v>72635</v>
      </c>
      <c r="H446" s="187">
        <v>71482</v>
      </c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</row>
    <row r="447" spans="1:30" ht="12.75" customHeight="1">
      <c r="A447" s="220" t="s">
        <v>313</v>
      </c>
      <c r="B447" s="186">
        <v>265830</v>
      </c>
      <c r="C447" s="186">
        <v>265830</v>
      </c>
      <c r="D447" s="186">
        <v>106332</v>
      </c>
      <c r="E447" s="222">
        <v>40</v>
      </c>
      <c r="F447" s="223">
        <v>40</v>
      </c>
      <c r="G447" s="187">
        <v>0</v>
      </c>
      <c r="H447" s="187">
        <v>0</v>
      </c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</row>
    <row r="448" spans="1:30" ht="12.75" customHeight="1">
      <c r="A448" s="247" t="s">
        <v>339</v>
      </c>
      <c r="B448" s="181">
        <v>8851691</v>
      </c>
      <c r="C448" s="181">
        <v>8851691</v>
      </c>
      <c r="D448" s="181">
        <v>7248349</v>
      </c>
      <c r="E448" s="213">
        <v>81.88660223227404</v>
      </c>
      <c r="F448" s="218">
        <v>81.88660223227404</v>
      </c>
      <c r="G448" s="181">
        <v>754185</v>
      </c>
      <c r="H448" s="181">
        <v>1244409</v>
      </c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</row>
    <row r="449" spans="1:30" ht="12.75" customHeight="1">
      <c r="A449" s="228" t="s">
        <v>341</v>
      </c>
      <c r="B449" s="186">
        <v>8654517</v>
      </c>
      <c r="C449" s="186">
        <v>8654517</v>
      </c>
      <c r="D449" s="186">
        <v>7057812</v>
      </c>
      <c r="E449" s="222">
        <v>81.55061686284746</v>
      </c>
      <c r="F449" s="223">
        <v>81.55061686284746</v>
      </c>
      <c r="G449" s="187">
        <v>754185</v>
      </c>
      <c r="H449" s="187">
        <v>1084950</v>
      </c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</row>
    <row r="450" spans="1:30" ht="12.75" customHeight="1">
      <c r="A450" s="228" t="s">
        <v>316</v>
      </c>
      <c r="B450" s="186">
        <v>2562098</v>
      </c>
      <c r="C450" s="186">
        <v>2562098</v>
      </c>
      <c r="D450" s="186">
        <v>2324253</v>
      </c>
      <c r="E450" s="222">
        <v>90.71678757018663</v>
      </c>
      <c r="F450" s="223">
        <v>90.71678757018663</v>
      </c>
      <c r="G450" s="187">
        <v>186520</v>
      </c>
      <c r="H450" s="187">
        <v>632252</v>
      </c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</row>
    <row r="451" spans="1:30" s="237" customFormat="1" ht="12.75" customHeight="1">
      <c r="A451" s="230" t="s">
        <v>317</v>
      </c>
      <c r="B451" s="90">
        <v>1380622</v>
      </c>
      <c r="C451" s="90">
        <v>1380622</v>
      </c>
      <c r="D451" s="90">
        <v>1244009</v>
      </c>
      <c r="E451" s="232">
        <v>90.10496718145879</v>
      </c>
      <c r="F451" s="233">
        <v>90.10496718145879</v>
      </c>
      <c r="G451" s="231">
        <v>120367</v>
      </c>
      <c r="H451" s="231">
        <v>316674</v>
      </c>
      <c r="I451" s="236"/>
      <c r="J451" s="236"/>
      <c r="K451" s="236"/>
      <c r="L451" s="236"/>
      <c r="M451" s="236"/>
      <c r="N451" s="236"/>
      <c r="O451" s="236"/>
      <c r="P451" s="236"/>
      <c r="Q451" s="236"/>
      <c r="R451" s="236"/>
      <c r="S451" s="236"/>
      <c r="T451" s="236"/>
      <c r="U451" s="236"/>
      <c r="V451" s="236"/>
      <c r="W451" s="236"/>
      <c r="X451" s="236"/>
      <c r="Y451" s="236"/>
      <c r="Z451" s="236"/>
      <c r="AA451" s="236"/>
      <c r="AB451" s="236"/>
      <c r="AC451" s="236"/>
      <c r="AD451" s="236"/>
    </row>
    <row r="452" spans="1:30" ht="12.75">
      <c r="A452" s="228" t="s">
        <v>319</v>
      </c>
      <c r="B452" s="186">
        <v>6092419</v>
      </c>
      <c r="C452" s="186">
        <v>6092419</v>
      </c>
      <c r="D452" s="186">
        <v>4733559</v>
      </c>
      <c r="E452" s="222">
        <v>77.69588729862474</v>
      </c>
      <c r="F452" s="223">
        <v>77.69588729862474</v>
      </c>
      <c r="G452" s="187">
        <v>567665</v>
      </c>
      <c r="H452" s="187">
        <v>452698</v>
      </c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</row>
    <row r="453" spans="1:30" s="237" customFormat="1" ht="25.5" hidden="1">
      <c r="A453" s="235" t="s">
        <v>320</v>
      </c>
      <c r="B453" s="90">
        <v>0</v>
      </c>
      <c r="C453" s="231">
        <v>0</v>
      </c>
      <c r="D453" s="231">
        <v>0</v>
      </c>
      <c r="E453" s="232" t="e">
        <v>#DIV/0!</v>
      </c>
      <c r="F453" s="233" t="e">
        <v>#DIV/0!</v>
      </c>
      <c r="G453" s="187">
        <v>7379</v>
      </c>
      <c r="H453" s="187">
        <v>0</v>
      </c>
      <c r="I453" s="236"/>
      <c r="J453" s="236"/>
      <c r="K453" s="236"/>
      <c r="L453" s="236"/>
      <c r="M453" s="236"/>
      <c r="N453" s="236"/>
      <c r="O453" s="236"/>
      <c r="P453" s="236"/>
      <c r="Q453" s="236"/>
      <c r="R453" s="236"/>
      <c r="S453" s="236"/>
      <c r="T453" s="236"/>
      <c r="U453" s="236"/>
      <c r="V453" s="236"/>
      <c r="W453" s="236"/>
      <c r="X453" s="236"/>
      <c r="Y453" s="236"/>
      <c r="Z453" s="236"/>
      <c r="AA453" s="236"/>
      <c r="AB453" s="236"/>
      <c r="AC453" s="236"/>
      <c r="AD453" s="236"/>
    </row>
    <row r="454" spans="1:30" s="237" customFormat="1" ht="12.75">
      <c r="A454" s="235" t="s">
        <v>321</v>
      </c>
      <c r="B454" s="90">
        <v>336809</v>
      </c>
      <c r="C454" s="238" t="s">
        <v>1643</v>
      </c>
      <c r="D454" s="90">
        <v>336342</v>
      </c>
      <c r="E454" s="232">
        <v>99.86134574788679</v>
      </c>
      <c r="F454" s="239" t="s">
        <v>1643</v>
      </c>
      <c r="G454" s="238" t="s">
        <v>1643</v>
      </c>
      <c r="H454" s="231">
        <v>27499</v>
      </c>
      <c r="I454" s="236"/>
      <c r="J454" s="236"/>
      <c r="K454" s="236"/>
      <c r="L454" s="236"/>
      <c r="M454" s="236"/>
      <c r="N454" s="236"/>
      <c r="O454" s="236"/>
      <c r="P454" s="236"/>
      <c r="Q454" s="236"/>
      <c r="R454" s="236"/>
      <c r="S454" s="236"/>
      <c r="T454" s="236"/>
      <c r="U454" s="236"/>
      <c r="V454" s="236"/>
      <c r="W454" s="236"/>
      <c r="X454" s="236"/>
      <c r="Y454" s="236"/>
      <c r="Z454" s="236"/>
      <c r="AA454" s="236"/>
      <c r="AB454" s="236"/>
      <c r="AC454" s="236"/>
      <c r="AD454" s="236"/>
    </row>
    <row r="455" spans="1:30" ht="24.75" customHeight="1">
      <c r="A455" s="96" t="s">
        <v>322</v>
      </c>
      <c r="B455" s="186">
        <v>100130</v>
      </c>
      <c r="C455" s="186">
        <v>100130</v>
      </c>
      <c r="D455" s="186">
        <v>99504</v>
      </c>
      <c r="E455" s="222">
        <v>99.37481274343354</v>
      </c>
      <c r="F455" s="223">
        <v>99.37481274343354</v>
      </c>
      <c r="G455" s="187">
        <v>0</v>
      </c>
      <c r="H455" s="187">
        <v>43148</v>
      </c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</row>
    <row r="456" spans="1:30" ht="12" customHeight="1">
      <c r="A456" s="228" t="s">
        <v>372</v>
      </c>
      <c r="B456" s="186">
        <v>5655480</v>
      </c>
      <c r="C456" s="186">
        <v>5655480</v>
      </c>
      <c r="D456" s="186">
        <v>4297713</v>
      </c>
      <c r="E456" s="222">
        <v>75.99201128816652</v>
      </c>
      <c r="F456" s="223">
        <v>75.99201128816652</v>
      </c>
      <c r="G456" s="187">
        <v>567665</v>
      </c>
      <c r="H456" s="187">
        <v>382051</v>
      </c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</row>
    <row r="457" spans="1:30" ht="12.75" customHeight="1">
      <c r="A457" s="228" t="s">
        <v>325</v>
      </c>
      <c r="B457" s="186">
        <v>197174</v>
      </c>
      <c r="C457" s="186">
        <v>197174</v>
      </c>
      <c r="D457" s="186">
        <v>190537</v>
      </c>
      <c r="E457" s="222">
        <v>96.63393753740351</v>
      </c>
      <c r="F457" s="223">
        <v>96.63393753740351</v>
      </c>
      <c r="G457" s="187">
        <v>0</v>
      </c>
      <c r="H457" s="187">
        <v>159459</v>
      </c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</row>
    <row r="458" spans="1:30" ht="12.75" customHeight="1">
      <c r="A458" s="228" t="s">
        <v>326</v>
      </c>
      <c r="B458" s="186">
        <v>197174</v>
      </c>
      <c r="C458" s="186">
        <v>197174</v>
      </c>
      <c r="D458" s="186">
        <v>190537</v>
      </c>
      <c r="E458" s="222">
        <v>96.63393753740351</v>
      </c>
      <c r="F458" s="223">
        <v>96.63393753740351</v>
      </c>
      <c r="G458" s="187">
        <v>0</v>
      </c>
      <c r="H458" s="187">
        <v>159459</v>
      </c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</row>
    <row r="459" spans="1:30" ht="12.75" customHeight="1">
      <c r="A459" s="228"/>
      <c r="B459" s="186"/>
      <c r="C459" s="186"/>
      <c r="D459" s="186"/>
      <c r="E459" s="222"/>
      <c r="F459" s="223"/>
      <c r="G459" s="186"/>
      <c r="H459" s="186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</row>
    <row r="460" spans="1:30" ht="12.75" customHeight="1">
      <c r="A460" s="255" t="s">
        <v>375</v>
      </c>
      <c r="B460" s="181"/>
      <c r="C460" s="181"/>
      <c r="D460" s="181"/>
      <c r="E460" s="213"/>
      <c r="F460" s="218"/>
      <c r="G460" s="181"/>
      <c r="H460" s="181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</row>
    <row r="461" spans="1:30" ht="12.75" customHeight="1">
      <c r="A461" s="215" t="s">
        <v>310</v>
      </c>
      <c r="B461" s="181">
        <v>67916</v>
      </c>
      <c r="C461" s="181">
        <v>67916</v>
      </c>
      <c r="D461" s="181">
        <v>67916</v>
      </c>
      <c r="E461" s="213">
        <v>100</v>
      </c>
      <c r="F461" s="218">
        <v>100</v>
      </c>
      <c r="G461" s="181">
        <v>21345</v>
      </c>
      <c r="H461" s="181">
        <v>21345</v>
      </c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</row>
    <row r="462" spans="1:30" ht="12.75" customHeight="1">
      <c r="A462" s="220" t="s">
        <v>311</v>
      </c>
      <c r="B462" s="186">
        <v>67916</v>
      </c>
      <c r="C462" s="186">
        <v>67916</v>
      </c>
      <c r="D462" s="186">
        <v>67916</v>
      </c>
      <c r="E462" s="222">
        <v>100</v>
      </c>
      <c r="F462" s="223">
        <v>100</v>
      </c>
      <c r="G462" s="187">
        <v>21345</v>
      </c>
      <c r="H462" s="187">
        <v>21345</v>
      </c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</row>
    <row r="463" spans="1:30" ht="12.75" customHeight="1">
      <c r="A463" s="247" t="s">
        <v>339</v>
      </c>
      <c r="B463" s="181">
        <v>67916</v>
      </c>
      <c r="C463" s="181">
        <v>67916</v>
      </c>
      <c r="D463" s="181">
        <v>67911</v>
      </c>
      <c r="E463" s="213">
        <v>99.99263796454444</v>
      </c>
      <c r="F463" s="218">
        <v>99.99263796454444</v>
      </c>
      <c r="G463" s="181">
        <v>21345</v>
      </c>
      <c r="H463" s="181">
        <v>31005</v>
      </c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</row>
    <row r="464" spans="1:30" ht="12.75" customHeight="1">
      <c r="A464" s="228" t="s">
        <v>315</v>
      </c>
      <c r="B464" s="186">
        <v>52416</v>
      </c>
      <c r="C464" s="186">
        <v>52416</v>
      </c>
      <c r="D464" s="186">
        <v>52413</v>
      </c>
      <c r="E464" s="222">
        <v>99.99427655677655</v>
      </c>
      <c r="F464" s="223">
        <v>99.99427655677655</v>
      </c>
      <c r="G464" s="187">
        <v>6345</v>
      </c>
      <c r="H464" s="187">
        <v>16007</v>
      </c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</row>
    <row r="465" spans="1:30" ht="12.75" customHeight="1">
      <c r="A465" s="228" t="s">
        <v>316</v>
      </c>
      <c r="B465" s="186">
        <v>52416</v>
      </c>
      <c r="C465" s="186">
        <v>52416</v>
      </c>
      <c r="D465" s="186">
        <v>52413</v>
      </c>
      <c r="E465" s="222">
        <v>99.99427655677655</v>
      </c>
      <c r="F465" s="223">
        <v>99.99427655677655</v>
      </c>
      <c r="G465" s="187">
        <v>6345</v>
      </c>
      <c r="H465" s="187">
        <v>16007</v>
      </c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</row>
    <row r="466" spans="1:30" s="237" customFormat="1" ht="12.75">
      <c r="A466" s="230" t="s">
        <v>317</v>
      </c>
      <c r="B466" s="90">
        <v>35331</v>
      </c>
      <c r="C466" s="90">
        <v>35331</v>
      </c>
      <c r="D466" s="90">
        <v>35330</v>
      </c>
      <c r="E466" s="232">
        <v>99.99716962440915</v>
      </c>
      <c r="F466" s="233">
        <v>99.99716962440915</v>
      </c>
      <c r="G466" s="231">
        <v>3560</v>
      </c>
      <c r="H466" s="231">
        <v>8516</v>
      </c>
      <c r="I466" s="236"/>
      <c r="J466" s="236"/>
      <c r="K466" s="236"/>
      <c r="L466" s="236"/>
      <c r="M466" s="236"/>
      <c r="N466" s="236"/>
      <c r="O466" s="236"/>
      <c r="P466" s="236"/>
      <c r="Q466" s="236"/>
      <c r="R466" s="236"/>
      <c r="S466" s="236"/>
      <c r="T466" s="236"/>
      <c r="U466" s="236"/>
      <c r="V466" s="236"/>
      <c r="W466" s="236"/>
      <c r="X466" s="236"/>
      <c r="Y466" s="236"/>
      <c r="Z466" s="236"/>
      <c r="AA466" s="236"/>
      <c r="AB466" s="236"/>
      <c r="AC466" s="236"/>
      <c r="AD466" s="236"/>
    </row>
    <row r="467" spans="1:30" ht="13.5" customHeight="1">
      <c r="A467" s="228" t="s">
        <v>325</v>
      </c>
      <c r="B467" s="186">
        <v>15500</v>
      </c>
      <c r="C467" s="186">
        <v>15500</v>
      </c>
      <c r="D467" s="186">
        <v>15498</v>
      </c>
      <c r="E467" s="222">
        <v>99.98709677419355</v>
      </c>
      <c r="F467" s="223">
        <v>99.98709677419355</v>
      </c>
      <c r="G467" s="187">
        <v>15000</v>
      </c>
      <c r="H467" s="187">
        <v>14998</v>
      </c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</row>
    <row r="468" spans="1:30" ht="13.5" customHeight="1">
      <c r="A468" s="228" t="s">
        <v>326</v>
      </c>
      <c r="B468" s="186">
        <v>15500</v>
      </c>
      <c r="C468" s="186">
        <v>15500</v>
      </c>
      <c r="D468" s="186">
        <v>15498</v>
      </c>
      <c r="E468" s="222">
        <v>99.98709677419355</v>
      </c>
      <c r="F468" s="223">
        <v>99.98709677419355</v>
      </c>
      <c r="G468" s="187">
        <v>15000</v>
      </c>
      <c r="H468" s="187">
        <v>14998</v>
      </c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</row>
    <row r="469" spans="1:30" s="237" customFormat="1" ht="13.5" customHeight="1">
      <c r="A469" s="228"/>
      <c r="B469" s="90"/>
      <c r="C469" s="90"/>
      <c r="D469" s="90"/>
      <c r="E469" s="232"/>
      <c r="F469" s="233"/>
      <c r="G469" s="90"/>
      <c r="H469" s="90"/>
      <c r="I469" s="236"/>
      <c r="J469" s="236"/>
      <c r="K469" s="236"/>
      <c r="L469" s="236"/>
      <c r="M469" s="236"/>
      <c r="N469" s="236"/>
      <c r="O469" s="236"/>
      <c r="P469" s="236"/>
      <c r="Q469" s="236"/>
      <c r="R469" s="236"/>
      <c r="S469" s="236"/>
      <c r="T469" s="236"/>
      <c r="U469" s="236"/>
      <c r="V469" s="236"/>
      <c r="W469" s="236"/>
      <c r="X469" s="236"/>
      <c r="Y469" s="236"/>
      <c r="Z469" s="236"/>
      <c r="AA469" s="236"/>
      <c r="AB469" s="236"/>
      <c r="AC469" s="236"/>
      <c r="AD469" s="236"/>
    </row>
    <row r="470" spans="1:30" ht="27" customHeight="1">
      <c r="A470" s="255" t="s">
        <v>376</v>
      </c>
      <c r="B470" s="186"/>
      <c r="C470" s="186"/>
      <c r="D470" s="186"/>
      <c r="E470" s="222"/>
      <c r="F470" s="223"/>
      <c r="G470" s="186"/>
      <c r="H470" s="186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</row>
    <row r="471" spans="1:30" ht="12.75" customHeight="1">
      <c r="A471" s="215" t="s">
        <v>310</v>
      </c>
      <c r="B471" s="181">
        <v>5251081</v>
      </c>
      <c r="C471" s="181">
        <v>5251081</v>
      </c>
      <c r="D471" s="181">
        <v>5127110</v>
      </c>
      <c r="E471" s="213">
        <v>97.63913373265429</v>
      </c>
      <c r="F471" s="218">
        <v>97.63913373265429</v>
      </c>
      <c r="G471" s="181">
        <v>114536</v>
      </c>
      <c r="H471" s="181">
        <v>114536</v>
      </c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</row>
    <row r="472" spans="1:30" ht="12.75" customHeight="1">
      <c r="A472" s="220" t="s">
        <v>311</v>
      </c>
      <c r="B472" s="186">
        <v>4823281</v>
      </c>
      <c r="C472" s="186">
        <v>4823281</v>
      </c>
      <c r="D472" s="186">
        <v>4823281</v>
      </c>
      <c r="E472" s="222">
        <v>100</v>
      </c>
      <c r="F472" s="223">
        <v>100</v>
      </c>
      <c r="G472" s="187">
        <v>114536</v>
      </c>
      <c r="H472" s="187">
        <v>114536</v>
      </c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</row>
    <row r="473" spans="1:30" ht="12.75" customHeight="1">
      <c r="A473" s="220" t="s">
        <v>313</v>
      </c>
      <c r="B473" s="186">
        <v>427800</v>
      </c>
      <c r="C473" s="186">
        <v>427800</v>
      </c>
      <c r="D473" s="186">
        <v>303829</v>
      </c>
      <c r="E473" s="222">
        <v>71.0212716222534</v>
      </c>
      <c r="F473" s="223">
        <v>71.0212716222534</v>
      </c>
      <c r="G473" s="187">
        <v>0</v>
      </c>
      <c r="H473" s="187">
        <v>0</v>
      </c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</row>
    <row r="474" spans="1:30" ht="12.75" customHeight="1">
      <c r="A474" s="247" t="s">
        <v>339</v>
      </c>
      <c r="B474" s="181">
        <v>5251081</v>
      </c>
      <c r="C474" s="181">
        <v>5251081</v>
      </c>
      <c r="D474" s="181">
        <v>4398419</v>
      </c>
      <c r="E474" s="213">
        <v>83.76216249568422</v>
      </c>
      <c r="F474" s="218">
        <v>83.76216249568422</v>
      </c>
      <c r="G474" s="181">
        <v>114536</v>
      </c>
      <c r="H474" s="181">
        <v>1702305</v>
      </c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</row>
    <row r="475" spans="1:30" ht="12.75" customHeight="1">
      <c r="A475" s="228" t="s">
        <v>341</v>
      </c>
      <c r="B475" s="186">
        <v>5149567</v>
      </c>
      <c r="C475" s="186">
        <v>5149567</v>
      </c>
      <c r="D475" s="186">
        <v>4296905</v>
      </c>
      <c r="E475" s="222">
        <v>83.44206415801561</v>
      </c>
      <c r="F475" s="223">
        <v>83.44206415801561</v>
      </c>
      <c r="G475" s="187">
        <v>114536</v>
      </c>
      <c r="H475" s="187">
        <v>1638229</v>
      </c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</row>
    <row r="476" spans="1:30" ht="12.75" customHeight="1">
      <c r="A476" s="228" t="s">
        <v>316</v>
      </c>
      <c r="B476" s="186">
        <v>1970381</v>
      </c>
      <c r="C476" s="186">
        <v>1970381</v>
      </c>
      <c r="D476" s="186">
        <v>1764344</v>
      </c>
      <c r="E476" s="222">
        <v>89.54329137359728</v>
      </c>
      <c r="F476" s="223">
        <v>89.54329137359728</v>
      </c>
      <c r="G476" s="187">
        <v>78819</v>
      </c>
      <c r="H476" s="187">
        <v>500873</v>
      </c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</row>
    <row r="477" spans="1:30" s="237" customFormat="1" ht="12.75" customHeight="1">
      <c r="A477" s="230" t="s">
        <v>317</v>
      </c>
      <c r="B477" s="90">
        <v>735604</v>
      </c>
      <c r="C477" s="90">
        <v>735604</v>
      </c>
      <c r="D477" s="90">
        <v>699390</v>
      </c>
      <c r="E477" s="232">
        <v>95.0769707614423</v>
      </c>
      <c r="F477" s="233">
        <v>95.0769707614423</v>
      </c>
      <c r="G477" s="187">
        <v>33677</v>
      </c>
      <c r="H477" s="187">
        <v>96732</v>
      </c>
      <c r="I477" s="236"/>
      <c r="J477" s="236"/>
      <c r="K477" s="236"/>
      <c r="L477" s="236"/>
      <c r="M477" s="236"/>
      <c r="N477" s="236"/>
      <c r="O477" s="236"/>
      <c r="P477" s="236"/>
      <c r="Q477" s="236"/>
      <c r="R477" s="236"/>
      <c r="S477" s="236"/>
      <c r="T477" s="236"/>
      <c r="U477" s="236"/>
      <c r="V477" s="236"/>
      <c r="W477" s="236"/>
      <c r="X477" s="236"/>
      <c r="Y477" s="236"/>
      <c r="Z477" s="236"/>
      <c r="AA477" s="236"/>
      <c r="AB477" s="236"/>
      <c r="AC477" s="236"/>
      <c r="AD477" s="236"/>
    </row>
    <row r="478" spans="1:30" ht="12.75" customHeight="1">
      <c r="A478" s="228" t="s">
        <v>319</v>
      </c>
      <c r="B478" s="186">
        <v>3179186</v>
      </c>
      <c r="C478" s="186">
        <v>3179186</v>
      </c>
      <c r="D478" s="186">
        <v>2532561</v>
      </c>
      <c r="E478" s="222">
        <v>79.66067414740753</v>
      </c>
      <c r="F478" s="223">
        <v>79.66067414740753</v>
      </c>
      <c r="G478" s="187">
        <v>35717</v>
      </c>
      <c r="H478" s="187">
        <v>1137356</v>
      </c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</row>
    <row r="479" spans="1:30" ht="24.75" customHeight="1">
      <c r="A479" s="96" t="s">
        <v>322</v>
      </c>
      <c r="B479" s="186">
        <v>3179186</v>
      </c>
      <c r="C479" s="186">
        <v>3179186</v>
      </c>
      <c r="D479" s="186">
        <v>2532561</v>
      </c>
      <c r="E479" s="222">
        <v>79.66067414740753</v>
      </c>
      <c r="F479" s="223">
        <v>79.66067414740753</v>
      </c>
      <c r="G479" s="187">
        <v>35717</v>
      </c>
      <c r="H479" s="187">
        <v>1137356</v>
      </c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</row>
    <row r="480" spans="1:30" ht="12.75">
      <c r="A480" s="228" t="s">
        <v>325</v>
      </c>
      <c r="B480" s="186">
        <v>101514</v>
      </c>
      <c r="C480" s="186">
        <v>101514</v>
      </c>
      <c r="D480" s="186">
        <v>101514</v>
      </c>
      <c r="E480" s="222">
        <v>100</v>
      </c>
      <c r="F480" s="223">
        <v>100</v>
      </c>
      <c r="G480" s="187">
        <v>0</v>
      </c>
      <c r="H480" s="187">
        <v>64076</v>
      </c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</row>
    <row r="481" spans="1:30" ht="12.75">
      <c r="A481" s="228" t="s">
        <v>326</v>
      </c>
      <c r="B481" s="186">
        <v>101514</v>
      </c>
      <c r="C481" s="186">
        <v>101514</v>
      </c>
      <c r="D481" s="186">
        <v>101514</v>
      </c>
      <c r="E481" s="222">
        <v>100</v>
      </c>
      <c r="F481" s="223">
        <v>100</v>
      </c>
      <c r="G481" s="187">
        <v>0</v>
      </c>
      <c r="H481" s="187">
        <v>64076</v>
      </c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</row>
    <row r="482" spans="1:30" ht="12.75">
      <c r="A482" s="228"/>
      <c r="B482" s="186"/>
      <c r="C482" s="186"/>
      <c r="D482" s="186"/>
      <c r="E482" s="222"/>
      <c r="F482" s="223"/>
      <c r="G482" s="186"/>
      <c r="H482" s="186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</row>
    <row r="483" spans="1:30" ht="12.75" customHeight="1">
      <c r="A483" s="254" t="s">
        <v>377</v>
      </c>
      <c r="B483" s="181"/>
      <c r="C483" s="181"/>
      <c r="D483" s="181"/>
      <c r="E483" s="213"/>
      <c r="F483" s="218"/>
      <c r="G483" s="181"/>
      <c r="H483" s="181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</row>
    <row r="484" spans="1:30" ht="12.75" customHeight="1">
      <c r="A484" s="215" t="s">
        <v>310</v>
      </c>
      <c r="B484" s="181">
        <v>11057433</v>
      </c>
      <c r="C484" s="181">
        <v>11057433</v>
      </c>
      <c r="D484" s="181">
        <v>11043373</v>
      </c>
      <c r="E484" s="213">
        <v>99.87284571382888</v>
      </c>
      <c r="F484" s="218">
        <v>99.87284571382888</v>
      </c>
      <c r="G484" s="181">
        <v>1157467</v>
      </c>
      <c r="H484" s="181">
        <v>1102667</v>
      </c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</row>
    <row r="485" spans="1:30" ht="12.75" customHeight="1">
      <c r="A485" s="220" t="s">
        <v>311</v>
      </c>
      <c r="B485" s="186">
        <v>10902157</v>
      </c>
      <c r="C485" s="186">
        <v>10902157</v>
      </c>
      <c r="D485" s="186">
        <v>10902157</v>
      </c>
      <c r="E485" s="222">
        <v>100</v>
      </c>
      <c r="F485" s="223">
        <v>100</v>
      </c>
      <c r="G485" s="187">
        <v>1102467</v>
      </c>
      <c r="H485" s="187">
        <v>1102467</v>
      </c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</row>
    <row r="486" spans="1:30" ht="14.25" customHeight="1">
      <c r="A486" s="220" t="s">
        <v>312</v>
      </c>
      <c r="B486" s="186">
        <v>92024</v>
      </c>
      <c r="C486" s="186">
        <v>92024</v>
      </c>
      <c r="D486" s="186">
        <v>91611</v>
      </c>
      <c r="E486" s="222">
        <v>99.55120403373033</v>
      </c>
      <c r="F486" s="223">
        <v>99.55120403373033</v>
      </c>
      <c r="G486" s="187">
        <v>55000</v>
      </c>
      <c r="H486" s="187">
        <v>200</v>
      </c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</row>
    <row r="487" spans="1:30" ht="14.25" customHeight="1">
      <c r="A487" s="220" t="s">
        <v>313</v>
      </c>
      <c r="B487" s="186">
        <v>63252</v>
      </c>
      <c r="C487" s="186">
        <v>63252</v>
      </c>
      <c r="D487" s="186">
        <v>49605</v>
      </c>
      <c r="E487" s="222">
        <v>78.42439764750522</v>
      </c>
      <c r="F487" s="223">
        <v>78.42439764750522</v>
      </c>
      <c r="G487" s="187">
        <v>0</v>
      </c>
      <c r="H487" s="187">
        <v>0</v>
      </c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</row>
    <row r="488" spans="1:30" ht="12.75" customHeight="1">
      <c r="A488" s="247" t="s">
        <v>339</v>
      </c>
      <c r="B488" s="181">
        <v>11062613</v>
      </c>
      <c r="C488" s="181">
        <v>11062613</v>
      </c>
      <c r="D488" s="181">
        <v>10976706</v>
      </c>
      <c r="E488" s="213">
        <v>99.22344748026528</v>
      </c>
      <c r="F488" s="218">
        <v>99.22344748026528</v>
      </c>
      <c r="G488" s="181">
        <v>1157467</v>
      </c>
      <c r="H488" s="181">
        <v>1161889</v>
      </c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</row>
    <row r="489" spans="1:30" ht="12.75" customHeight="1">
      <c r="A489" s="228" t="s">
        <v>341</v>
      </c>
      <c r="B489" s="186">
        <v>11026413</v>
      </c>
      <c r="C489" s="186">
        <v>11026413</v>
      </c>
      <c r="D489" s="186">
        <v>10949616</v>
      </c>
      <c r="E489" s="222">
        <v>99.30351783485708</v>
      </c>
      <c r="F489" s="223">
        <v>99.30351783485708</v>
      </c>
      <c r="G489" s="187">
        <v>1149467</v>
      </c>
      <c r="H489" s="187">
        <v>1142323</v>
      </c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</row>
    <row r="490" spans="1:30" ht="12.75" customHeight="1">
      <c r="A490" s="228" t="s">
        <v>316</v>
      </c>
      <c r="B490" s="186">
        <v>453924</v>
      </c>
      <c r="C490" s="186">
        <v>453924</v>
      </c>
      <c r="D490" s="186">
        <v>377127</v>
      </c>
      <c r="E490" s="222">
        <v>83.08152906653977</v>
      </c>
      <c r="F490" s="223">
        <v>83.08152906653977</v>
      </c>
      <c r="G490" s="187">
        <v>75932</v>
      </c>
      <c r="H490" s="187">
        <v>41586</v>
      </c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</row>
    <row r="491" spans="1:30" s="237" customFormat="1" ht="12.75" customHeight="1">
      <c r="A491" s="230" t="s">
        <v>317</v>
      </c>
      <c r="B491" s="90">
        <v>157588</v>
      </c>
      <c r="C491" s="90">
        <v>157588</v>
      </c>
      <c r="D491" s="90">
        <v>157588</v>
      </c>
      <c r="E491" s="232">
        <v>100</v>
      </c>
      <c r="F491" s="233">
        <v>100</v>
      </c>
      <c r="G491" s="187">
        <v>16484</v>
      </c>
      <c r="H491" s="187">
        <v>16836</v>
      </c>
      <c r="I491" s="236"/>
      <c r="J491" s="236"/>
      <c r="K491" s="236"/>
      <c r="L491" s="236"/>
      <c r="M491" s="236"/>
      <c r="N491" s="236"/>
      <c r="O491" s="236"/>
      <c r="P491" s="236"/>
      <c r="Q491" s="236"/>
      <c r="R491" s="236"/>
      <c r="S491" s="236"/>
      <c r="T491" s="236"/>
      <c r="U491" s="236"/>
      <c r="V491" s="236"/>
      <c r="W491" s="236"/>
      <c r="X491" s="236"/>
      <c r="Y491" s="236"/>
      <c r="Z491" s="236"/>
      <c r="AA491" s="236"/>
      <c r="AB491" s="236"/>
      <c r="AC491" s="236"/>
      <c r="AD491" s="236"/>
    </row>
    <row r="492" spans="1:30" ht="12.75" customHeight="1">
      <c r="A492" s="228" t="s">
        <v>319</v>
      </c>
      <c r="B492" s="186">
        <v>10572489</v>
      </c>
      <c r="C492" s="186">
        <v>10572489</v>
      </c>
      <c r="D492" s="186">
        <v>10572489</v>
      </c>
      <c r="E492" s="222">
        <v>100</v>
      </c>
      <c r="F492" s="223">
        <v>100</v>
      </c>
      <c r="G492" s="187">
        <v>1073535</v>
      </c>
      <c r="H492" s="187">
        <v>1100737</v>
      </c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</row>
    <row r="493" spans="1:30" ht="24.75" customHeight="1">
      <c r="A493" s="96" t="s">
        <v>322</v>
      </c>
      <c r="B493" s="186">
        <v>10572489</v>
      </c>
      <c r="C493" s="186">
        <v>10572489</v>
      </c>
      <c r="D493" s="186">
        <v>10572489</v>
      </c>
      <c r="E493" s="222">
        <v>100</v>
      </c>
      <c r="F493" s="223">
        <v>100</v>
      </c>
      <c r="G493" s="187">
        <v>1073535</v>
      </c>
      <c r="H493" s="187">
        <v>1100737</v>
      </c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</row>
    <row r="494" spans="1:30" ht="12.75" customHeight="1">
      <c r="A494" s="228" t="s">
        <v>325</v>
      </c>
      <c r="B494" s="186">
        <v>36200</v>
      </c>
      <c r="C494" s="186">
        <v>36200</v>
      </c>
      <c r="D494" s="186">
        <v>27090</v>
      </c>
      <c r="E494" s="222">
        <v>74.8342541436464</v>
      </c>
      <c r="F494" s="223">
        <v>74.8342541436464</v>
      </c>
      <c r="G494" s="187">
        <v>8000</v>
      </c>
      <c r="H494" s="187">
        <v>19566</v>
      </c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</row>
    <row r="495" spans="1:30" ht="12.75" customHeight="1">
      <c r="A495" s="228" t="s">
        <v>326</v>
      </c>
      <c r="B495" s="186">
        <v>36200</v>
      </c>
      <c r="C495" s="186">
        <v>36200</v>
      </c>
      <c r="D495" s="186">
        <v>27090</v>
      </c>
      <c r="E495" s="222">
        <v>74.8342541436464</v>
      </c>
      <c r="F495" s="223">
        <v>74.8342541436464</v>
      </c>
      <c r="G495" s="187">
        <v>8000</v>
      </c>
      <c r="H495" s="187">
        <v>19566</v>
      </c>
      <c r="K495" s="107"/>
      <c r="L495" s="107"/>
      <c r="M495" s="107"/>
      <c r="N495" s="107"/>
      <c r="O495" s="107"/>
      <c r="P495" s="107"/>
      <c r="Q495" s="107"/>
      <c r="R495" s="107"/>
      <c r="S495" s="107"/>
      <c r="T495" s="107"/>
      <c r="U495" s="107"/>
      <c r="V495" s="107"/>
      <c r="W495" s="107"/>
      <c r="X495" s="107"/>
      <c r="Y495" s="107"/>
      <c r="Z495" s="107"/>
      <c r="AA495" s="107"/>
      <c r="AB495" s="107"/>
      <c r="AC495" s="107"/>
      <c r="AD495" s="107"/>
    </row>
    <row r="496" spans="1:30" ht="12.75" customHeight="1">
      <c r="A496" s="247" t="s">
        <v>329</v>
      </c>
      <c r="B496" s="186">
        <v>-5180</v>
      </c>
      <c r="C496" s="186">
        <v>-5180</v>
      </c>
      <c r="D496" s="186">
        <v>66667</v>
      </c>
      <c r="E496" s="242" t="s">
        <v>1643</v>
      </c>
      <c r="F496" s="242" t="s">
        <v>1643</v>
      </c>
      <c r="G496" s="186">
        <v>0</v>
      </c>
      <c r="H496" s="186">
        <v>-59222</v>
      </c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</row>
    <row r="497" spans="1:30" ht="41.25" customHeight="1">
      <c r="A497" s="245" t="s">
        <v>333</v>
      </c>
      <c r="B497" s="186">
        <v>5180</v>
      </c>
      <c r="C497" s="186">
        <v>5180</v>
      </c>
      <c r="D497" s="186">
        <v>5180</v>
      </c>
      <c r="E497" s="242" t="s">
        <v>1643</v>
      </c>
      <c r="F497" s="242" t="s">
        <v>1643</v>
      </c>
      <c r="G497" s="187">
        <v>0</v>
      </c>
      <c r="H497" s="187">
        <v>0</v>
      </c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</row>
    <row r="498" spans="1:30" ht="12.75" customHeight="1">
      <c r="A498" s="228"/>
      <c r="B498" s="186"/>
      <c r="C498" s="186"/>
      <c r="D498" s="186"/>
      <c r="E498" s="222"/>
      <c r="F498" s="223"/>
      <c r="G498" s="186"/>
      <c r="H498" s="186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</row>
    <row r="499" spans="1:30" ht="12.75" customHeight="1">
      <c r="A499" s="255" t="s">
        <v>378</v>
      </c>
      <c r="B499" s="186"/>
      <c r="C499" s="186"/>
      <c r="D499" s="186"/>
      <c r="E499" s="213"/>
      <c r="F499" s="218"/>
      <c r="G499" s="186"/>
      <c r="H499" s="186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</row>
    <row r="500" spans="1:30" ht="12.75" customHeight="1">
      <c r="A500" s="215" t="s">
        <v>310</v>
      </c>
      <c r="B500" s="181">
        <v>256238</v>
      </c>
      <c r="C500" s="181">
        <v>256238</v>
      </c>
      <c r="D500" s="181">
        <v>256238</v>
      </c>
      <c r="E500" s="213">
        <v>100</v>
      </c>
      <c r="F500" s="218">
        <v>100</v>
      </c>
      <c r="G500" s="181">
        <v>48000</v>
      </c>
      <c r="H500" s="181">
        <v>48000</v>
      </c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</row>
    <row r="501" spans="1:30" ht="12.75" customHeight="1">
      <c r="A501" s="220" t="s">
        <v>311</v>
      </c>
      <c r="B501" s="186">
        <v>256238</v>
      </c>
      <c r="C501" s="186">
        <v>256238</v>
      </c>
      <c r="D501" s="186">
        <v>256238</v>
      </c>
      <c r="E501" s="222">
        <v>100</v>
      </c>
      <c r="F501" s="223">
        <v>100</v>
      </c>
      <c r="G501" s="187">
        <v>48000</v>
      </c>
      <c r="H501" s="187">
        <v>48000</v>
      </c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</row>
    <row r="502" spans="1:30" ht="12.75" customHeight="1">
      <c r="A502" s="247" t="s">
        <v>339</v>
      </c>
      <c r="B502" s="181">
        <v>256238</v>
      </c>
      <c r="C502" s="181">
        <v>256238</v>
      </c>
      <c r="D502" s="181">
        <v>256238</v>
      </c>
      <c r="E502" s="213">
        <v>100</v>
      </c>
      <c r="F502" s="218">
        <v>100</v>
      </c>
      <c r="G502" s="181">
        <v>48000</v>
      </c>
      <c r="H502" s="181">
        <v>48680</v>
      </c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</row>
    <row r="503" spans="1:30" ht="12.75" customHeight="1">
      <c r="A503" s="228" t="s">
        <v>341</v>
      </c>
      <c r="B503" s="186">
        <v>244928</v>
      </c>
      <c r="C503" s="186">
        <v>244928</v>
      </c>
      <c r="D503" s="186">
        <v>244928</v>
      </c>
      <c r="E503" s="222">
        <v>100</v>
      </c>
      <c r="F503" s="223">
        <v>100</v>
      </c>
      <c r="G503" s="187">
        <v>44590</v>
      </c>
      <c r="H503" s="187">
        <v>44590</v>
      </c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</row>
    <row r="504" spans="1:30" ht="12.75" customHeight="1">
      <c r="A504" s="228" t="s">
        <v>316</v>
      </c>
      <c r="B504" s="186">
        <v>244511</v>
      </c>
      <c r="C504" s="186">
        <v>244511</v>
      </c>
      <c r="D504" s="186">
        <v>244511</v>
      </c>
      <c r="E504" s="222">
        <v>100</v>
      </c>
      <c r="F504" s="223">
        <v>100</v>
      </c>
      <c r="G504" s="187">
        <v>44590</v>
      </c>
      <c r="H504" s="187">
        <v>44590</v>
      </c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</row>
    <row r="505" spans="1:30" ht="12.75" customHeight="1">
      <c r="A505" s="230" t="s">
        <v>317</v>
      </c>
      <c r="B505" s="90">
        <v>126629</v>
      </c>
      <c r="C505" s="90">
        <v>126629</v>
      </c>
      <c r="D505" s="90">
        <v>126629</v>
      </c>
      <c r="E505" s="232">
        <v>100</v>
      </c>
      <c r="F505" s="233">
        <v>100</v>
      </c>
      <c r="G505" s="187">
        <v>20593</v>
      </c>
      <c r="H505" s="187">
        <v>20593</v>
      </c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</row>
    <row r="506" spans="1:30" ht="12.75" customHeight="1">
      <c r="A506" s="228" t="s">
        <v>319</v>
      </c>
      <c r="B506" s="186">
        <v>417</v>
      </c>
      <c r="C506" s="186">
        <v>417</v>
      </c>
      <c r="D506" s="186">
        <v>417</v>
      </c>
      <c r="E506" s="222">
        <v>100</v>
      </c>
      <c r="F506" s="223">
        <v>100</v>
      </c>
      <c r="G506" s="187">
        <v>0</v>
      </c>
      <c r="H506" s="187">
        <v>0</v>
      </c>
      <c r="K506" s="107"/>
      <c r="L506" s="107"/>
      <c r="M506" s="107"/>
      <c r="N506" s="107"/>
      <c r="O506" s="107"/>
      <c r="P506" s="107"/>
      <c r="Q506" s="107"/>
      <c r="R506" s="107"/>
      <c r="S506" s="107"/>
      <c r="T506" s="107"/>
      <c r="U506" s="107"/>
      <c r="V506" s="107"/>
      <c r="W506" s="107"/>
      <c r="X506" s="107"/>
      <c r="Y506" s="107"/>
      <c r="Z506" s="107"/>
      <c r="AA506" s="107"/>
      <c r="AB506" s="107"/>
      <c r="AC506" s="107"/>
      <c r="AD506" s="107"/>
    </row>
    <row r="507" spans="1:30" ht="12.75" customHeight="1">
      <c r="A507" s="96" t="s">
        <v>324</v>
      </c>
      <c r="B507" s="186">
        <v>417</v>
      </c>
      <c r="C507" s="186">
        <v>417</v>
      </c>
      <c r="D507" s="186">
        <v>417</v>
      </c>
      <c r="E507" s="222">
        <v>100</v>
      </c>
      <c r="F507" s="223">
        <v>100</v>
      </c>
      <c r="G507" s="187">
        <v>0</v>
      </c>
      <c r="H507" s="187">
        <v>0</v>
      </c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</row>
    <row r="508" spans="1:30" ht="12.75" customHeight="1">
      <c r="A508" s="228" t="s">
        <v>325</v>
      </c>
      <c r="B508" s="186">
        <v>11310</v>
      </c>
      <c r="C508" s="186">
        <v>11310</v>
      </c>
      <c r="D508" s="186">
        <v>11310</v>
      </c>
      <c r="E508" s="222">
        <v>100</v>
      </c>
      <c r="F508" s="223">
        <v>100</v>
      </c>
      <c r="G508" s="187">
        <v>3410</v>
      </c>
      <c r="H508" s="187">
        <v>4090</v>
      </c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</row>
    <row r="509" spans="1:30" ht="12.75" customHeight="1">
      <c r="A509" s="228" t="s">
        <v>326</v>
      </c>
      <c r="B509" s="186">
        <v>11310</v>
      </c>
      <c r="C509" s="186">
        <v>11310</v>
      </c>
      <c r="D509" s="186">
        <v>11310</v>
      </c>
      <c r="E509" s="222">
        <v>100</v>
      </c>
      <c r="F509" s="223">
        <v>100</v>
      </c>
      <c r="G509" s="187">
        <v>3410</v>
      </c>
      <c r="H509" s="187">
        <v>4090</v>
      </c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</row>
    <row r="510" spans="1:30" ht="12.75" customHeight="1">
      <c r="A510" s="228"/>
      <c r="B510" s="186"/>
      <c r="C510" s="186"/>
      <c r="D510" s="186"/>
      <c r="E510" s="222"/>
      <c r="F510" s="223"/>
      <c r="G510" s="186"/>
      <c r="H510" s="186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</row>
    <row r="511" spans="1:30" ht="25.5" customHeight="1">
      <c r="A511" s="255" t="s">
        <v>379</v>
      </c>
      <c r="B511" s="186"/>
      <c r="C511" s="186"/>
      <c r="D511" s="186"/>
      <c r="E511" s="222"/>
      <c r="F511" s="223"/>
      <c r="G511" s="186"/>
      <c r="H511" s="186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</row>
    <row r="512" spans="1:30" ht="12.75" customHeight="1">
      <c r="A512" s="215" t="s">
        <v>310</v>
      </c>
      <c r="B512" s="181">
        <v>3726574</v>
      </c>
      <c r="C512" s="181">
        <v>3726574</v>
      </c>
      <c r="D512" s="181">
        <v>3726574</v>
      </c>
      <c r="E512" s="213">
        <v>100</v>
      </c>
      <c r="F512" s="218">
        <v>100</v>
      </c>
      <c r="G512" s="181">
        <v>593257</v>
      </c>
      <c r="H512" s="181">
        <v>562637</v>
      </c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</row>
    <row r="513" spans="1:30" ht="12.75" customHeight="1">
      <c r="A513" s="220" t="s">
        <v>311</v>
      </c>
      <c r="B513" s="186">
        <v>3695954</v>
      </c>
      <c r="C513" s="186">
        <v>3695954</v>
      </c>
      <c r="D513" s="186">
        <v>3695954</v>
      </c>
      <c r="E513" s="222">
        <v>100</v>
      </c>
      <c r="F513" s="223">
        <v>100</v>
      </c>
      <c r="G513" s="187">
        <v>562637</v>
      </c>
      <c r="H513" s="187">
        <v>562637</v>
      </c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</row>
    <row r="514" spans="1:30" ht="12.75" customHeight="1">
      <c r="A514" s="220" t="s">
        <v>313</v>
      </c>
      <c r="B514" s="186">
        <v>30620</v>
      </c>
      <c r="C514" s="186">
        <v>30620</v>
      </c>
      <c r="D514" s="186">
        <v>30620</v>
      </c>
      <c r="E514" s="222">
        <v>100</v>
      </c>
      <c r="F514" s="223">
        <v>0</v>
      </c>
      <c r="G514" s="187">
        <v>30620</v>
      </c>
      <c r="H514" s="187">
        <v>0</v>
      </c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</row>
    <row r="515" spans="1:30" s="227" customFormat="1" ht="12.75" customHeight="1">
      <c r="A515" s="247" t="s">
        <v>339</v>
      </c>
      <c r="B515" s="181">
        <v>3726574</v>
      </c>
      <c r="C515" s="181">
        <v>3726574</v>
      </c>
      <c r="D515" s="181">
        <v>3133140</v>
      </c>
      <c r="E515" s="213">
        <v>84.07561476036702</v>
      </c>
      <c r="F515" s="218">
        <v>84.07561476036702</v>
      </c>
      <c r="G515" s="181">
        <v>593257</v>
      </c>
      <c r="H515" s="181">
        <v>1001956</v>
      </c>
      <c r="I515" s="226"/>
      <c r="J515" s="226"/>
      <c r="K515" s="226"/>
      <c r="L515" s="226"/>
      <c r="M515" s="226"/>
      <c r="N515" s="226"/>
      <c r="O515" s="226"/>
      <c r="P515" s="226"/>
      <c r="Q515" s="226"/>
      <c r="R515" s="226"/>
      <c r="S515" s="226"/>
      <c r="T515" s="226"/>
      <c r="U515" s="226"/>
      <c r="V515" s="226"/>
      <c r="W515" s="226"/>
      <c r="X515" s="226"/>
      <c r="Y515" s="226"/>
      <c r="Z515" s="226"/>
      <c r="AA515" s="226"/>
      <c r="AB515" s="226"/>
      <c r="AC515" s="226"/>
      <c r="AD515" s="226"/>
    </row>
    <row r="516" spans="1:30" ht="12.75" customHeight="1">
      <c r="A516" s="228" t="s">
        <v>341</v>
      </c>
      <c r="B516" s="186">
        <v>1152055</v>
      </c>
      <c r="C516" s="186">
        <v>1152055</v>
      </c>
      <c r="D516" s="186">
        <v>1074553</v>
      </c>
      <c r="E516" s="222">
        <v>93.27271701437866</v>
      </c>
      <c r="F516" s="223">
        <v>93.27271701437866</v>
      </c>
      <c r="G516" s="187">
        <v>143055</v>
      </c>
      <c r="H516" s="187">
        <v>201683</v>
      </c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</row>
    <row r="517" spans="1:30" ht="12.75" customHeight="1">
      <c r="A517" s="228" t="s">
        <v>316</v>
      </c>
      <c r="B517" s="186">
        <v>1152055</v>
      </c>
      <c r="C517" s="186">
        <v>1152055</v>
      </c>
      <c r="D517" s="186">
        <v>1074553</v>
      </c>
      <c r="E517" s="222">
        <v>93.27271701437866</v>
      </c>
      <c r="F517" s="223">
        <v>93.27271701437866</v>
      </c>
      <c r="G517" s="187">
        <v>143055</v>
      </c>
      <c r="H517" s="187">
        <v>201683</v>
      </c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</row>
    <row r="518" spans="1:30" s="237" customFormat="1" ht="12.75" customHeight="1">
      <c r="A518" s="230" t="s">
        <v>317</v>
      </c>
      <c r="B518" s="90">
        <v>509587</v>
      </c>
      <c r="C518" s="90">
        <v>509587</v>
      </c>
      <c r="D518" s="90">
        <v>480115</v>
      </c>
      <c r="E518" s="232">
        <v>94.21649296390999</v>
      </c>
      <c r="F518" s="233">
        <v>94.21649296390999</v>
      </c>
      <c r="G518" s="187">
        <v>58540</v>
      </c>
      <c r="H518" s="187">
        <v>81681</v>
      </c>
      <c r="I518" s="236"/>
      <c r="J518" s="236"/>
      <c r="K518" s="236"/>
      <c r="L518" s="236"/>
      <c r="M518" s="236"/>
      <c r="N518" s="236"/>
      <c r="O518" s="236"/>
      <c r="P518" s="236"/>
      <c r="Q518" s="236"/>
      <c r="R518" s="236"/>
      <c r="S518" s="236"/>
      <c r="T518" s="236"/>
      <c r="U518" s="236"/>
      <c r="V518" s="236"/>
      <c r="W518" s="236"/>
      <c r="X518" s="236"/>
      <c r="Y518" s="236"/>
      <c r="Z518" s="236"/>
      <c r="AA518" s="236"/>
      <c r="AB518" s="236"/>
      <c r="AC518" s="236"/>
      <c r="AD518" s="236"/>
    </row>
    <row r="519" spans="1:30" ht="12.75" customHeight="1">
      <c r="A519" s="228" t="s">
        <v>325</v>
      </c>
      <c r="B519" s="186">
        <v>2574519</v>
      </c>
      <c r="C519" s="186">
        <v>2574519</v>
      </c>
      <c r="D519" s="186">
        <v>2058587</v>
      </c>
      <c r="E519" s="222">
        <v>79.96006244273201</v>
      </c>
      <c r="F519" s="223">
        <v>79.96006244273201</v>
      </c>
      <c r="G519" s="187">
        <v>450202</v>
      </c>
      <c r="H519" s="187">
        <v>800273</v>
      </c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</row>
    <row r="520" spans="1:30" ht="12.75" customHeight="1">
      <c r="A520" s="228" t="s">
        <v>326</v>
      </c>
      <c r="B520" s="186">
        <v>55600</v>
      </c>
      <c r="C520" s="186">
        <v>55600</v>
      </c>
      <c r="D520" s="186">
        <v>51868</v>
      </c>
      <c r="E520" s="222">
        <v>93.28776978417265</v>
      </c>
      <c r="F520" s="223">
        <v>93.28776978417265</v>
      </c>
      <c r="G520" s="187">
        <v>1150</v>
      </c>
      <c r="H520" s="187">
        <v>20849</v>
      </c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</row>
    <row r="521" spans="1:30" ht="12.75" customHeight="1">
      <c r="A521" s="228" t="s">
        <v>327</v>
      </c>
      <c r="B521" s="186">
        <v>2518919</v>
      </c>
      <c r="C521" s="186">
        <v>2518919</v>
      </c>
      <c r="D521" s="186">
        <v>2006719</v>
      </c>
      <c r="E521" s="222">
        <v>79.66588048285792</v>
      </c>
      <c r="F521" s="223">
        <v>79.66588048285792</v>
      </c>
      <c r="G521" s="187">
        <v>449052</v>
      </c>
      <c r="H521" s="187">
        <v>779424</v>
      </c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</row>
    <row r="522" spans="1:30" ht="12.75" customHeight="1">
      <c r="A522" s="228"/>
      <c r="B522" s="186"/>
      <c r="C522" s="186"/>
      <c r="D522" s="186"/>
      <c r="E522" s="222"/>
      <c r="F522" s="223"/>
      <c r="G522" s="186"/>
      <c r="H522" s="186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</row>
    <row r="523" spans="1:30" ht="25.5" customHeight="1">
      <c r="A523" s="255" t="s">
        <v>380</v>
      </c>
      <c r="B523" s="186"/>
      <c r="C523" s="186"/>
      <c r="D523" s="186"/>
      <c r="E523" s="222"/>
      <c r="F523" s="223"/>
      <c r="G523" s="186"/>
      <c r="H523" s="186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</row>
    <row r="524" spans="1:30" ht="12.75" customHeight="1">
      <c r="A524" s="215" t="s">
        <v>310</v>
      </c>
      <c r="B524" s="181">
        <v>23022685</v>
      </c>
      <c r="C524" s="181">
        <v>23022685</v>
      </c>
      <c r="D524" s="181">
        <v>22868641</v>
      </c>
      <c r="E524" s="213">
        <v>99.33090341113558</v>
      </c>
      <c r="F524" s="218">
        <v>99.33090341113558</v>
      </c>
      <c r="G524" s="181">
        <v>3051183</v>
      </c>
      <c r="H524" s="181">
        <v>3186682</v>
      </c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</row>
    <row r="525" spans="1:30" ht="12.75">
      <c r="A525" s="220" t="s">
        <v>311</v>
      </c>
      <c r="B525" s="186">
        <v>21523823</v>
      </c>
      <c r="C525" s="186">
        <v>21523823</v>
      </c>
      <c r="D525" s="186">
        <v>21523823</v>
      </c>
      <c r="E525" s="222">
        <v>100</v>
      </c>
      <c r="F525" s="223">
        <v>100</v>
      </c>
      <c r="G525" s="187">
        <v>3039183</v>
      </c>
      <c r="H525" s="187">
        <v>3039183</v>
      </c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</row>
    <row r="526" spans="1:30" ht="14.25" customHeight="1">
      <c r="A526" s="220" t="s">
        <v>312</v>
      </c>
      <c r="B526" s="186">
        <v>100000</v>
      </c>
      <c r="C526" s="186">
        <v>100000</v>
      </c>
      <c r="D526" s="186">
        <v>142066</v>
      </c>
      <c r="E526" s="222">
        <v>142.066</v>
      </c>
      <c r="F526" s="223">
        <v>142.066</v>
      </c>
      <c r="G526" s="187">
        <v>12000</v>
      </c>
      <c r="H526" s="187">
        <v>37543</v>
      </c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</row>
    <row r="527" spans="1:30" ht="14.25" customHeight="1">
      <c r="A527" s="220" t="s">
        <v>313</v>
      </c>
      <c r="B527" s="186">
        <v>1398862</v>
      </c>
      <c r="C527" s="186">
        <v>1398862</v>
      </c>
      <c r="D527" s="186">
        <v>1202752</v>
      </c>
      <c r="E527" s="222">
        <v>85.98074720737286</v>
      </c>
      <c r="F527" s="223">
        <v>85.98074720737286</v>
      </c>
      <c r="G527" s="187">
        <v>0</v>
      </c>
      <c r="H527" s="187">
        <v>109956</v>
      </c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</row>
    <row r="528" spans="1:30" ht="12.75" customHeight="1">
      <c r="A528" s="247" t="s">
        <v>339</v>
      </c>
      <c r="B528" s="181">
        <v>23067643</v>
      </c>
      <c r="C528" s="181">
        <v>23067643</v>
      </c>
      <c r="D528" s="181">
        <v>19685188</v>
      </c>
      <c r="E528" s="213">
        <v>85.33679838898148</v>
      </c>
      <c r="F528" s="218">
        <v>85.33679838898148</v>
      </c>
      <c r="G528" s="181">
        <v>3049075</v>
      </c>
      <c r="H528" s="181">
        <v>8478953</v>
      </c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</row>
    <row r="529" spans="1:30" ht="12.75" customHeight="1">
      <c r="A529" s="228" t="s">
        <v>341</v>
      </c>
      <c r="B529" s="186">
        <v>22145468</v>
      </c>
      <c r="C529" s="186">
        <v>22145468</v>
      </c>
      <c r="D529" s="186">
        <v>18839944</v>
      </c>
      <c r="E529" s="222">
        <v>85.07358706530836</v>
      </c>
      <c r="F529" s="223">
        <v>85.07358706530836</v>
      </c>
      <c r="G529" s="186">
        <v>2911198</v>
      </c>
      <c r="H529" s="186">
        <v>8136315</v>
      </c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</row>
    <row r="530" spans="1:30" ht="12.75" customHeight="1">
      <c r="A530" s="228" t="s">
        <v>316</v>
      </c>
      <c r="B530" s="186">
        <v>6363415</v>
      </c>
      <c r="C530" s="186">
        <v>6363415</v>
      </c>
      <c r="D530" s="186">
        <v>6193581</v>
      </c>
      <c r="E530" s="222">
        <v>97.33108715996049</v>
      </c>
      <c r="F530" s="223">
        <v>97.33108715996049</v>
      </c>
      <c r="G530" s="187">
        <v>984871</v>
      </c>
      <c r="H530" s="187">
        <v>1797991</v>
      </c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</row>
    <row r="531" spans="1:30" s="237" customFormat="1" ht="12.75" customHeight="1">
      <c r="A531" s="230" t="s">
        <v>317</v>
      </c>
      <c r="B531" s="90">
        <v>2844522</v>
      </c>
      <c r="C531" s="90">
        <v>2844522</v>
      </c>
      <c r="D531" s="90">
        <v>2773775</v>
      </c>
      <c r="E531" s="232">
        <v>97.51286859444222</v>
      </c>
      <c r="F531" s="233">
        <v>97.51286859444222</v>
      </c>
      <c r="G531" s="187">
        <v>459429</v>
      </c>
      <c r="H531" s="187">
        <v>754816</v>
      </c>
      <c r="I531" s="236"/>
      <c r="J531" s="236"/>
      <c r="K531" s="236"/>
      <c r="L531" s="236"/>
      <c r="M531" s="236"/>
      <c r="N531" s="236"/>
      <c r="O531" s="236"/>
      <c r="P531" s="236"/>
      <c r="Q531" s="236"/>
      <c r="R531" s="236"/>
      <c r="S531" s="236"/>
      <c r="T531" s="236"/>
      <c r="U531" s="236"/>
      <c r="V531" s="236"/>
      <c r="W531" s="236"/>
      <c r="X531" s="236"/>
      <c r="Y531" s="236"/>
      <c r="Z531" s="236"/>
      <c r="AA531" s="236"/>
      <c r="AB531" s="236"/>
      <c r="AC531" s="236"/>
      <c r="AD531" s="236"/>
    </row>
    <row r="532" spans="1:30" ht="12.75" customHeight="1">
      <c r="A532" s="228" t="s">
        <v>319</v>
      </c>
      <c r="B532" s="186">
        <v>15782053</v>
      </c>
      <c r="C532" s="186">
        <v>15782053</v>
      </c>
      <c r="D532" s="186">
        <v>12646363</v>
      </c>
      <c r="E532" s="222">
        <v>80.13129217092352</v>
      </c>
      <c r="F532" s="223">
        <v>80.13129217092352</v>
      </c>
      <c r="G532" s="187">
        <v>1926327</v>
      </c>
      <c r="H532" s="187">
        <v>6338324</v>
      </c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</row>
    <row r="533" spans="1:30" ht="12.75" customHeight="1">
      <c r="A533" s="235" t="s">
        <v>321</v>
      </c>
      <c r="B533" s="90">
        <v>3006114</v>
      </c>
      <c r="C533" s="238" t="s">
        <v>1643</v>
      </c>
      <c r="D533" s="90">
        <v>7047435</v>
      </c>
      <c r="E533" s="232">
        <v>234.43671796877962</v>
      </c>
      <c r="F533" s="239" t="s">
        <v>1643</v>
      </c>
      <c r="G533" s="238" t="s">
        <v>1643</v>
      </c>
      <c r="H533" s="231">
        <v>4196663</v>
      </c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</row>
    <row r="534" spans="1:30" ht="12.75" customHeight="1">
      <c r="A534" s="235" t="s">
        <v>321</v>
      </c>
      <c r="B534" s="90">
        <v>4624513</v>
      </c>
      <c r="C534" s="238" t="s">
        <v>1643</v>
      </c>
      <c r="D534" s="90">
        <v>2120077</v>
      </c>
      <c r="E534" s="232">
        <v>45.844329986746715</v>
      </c>
      <c r="F534" s="239" t="s">
        <v>1643</v>
      </c>
      <c r="G534" s="238" t="s">
        <v>1643</v>
      </c>
      <c r="H534" s="231">
        <v>920167</v>
      </c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</row>
    <row r="535" spans="1:30" ht="24.75" customHeight="1">
      <c r="A535" s="96" t="s">
        <v>322</v>
      </c>
      <c r="B535" s="186">
        <v>3463147</v>
      </c>
      <c r="C535" s="186">
        <v>3463147</v>
      </c>
      <c r="D535" s="186">
        <v>3346054</v>
      </c>
      <c r="E535" s="222">
        <v>96.61888450013817</v>
      </c>
      <c r="F535" s="223">
        <v>96.61888450013817</v>
      </c>
      <c r="G535" s="187">
        <v>-273673</v>
      </c>
      <c r="H535" s="187">
        <v>1219671</v>
      </c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</row>
    <row r="536" spans="1:30" ht="12.75" customHeight="1">
      <c r="A536" s="96" t="s">
        <v>324</v>
      </c>
      <c r="B536" s="186">
        <v>136233</v>
      </c>
      <c r="C536" s="186">
        <v>136233</v>
      </c>
      <c r="D536" s="186">
        <v>130974</v>
      </c>
      <c r="E536" s="222">
        <v>96.13970183435731</v>
      </c>
      <c r="F536" s="223">
        <v>96.13970183435731</v>
      </c>
      <c r="G536" s="187">
        <v>0</v>
      </c>
      <c r="H536" s="187">
        <v>0</v>
      </c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</row>
    <row r="537" spans="1:30" ht="12.75" customHeight="1">
      <c r="A537" s="228" t="s">
        <v>325</v>
      </c>
      <c r="B537" s="186">
        <v>922175</v>
      </c>
      <c r="C537" s="186">
        <v>922175</v>
      </c>
      <c r="D537" s="186">
        <v>845244</v>
      </c>
      <c r="E537" s="222">
        <v>91.65765716919239</v>
      </c>
      <c r="F537" s="223">
        <v>91.65765716919239</v>
      </c>
      <c r="G537" s="187">
        <v>137877</v>
      </c>
      <c r="H537" s="187">
        <v>342638</v>
      </c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</row>
    <row r="538" spans="1:30" ht="12.75">
      <c r="A538" s="228" t="s">
        <v>326</v>
      </c>
      <c r="B538" s="186">
        <v>922175</v>
      </c>
      <c r="C538" s="186">
        <v>922175</v>
      </c>
      <c r="D538" s="186">
        <v>845244</v>
      </c>
      <c r="E538" s="222">
        <v>91.65765716919239</v>
      </c>
      <c r="F538" s="223">
        <v>91.65765716919239</v>
      </c>
      <c r="G538" s="187">
        <v>137877</v>
      </c>
      <c r="H538" s="187">
        <v>342638</v>
      </c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</row>
    <row r="539" spans="1:30" ht="12.75">
      <c r="A539" s="247" t="s">
        <v>329</v>
      </c>
      <c r="B539" s="186">
        <v>-44958</v>
      </c>
      <c r="C539" s="186">
        <v>-44958</v>
      </c>
      <c r="D539" s="186">
        <v>3183453</v>
      </c>
      <c r="E539" s="242" t="s">
        <v>1643</v>
      </c>
      <c r="F539" s="243" t="s">
        <v>1643</v>
      </c>
      <c r="G539" s="187">
        <v>2108</v>
      </c>
      <c r="H539" s="187">
        <v>-5292271</v>
      </c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</row>
    <row r="540" spans="1:30" ht="38.25">
      <c r="A540" s="245" t="s">
        <v>333</v>
      </c>
      <c r="B540" s="186">
        <v>44958</v>
      </c>
      <c r="C540" s="186">
        <v>44958</v>
      </c>
      <c r="D540" s="186">
        <v>44958</v>
      </c>
      <c r="E540" s="242" t="s">
        <v>1643</v>
      </c>
      <c r="F540" s="243" t="s">
        <v>1643</v>
      </c>
      <c r="G540" s="187">
        <v>-2108</v>
      </c>
      <c r="H540" s="187">
        <v>-2108</v>
      </c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</row>
    <row r="541" spans="1:30" ht="12.75">
      <c r="A541" s="245"/>
      <c r="B541" s="186"/>
      <c r="C541" s="186"/>
      <c r="D541" s="186"/>
      <c r="E541" s="242"/>
      <c r="F541" s="243"/>
      <c r="G541" s="186"/>
      <c r="H541" s="186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</row>
    <row r="542" spans="1:30" ht="12.75" customHeight="1">
      <c r="A542" s="255" t="s">
        <v>381</v>
      </c>
      <c r="B542" s="186"/>
      <c r="C542" s="186"/>
      <c r="D542" s="186"/>
      <c r="E542" s="222"/>
      <c r="F542" s="223"/>
      <c r="G542" s="186"/>
      <c r="H542" s="186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</row>
    <row r="543" spans="1:30" ht="12.75" customHeight="1">
      <c r="A543" s="215" t="s">
        <v>310</v>
      </c>
      <c r="B543" s="211">
        <v>223933147</v>
      </c>
      <c r="C543" s="211">
        <v>223933147</v>
      </c>
      <c r="D543" s="211">
        <v>223933147</v>
      </c>
      <c r="E543" s="213">
        <v>100</v>
      </c>
      <c r="F543" s="218">
        <v>100</v>
      </c>
      <c r="G543" s="211">
        <v>18047568</v>
      </c>
      <c r="H543" s="211">
        <v>18047568</v>
      </c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</row>
    <row r="544" spans="1:30" ht="12.75" customHeight="1">
      <c r="A544" s="220" t="s">
        <v>311</v>
      </c>
      <c r="B544" s="183">
        <v>223933147</v>
      </c>
      <c r="C544" s="183">
        <v>223933147</v>
      </c>
      <c r="D544" s="183">
        <v>223933147</v>
      </c>
      <c r="E544" s="222">
        <v>100</v>
      </c>
      <c r="F544" s="223">
        <v>100</v>
      </c>
      <c r="G544" s="187">
        <v>18047568</v>
      </c>
      <c r="H544" s="187">
        <v>18047568</v>
      </c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</row>
    <row r="545" spans="1:30" ht="12.75" customHeight="1">
      <c r="A545" s="247" t="s">
        <v>339</v>
      </c>
      <c r="B545" s="181">
        <v>223933147</v>
      </c>
      <c r="C545" s="181">
        <v>223933147</v>
      </c>
      <c r="D545" s="181">
        <v>223915337</v>
      </c>
      <c r="E545" s="213">
        <v>99.99204673348336</v>
      </c>
      <c r="F545" s="218">
        <v>99.99204673348336</v>
      </c>
      <c r="G545" s="181">
        <v>18047568</v>
      </c>
      <c r="H545" s="181">
        <v>23311179</v>
      </c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</row>
    <row r="546" spans="1:30" ht="12.75" customHeight="1">
      <c r="A546" s="228" t="s">
        <v>341</v>
      </c>
      <c r="B546" s="186">
        <v>195133646</v>
      </c>
      <c r="C546" s="186">
        <v>195133646</v>
      </c>
      <c r="D546" s="186">
        <v>195115836</v>
      </c>
      <c r="E546" s="222">
        <v>99.99087292203826</v>
      </c>
      <c r="F546" s="223">
        <v>99.99087292203826</v>
      </c>
      <c r="G546" s="186">
        <v>18047568</v>
      </c>
      <c r="H546" s="186">
        <v>23311179</v>
      </c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</row>
    <row r="547" spans="1:30" ht="12.75" customHeight="1">
      <c r="A547" s="228" t="s">
        <v>319</v>
      </c>
      <c r="B547" s="186">
        <v>195133646</v>
      </c>
      <c r="C547" s="186">
        <v>195133646</v>
      </c>
      <c r="D547" s="186">
        <v>195115836</v>
      </c>
      <c r="E547" s="222">
        <v>99.99087292203826</v>
      </c>
      <c r="F547" s="223">
        <v>99.99087292203826</v>
      </c>
      <c r="G547" s="187">
        <v>18047568</v>
      </c>
      <c r="H547" s="187">
        <v>23311179</v>
      </c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</row>
    <row r="548" spans="1:30" s="237" customFormat="1" ht="11.25" customHeight="1">
      <c r="A548" s="235" t="s">
        <v>321</v>
      </c>
      <c r="B548" s="90">
        <v>195133646</v>
      </c>
      <c r="C548" s="238" t="s">
        <v>1643</v>
      </c>
      <c r="D548" s="90">
        <v>195115837</v>
      </c>
      <c r="E548" s="232">
        <v>99.99087343450755</v>
      </c>
      <c r="F548" s="239" t="s">
        <v>1643</v>
      </c>
      <c r="G548" s="238" t="s">
        <v>1643</v>
      </c>
      <c r="H548" s="231">
        <v>23353530</v>
      </c>
      <c r="I548" s="236"/>
      <c r="J548" s="236"/>
      <c r="K548" s="236"/>
      <c r="L548" s="236"/>
      <c r="M548" s="236"/>
      <c r="N548" s="236"/>
      <c r="O548" s="236"/>
      <c r="P548" s="236"/>
      <c r="Q548" s="236"/>
      <c r="R548" s="236"/>
      <c r="S548" s="236"/>
      <c r="T548" s="236"/>
      <c r="U548" s="236"/>
      <c r="V548" s="236"/>
      <c r="W548" s="236"/>
      <c r="X548" s="236"/>
      <c r="Y548" s="236"/>
      <c r="Z548" s="236"/>
      <c r="AA548" s="236"/>
      <c r="AB548" s="236"/>
      <c r="AC548" s="236"/>
      <c r="AD548" s="236"/>
    </row>
    <row r="549" spans="1:30" ht="12.75">
      <c r="A549" s="228" t="s">
        <v>325</v>
      </c>
      <c r="B549" s="186">
        <v>28799501</v>
      </c>
      <c r="C549" s="186">
        <v>28799501</v>
      </c>
      <c r="D549" s="186">
        <v>28799501</v>
      </c>
      <c r="E549" s="222">
        <v>100</v>
      </c>
      <c r="F549" s="223">
        <v>100</v>
      </c>
      <c r="G549" s="187">
        <v>0</v>
      </c>
      <c r="H549" s="187">
        <v>0</v>
      </c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</row>
    <row r="550" spans="1:30" ht="12.75">
      <c r="A550" s="228" t="s">
        <v>327</v>
      </c>
      <c r="B550" s="186">
        <v>28799501</v>
      </c>
      <c r="C550" s="186">
        <v>28799501</v>
      </c>
      <c r="D550" s="186">
        <v>28799501</v>
      </c>
      <c r="E550" s="222">
        <v>100</v>
      </c>
      <c r="F550" s="223">
        <v>100</v>
      </c>
      <c r="G550" s="187">
        <v>0</v>
      </c>
      <c r="H550" s="187">
        <v>0</v>
      </c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</row>
    <row r="551" spans="1:30" s="237" customFormat="1" ht="12.75">
      <c r="A551" s="235" t="s">
        <v>321</v>
      </c>
      <c r="B551" s="90">
        <v>28799501</v>
      </c>
      <c r="C551" s="90">
        <v>28799501</v>
      </c>
      <c r="D551" s="90">
        <v>28799501</v>
      </c>
      <c r="E551" s="232">
        <v>100</v>
      </c>
      <c r="F551" s="233">
        <v>100</v>
      </c>
      <c r="G551" s="231">
        <v>0</v>
      </c>
      <c r="H551" s="231">
        <v>0</v>
      </c>
      <c r="I551" s="236"/>
      <c r="J551" s="236"/>
      <c r="K551" s="236"/>
      <c r="L551" s="236"/>
      <c r="M551" s="236"/>
      <c r="N551" s="236"/>
      <c r="O551" s="236"/>
      <c r="P551" s="236"/>
      <c r="Q551" s="236"/>
      <c r="R551" s="236"/>
      <c r="S551" s="236"/>
      <c r="T551" s="236"/>
      <c r="U551" s="236"/>
      <c r="V551" s="236"/>
      <c r="W551" s="236"/>
      <c r="X551" s="236"/>
      <c r="Y551" s="236"/>
      <c r="Z551" s="236"/>
      <c r="AA551" s="236"/>
      <c r="AB551" s="236"/>
      <c r="AC551" s="236"/>
      <c r="AD551" s="236"/>
    </row>
    <row r="552" spans="1:30" s="237" customFormat="1" ht="12.75">
      <c r="A552" s="235"/>
      <c r="B552" s="90"/>
      <c r="C552" s="238"/>
      <c r="D552" s="90"/>
      <c r="E552" s="232"/>
      <c r="F552" s="239"/>
      <c r="G552" s="238"/>
      <c r="H552" s="90"/>
      <c r="I552" s="236"/>
      <c r="J552" s="236"/>
      <c r="K552" s="236"/>
      <c r="L552" s="236"/>
      <c r="M552" s="236"/>
      <c r="N552" s="236"/>
      <c r="O552" s="236"/>
      <c r="P552" s="236"/>
      <c r="Q552" s="236"/>
      <c r="R552" s="236"/>
      <c r="S552" s="236"/>
      <c r="T552" s="236"/>
      <c r="U552" s="236"/>
      <c r="V552" s="236"/>
      <c r="W552" s="236"/>
      <c r="X552" s="236"/>
      <c r="Y552" s="236"/>
      <c r="Z552" s="236"/>
      <c r="AA552" s="236"/>
      <c r="AB552" s="236"/>
      <c r="AC552" s="236"/>
      <c r="AD552" s="236"/>
    </row>
    <row r="553" spans="1:30" ht="12.75" customHeight="1">
      <c r="A553" s="255" t="s">
        <v>382</v>
      </c>
      <c r="B553" s="186"/>
      <c r="C553" s="186"/>
      <c r="D553" s="186"/>
      <c r="E553" s="213"/>
      <c r="F553" s="218"/>
      <c r="G553" s="186"/>
      <c r="H553" s="186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</row>
    <row r="554" spans="1:30" ht="12.75" customHeight="1">
      <c r="A554" s="215" t="s">
        <v>310</v>
      </c>
      <c r="B554" s="181">
        <v>7453835</v>
      </c>
      <c r="C554" s="181">
        <v>7453835</v>
      </c>
      <c r="D554" s="181">
        <v>7453835</v>
      </c>
      <c r="E554" s="213">
        <v>100</v>
      </c>
      <c r="F554" s="218">
        <v>100</v>
      </c>
      <c r="G554" s="181">
        <v>179119</v>
      </c>
      <c r="H554" s="181">
        <v>179119</v>
      </c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</row>
    <row r="555" spans="1:30" ht="12.75" customHeight="1">
      <c r="A555" s="220" t="s">
        <v>311</v>
      </c>
      <c r="B555" s="186">
        <v>7453835</v>
      </c>
      <c r="C555" s="186">
        <v>7453835</v>
      </c>
      <c r="D555" s="186">
        <v>7453835</v>
      </c>
      <c r="E555" s="222">
        <v>100</v>
      </c>
      <c r="F555" s="223">
        <v>100</v>
      </c>
      <c r="G555" s="186">
        <v>179119</v>
      </c>
      <c r="H555" s="186">
        <v>179119</v>
      </c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</row>
    <row r="556" spans="1:30" ht="12.75" customHeight="1">
      <c r="A556" s="247" t="s">
        <v>339</v>
      </c>
      <c r="B556" s="181">
        <v>7453835</v>
      </c>
      <c r="C556" s="181">
        <v>7453835</v>
      </c>
      <c r="D556" s="181">
        <v>7381243</v>
      </c>
      <c r="E556" s="213">
        <v>99.0261120617776</v>
      </c>
      <c r="F556" s="218">
        <v>99.0261120617776</v>
      </c>
      <c r="G556" s="181">
        <v>179119</v>
      </c>
      <c r="H556" s="181">
        <v>179119</v>
      </c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</row>
    <row r="557" spans="1:30" ht="12.75" customHeight="1">
      <c r="A557" s="228" t="s">
        <v>341</v>
      </c>
      <c r="B557" s="186">
        <v>7453835</v>
      </c>
      <c r="C557" s="186">
        <v>7453835</v>
      </c>
      <c r="D557" s="186">
        <v>7381243</v>
      </c>
      <c r="E557" s="222">
        <v>99.0261120617776</v>
      </c>
      <c r="F557" s="223">
        <v>99.0261120617776</v>
      </c>
      <c r="G557" s="186">
        <v>179119</v>
      </c>
      <c r="H557" s="186">
        <v>179119</v>
      </c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</row>
    <row r="558" spans="1:30" ht="13.5" customHeight="1">
      <c r="A558" s="228" t="s">
        <v>319</v>
      </c>
      <c r="B558" s="186">
        <v>7453835</v>
      </c>
      <c r="C558" s="186">
        <v>7453835</v>
      </c>
      <c r="D558" s="186">
        <v>7381243</v>
      </c>
      <c r="E558" s="222">
        <v>99.0261120617776</v>
      </c>
      <c r="F558" s="223">
        <v>99.0261120617776</v>
      </c>
      <c r="G558" s="187">
        <v>179119</v>
      </c>
      <c r="H558" s="187">
        <v>179119</v>
      </c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</row>
    <row r="559" spans="1:30" ht="13.5" customHeight="1">
      <c r="A559" s="235" t="s">
        <v>321</v>
      </c>
      <c r="B559" s="90">
        <v>7266337</v>
      </c>
      <c r="C559" s="238" t="s">
        <v>1643</v>
      </c>
      <c r="D559" s="90">
        <v>7193745</v>
      </c>
      <c r="E559" s="232">
        <v>99.00098220052277</v>
      </c>
      <c r="F559" s="239" t="s">
        <v>1643</v>
      </c>
      <c r="G559" s="238" t="s">
        <v>1643</v>
      </c>
      <c r="H559" s="231">
        <v>179119</v>
      </c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</row>
    <row r="560" spans="1:30" ht="24" customHeight="1">
      <c r="A560" s="96" t="s">
        <v>322</v>
      </c>
      <c r="B560" s="186">
        <v>187498</v>
      </c>
      <c r="C560" s="186">
        <v>187498</v>
      </c>
      <c r="D560" s="186">
        <v>187498</v>
      </c>
      <c r="E560" s="222">
        <v>100</v>
      </c>
      <c r="F560" s="223">
        <v>100</v>
      </c>
      <c r="G560" s="187">
        <v>0</v>
      </c>
      <c r="H560" s="187">
        <v>0</v>
      </c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</row>
    <row r="561" spans="1:30" s="237" customFormat="1" ht="12.75" customHeight="1">
      <c r="A561" s="235" t="s">
        <v>321</v>
      </c>
      <c r="B561" s="90">
        <v>187498</v>
      </c>
      <c r="C561" s="238" t="s">
        <v>1643</v>
      </c>
      <c r="D561" s="90">
        <v>187498</v>
      </c>
      <c r="E561" s="232">
        <v>100</v>
      </c>
      <c r="F561" s="239" t="s">
        <v>1643</v>
      </c>
      <c r="G561" s="238" t="s">
        <v>1643</v>
      </c>
      <c r="H561" s="231">
        <v>0</v>
      </c>
      <c r="I561" s="236"/>
      <c r="J561" s="236"/>
      <c r="K561" s="236"/>
      <c r="L561" s="236"/>
      <c r="M561" s="236"/>
      <c r="N561" s="236"/>
      <c r="O561" s="236"/>
      <c r="P561" s="236"/>
      <c r="Q561" s="236"/>
      <c r="R561" s="236"/>
      <c r="S561" s="236"/>
      <c r="T561" s="236"/>
      <c r="U561" s="236"/>
      <c r="V561" s="236"/>
      <c r="W561" s="236"/>
      <c r="X561" s="236"/>
      <c r="Y561" s="236"/>
      <c r="Z561" s="236"/>
      <c r="AA561" s="236"/>
      <c r="AB561" s="236"/>
      <c r="AC561" s="236"/>
      <c r="AD561" s="236"/>
    </row>
    <row r="562" spans="1:30" s="237" customFormat="1" ht="12.75">
      <c r="A562" s="235"/>
      <c r="B562" s="90"/>
      <c r="C562" s="238"/>
      <c r="D562" s="186"/>
      <c r="E562" s="232"/>
      <c r="F562" s="239"/>
      <c r="G562" s="238"/>
      <c r="H562" s="90"/>
      <c r="I562" s="236"/>
      <c r="J562" s="236"/>
      <c r="K562" s="236"/>
      <c r="L562" s="236"/>
      <c r="M562" s="236"/>
      <c r="N562" s="236"/>
      <c r="O562" s="236"/>
      <c r="P562" s="236"/>
      <c r="Q562" s="236"/>
      <c r="R562" s="236"/>
      <c r="S562" s="236"/>
      <c r="T562" s="236"/>
      <c r="U562" s="236"/>
      <c r="V562" s="236"/>
      <c r="W562" s="236"/>
      <c r="X562" s="236"/>
      <c r="Y562" s="236"/>
      <c r="Z562" s="236"/>
      <c r="AA562" s="236"/>
      <c r="AB562" s="236"/>
      <c r="AC562" s="236"/>
      <c r="AD562" s="236"/>
    </row>
    <row r="563" spans="1:30" ht="38.25">
      <c r="A563" s="255" t="s">
        <v>383</v>
      </c>
      <c r="B563" s="186"/>
      <c r="C563" s="186"/>
      <c r="D563" s="186"/>
      <c r="E563" s="222"/>
      <c r="F563" s="223"/>
      <c r="G563" s="186"/>
      <c r="H563" s="186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</row>
    <row r="564" spans="1:30" s="227" customFormat="1" ht="12.75">
      <c r="A564" s="215" t="s">
        <v>310</v>
      </c>
      <c r="B564" s="181">
        <v>1149854</v>
      </c>
      <c r="C564" s="181">
        <v>0</v>
      </c>
      <c r="D564" s="181">
        <v>0</v>
      </c>
      <c r="E564" s="213">
        <v>0</v>
      </c>
      <c r="F564" s="218">
        <v>0</v>
      </c>
      <c r="G564" s="181">
        <v>0</v>
      </c>
      <c r="H564" s="181">
        <v>0</v>
      </c>
      <c r="I564" s="226"/>
      <c r="J564" s="226"/>
      <c r="K564" s="226"/>
      <c r="L564" s="226"/>
      <c r="M564" s="226"/>
      <c r="N564" s="226"/>
      <c r="O564" s="226"/>
      <c r="P564" s="226"/>
      <c r="Q564" s="226"/>
      <c r="R564" s="226"/>
      <c r="S564" s="226"/>
      <c r="T564" s="226"/>
      <c r="U564" s="226"/>
      <c r="V564" s="226"/>
      <c r="W564" s="226"/>
      <c r="X564" s="226"/>
      <c r="Y564" s="226"/>
      <c r="Z564" s="226"/>
      <c r="AA564" s="226"/>
      <c r="AB564" s="226"/>
      <c r="AC564" s="226"/>
      <c r="AD564" s="226"/>
    </row>
    <row r="565" spans="1:30" ht="12.75">
      <c r="A565" s="220" t="s">
        <v>311</v>
      </c>
      <c r="B565" s="186">
        <v>1149854</v>
      </c>
      <c r="C565" s="186">
        <v>0</v>
      </c>
      <c r="D565" s="186">
        <v>0</v>
      </c>
      <c r="E565" s="222">
        <v>0</v>
      </c>
      <c r="F565" s="223">
        <v>0</v>
      </c>
      <c r="G565" s="187">
        <v>0</v>
      </c>
      <c r="H565" s="187">
        <v>0</v>
      </c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</row>
    <row r="566" spans="1:30" s="227" customFormat="1" ht="12.75">
      <c r="A566" s="247" t="s">
        <v>339</v>
      </c>
      <c r="B566" s="181">
        <v>1149854</v>
      </c>
      <c r="C566" s="181">
        <v>0</v>
      </c>
      <c r="D566" s="181">
        <v>0</v>
      </c>
      <c r="E566" s="213">
        <v>0</v>
      </c>
      <c r="F566" s="218">
        <v>0</v>
      </c>
      <c r="G566" s="211">
        <v>0</v>
      </c>
      <c r="H566" s="211">
        <v>0</v>
      </c>
      <c r="I566" s="226"/>
      <c r="J566" s="226"/>
      <c r="K566" s="226"/>
      <c r="L566" s="226"/>
      <c r="M566" s="226"/>
      <c r="N566" s="226"/>
      <c r="O566" s="226"/>
      <c r="P566" s="226"/>
      <c r="Q566" s="226"/>
      <c r="R566" s="226"/>
      <c r="S566" s="226"/>
      <c r="T566" s="226"/>
      <c r="U566" s="226"/>
      <c r="V566" s="226"/>
      <c r="W566" s="226"/>
      <c r="X566" s="226"/>
      <c r="Y566" s="226"/>
      <c r="Z566" s="226"/>
      <c r="AA566" s="226"/>
      <c r="AB566" s="226"/>
      <c r="AC566" s="226"/>
      <c r="AD566" s="226"/>
    </row>
    <row r="567" spans="1:30" ht="12.75">
      <c r="A567" s="228" t="s">
        <v>341</v>
      </c>
      <c r="B567" s="186">
        <v>1149854</v>
      </c>
      <c r="C567" s="186">
        <v>0</v>
      </c>
      <c r="D567" s="186">
        <v>0</v>
      </c>
      <c r="E567" s="222">
        <v>0</v>
      </c>
      <c r="F567" s="223">
        <v>0</v>
      </c>
      <c r="G567" s="187">
        <v>0</v>
      </c>
      <c r="H567" s="187">
        <v>0</v>
      </c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</row>
    <row r="568" spans="1:30" ht="12.75">
      <c r="A568" s="228" t="s">
        <v>319</v>
      </c>
      <c r="B568" s="186">
        <v>1149854</v>
      </c>
      <c r="C568" s="186">
        <v>0</v>
      </c>
      <c r="D568" s="186">
        <v>0</v>
      </c>
      <c r="E568" s="222">
        <v>0</v>
      </c>
      <c r="F568" s="223">
        <v>0</v>
      </c>
      <c r="G568" s="187">
        <v>0</v>
      </c>
      <c r="H568" s="187">
        <v>0</v>
      </c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</row>
    <row r="569" spans="1:30" ht="12.75" hidden="1">
      <c r="A569" s="228"/>
      <c r="B569" s="186"/>
      <c r="C569" s="186"/>
      <c r="D569" s="186"/>
      <c r="E569" s="222"/>
      <c r="F569" s="223"/>
      <c r="G569" s="186"/>
      <c r="H569" s="186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</row>
    <row r="570" spans="1:30" ht="38.25" hidden="1">
      <c r="A570" s="255" t="s">
        <v>384</v>
      </c>
      <c r="B570" s="245"/>
      <c r="C570" s="245"/>
      <c r="D570" s="245"/>
      <c r="E570" s="222"/>
      <c r="F570" s="223"/>
      <c r="G570" s="186"/>
      <c r="H570" s="186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</row>
    <row r="571" spans="1:30" s="227" customFormat="1" ht="12.75" hidden="1">
      <c r="A571" s="215" t="s">
        <v>310</v>
      </c>
      <c r="B571" s="181">
        <v>0</v>
      </c>
      <c r="C571" s="253">
        <v>0</v>
      </c>
      <c r="D571" s="253">
        <v>0</v>
      </c>
      <c r="E571" s="213" t="e">
        <v>#DIV/0!</v>
      </c>
      <c r="F571" s="218">
        <v>0</v>
      </c>
      <c r="G571" s="253">
        <v>0</v>
      </c>
      <c r="H571" s="253">
        <v>0</v>
      </c>
      <c r="I571" s="226"/>
      <c r="J571" s="226"/>
      <c r="K571" s="226"/>
      <c r="L571" s="226"/>
      <c r="M571" s="226"/>
      <c r="N571" s="226"/>
      <c r="O571" s="226"/>
      <c r="P571" s="226"/>
      <c r="Q571" s="226"/>
      <c r="R571" s="226"/>
      <c r="S571" s="226"/>
      <c r="T571" s="226"/>
      <c r="U571" s="226"/>
      <c r="V571" s="226"/>
      <c r="W571" s="226"/>
      <c r="X571" s="226"/>
      <c r="Y571" s="226"/>
      <c r="Z571" s="226"/>
      <c r="AA571" s="226"/>
      <c r="AB571" s="226"/>
      <c r="AC571" s="226"/>
      <c r="AD571" s="226"/>
    </row>
    <row r="572" spans="1:30" ht="12.75" hidden="1">
      <c r="A572" s="220" t="s">
        <v>311</v>
      </c>
      <c r="B572" s="186">
        <v>0</v>
      </c>
      <c r="C572" s="258">
        <v>0</v>
      </c>
      <c r="D572" s="258">
        <v>0</v>
      </c>
      <c r="E572" s="222" t="e">
        <v>#DIV/0!</v>
      </c>
      <c r="F572" s="223">
        <v>0</v>
      </c>
      <c r="G572" s="187">
        <v>0</v>
      </c>
      <c r="H572" s="187">
        <v>0</v>
      </c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</row>
    <row r="573" spans="1:30" s="227" customFormat="1" ht="12.75" hidden="1">
      <c r="A573" s="247" t="s">
        <v>339</v>
      </c>
      <c r="B573" s="181">
        <v>0</v>
      </c>
      <c r="C573" s="248">
        <v>0</v>
      </c>
      <c r="D573" s="248">
        <v>0</v>
      </c>
      <c r="E573" s="213" t="e">
        <v>#DIV/0!</v>
      </c>
      <c r="F573" s="218">
        <v>0</v>
      </c>
      <c r="G573" s="248">
        <v>0</v>
      </c>
      <c r="H573" s="248">
        <v>0</v>
      </c>
      <c r="I573" s="226"/>
      <c r="J573" s="226"/>
      <c r="K573" s="226"/>
      <c r="L573" s="226"/>
      <c r="M573" s="226"/>
      <c r="N573" s="226"/>
      <c r="O573" s="226"/>
      <c r="P573" s="226"/>
      <c r="Q573" s="226"/>
      <c r="R573" s="226"/>
      <c r="S573" s="226"/>
      <c r="T573" s="226"/>
      <c r="U573" s="226"/>
      <c r="V573" s="226"/>
      <c r="W573" s="226"/>
      <c r="X573" s="226"/>
      <c r="Y573" s="226"/>
      <c r="Z573" s="226"/>
      <c r="AA573" s="226"/>
      <c r="AB573" s="226"/>
      <c r="AC573" s="226"/>
      <c r="AD573" s="226"/>
    </row>
    <row r="574" spans="1:30" ht="12.75" hidden="1">
      <c r="A574" s="228" t="s">
        <v>341</v>
      </c>
      <c r="B574" s="186">
        <v>0</v>
      </c>
      <c r="C574" s="245">
        <v>0</v>
      </c>
      <c r="D574" s="245">
        <v>0</v>
      </c>
      <c r="E574" s="222" t="e">
        <v>#DIV/0!</v>
      </c>
      <c r="F574" s="223">
        <v>0</v>
      </c>
      <c r="G574" s="187">
        <v>0</v>
      </c>
      <c r="H574" s="187">
        <v>0</v>
      </c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</row>
    <row r="575" spans="1:30" ht="12.75" hidden="1">
      <c r="A575" s="228" t="s">
        <v>319</v>
      </c>
      <c r="B575" s="186">
        <v>0</v>
      </c>
      <c r="C575" s="245">
        <v>0</v>
      </c>
      <c r="D575" s="245">
        <v>0</v>
      </c>
      <c r="E575" s="222" t="e">
        <v>#DIV/0!</v>
      </c>
      <c r="F575" s="223">
        <v>0</v>
      </c>
      <c r="G575" s="187">
        <v>0</v>
      </c>
      <c r="H575" s="187">
        <v>0</v>
      </c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</row>
    <row r="576" spans="1:30" ht="12.75" hidden="1">
      <c r="A576" s="228"/>
      <c r="B576" s="186"/>
      <c r="C576" s="245"/>
      <c r="D576" s="245"/>
      <c r="E576" s="222"/>
      <c r="F576" s="223"/>
      <c r="G576" s="186"/>
      <c r="H576" s="186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</row>
    <row r="577" spans="1:30" ht="25.5" hidden="1">
      <c r="A577" s="255" t="s">
        <v>385</v>
      </c>
      <c r="B577" s="240"/>
      <c r="C577" s="240"/>
      <c r="D577" s="240"/>
      <c r="E577" s="222"/>
      <c r="F577" s="223"/>
      <c r="G577" s="186"/>
      <c r="H577" s="186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</row>
    <row r="578" spans="1:30" s="227" customFormat="1" ht="12.75" hidden="1">
      <c r="A578" s="215" t="s">
        <v>310</v>
      </c>
      <c r="B578" s="181">
        <v>0</v>
      </c>
      <c r="C578" s="248">
        <v>0</v>
      </c>
      <c r="D578" s="248">
        <v>0</v>
      </c>
      <c r="E578" s="213" t="e">
        <v>#DIV/0!</v>
      </c>
      <c r="F578" s="218">
        <v>0</v>
      </c>
      <c r="G578" s="248">
        <v>0</v>
      </c>
      <c r="H578" s="248">
        <v>0</v>
      </c>
      <c r="I578" s="226"/>
      <c r="J578" s="226"/>
      <c r="K578" s="226"/>
      <c r="L578" s="226"/>
      <c r="M578" s="226"/>
      <c r="N578" s="226"/>
      <c r="O578" s="226"/>
      <c r="P578" s="226"/>
      <c r="Q578" s="226"/>
      <c r="R578" s="226"/>
      <c r="S578" s="226"/>
      <c r="T578" s="226"/>
      <c r="U578" s="226"/>
      <c r="V578" s="226"/>
      <c r="W578" s="226"/>
      <c r="X578" s="226"/>
      <c r="Y578" s="226"/>
      <c r="Z578" s="226"/>
      <c r="AA578" s="226"/>
      <c r="AB578" s="226"/>
      <c r="AC578" s="226"/>
      <c r="AD578" s="226"/>
    </row>
    <row r="579" spans="1:30" ht="12.75" hidden="1">
      <c r="A579" s="220" t="s">
        <v>311</v>
      </c>
      <c r="B579" s="186">
        <v>0</v>
      </c>
      <c r="C579" s="240">
        <v>0</v>
      </c>
      <c r="D579" s="240">
        <v>0</v>
      </c>
      <c r="E579" s="222" t="e">
        <v>#DIV/0!</v>
      </c>
      <c r="F579" s="223">
        <v>0</v>
      </c>
      <c r="G579" s="187">
        <v>0</v>
      </c>
      <c r="H579" s="187">
        <v>0</v>
      </c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</row>
    <row r="580" spans="1:30" s="227" customFormat="1" ht="12.75" hidden="1">
      <c r="A580" s="247" t="s">
        <v>339</v>
      </c>
      <c r="B580" s="181">
        <v>0</v>
      </c>
      <c r="C580" s="248">
        <v>0</v>
      </c>
      <c r="D580" s="248">
        <v>0</v>
      </c>
      <c r="E580" s="213" t="e">
        <v>#DIV/0!</v>
      </c>
      <c r="F580" s="218">
        <v>0</v>
      </c>
      <c r="G580" s="248">
        <v>0</v>
      </c>
      <c r="H580" s="248">
        <v>0</v>
      </c>
      <c r="I580" s="226"/>
      <c r="J580" s="226"/>
      <c r="K580" s="226"/>
      <c r="L580" s="226"/>
      <c r="M580" s="226"/>
      <c r="N580" s="226"/>
      <c r="O580" s="226"/>
      <c r="P580" s="226"/>
      <c r="Q580" s="226"/>
      <c r="R580" s="226"/>
      <c r="S580" s="226"/>
      <c r="T580" s="226"/>
      <c r="U580" s="226"/>
      <c r="V580" s="226"/>
      <c r="W580" s="226"/>
      <c r="X580" s="226"/>
      <c r="Y580" s="226"/>
      <c r="Z580" s="226"/>
      <c r="AA580" s="226"/>
      <c r="AB580" s="226"/>
      <c r="AC580" s="226"/>
      <c r="AD580" s="226"/>
    </row>
    <row r="581" spans="1:30" ht="12.75" hidden="1">
      <c r="A581" s="228" t="s">
        <v>341</v>
      </c>
      <c r="B581" s="186">
        <v>0</v>
      </c>
      <c r="C581" s="240">
        <v>0</v>
      </c>
      <c r="D581" s="240">
        <v>0</v>
      </c>
      <c r="E581" s="222" t="e">
        <v>#DIV/0!</v>
      </c>
      <c r="F581" s="223">
        <v>0</v>
      </c>
      <c r="G581" s="187">
        <v>0</v>
      </c>
      <c r="H581" s="187">
        <v>0</v>
      </c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</row>
    <row r="582" spans="1:30" ht="12.75" hidden="1">
      <c r="A582" s="228" t="s">
        <v>319</v>
      </c>
      <c r="B582" s="186">
        <v>0</v>
      </c>
      <c r="C582" s="240">
        <v>0</v>
      </c>
      <c r="D582" s="240">
        <v>0</v>
      </c>
      <c r="E582" s="222" t="e">
        <v>#DIV/0!</v>
      </c>
      <c r="F582" s="223">
        <v>0</v>
      </c>
      <c r="G582" s="187">
        <v>0</v>
      </c>
      <c r="H582" s="187">
        <v>0</v>
      </c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</row>
    <row r="583" spans="1:30" ht="12.75">
      <c r="A583" s="240"/>
      <c r="B583" s="186"/>
      <c r="C583" s="240"/>
      <c r="D583" s="240"/>
      <c r="E583" s="222"/>
      <c r="F583" s="223"/>
      <c r="G583" s="187"/>
      <c r="H583" s="18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</row>
    <row r="584" spans="1:30" ht="13.5">
      <c r="A584" s="259" t="s">
        <v>386</v>
      </c>
      <c r="B584" s="186"/>
      <c r="C584" s="240"/>
      <c r="D584" s="240"/>
      <c r="E584" s="222"/>
      <c r="F584" s="223"/>
      <c r="G584" s="187"/>
      <c r="H584" s="18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</row>
    <row r="585" spans="1:30" ht="53.25" customHeight="1">
      <c r="A585" s="260" t="s">
        <v>387</v>
      </c>
      <c r="B585" s="186"/>
      <c r="C585" s="240"/>
      <c r="D585" s="240"/>
      <c r="E585" s="222"/>
      <c r="F585" s="223"/>
      <c r="G585" s="187"/>
      <c r="H585" s="18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</row>
    <row r="586" spans="1:30" ht="12.75" customHeight="1">
      <c r="A586" s="261" t="s">
        <v>310</v>
      </c>
      <c r="B586" s="90">
        <v>84432253</v>
      </c>
      <c r="C586" s="90">
        <v>84432253</v>
      </c>
      <c r="D586" s="90">
        <v>84240711</v>
      </c>
      <c r="E586" s="232">
        <v>99.77314119522548</v>
      </c>
      <c r="F586" s="233">
        <v>99.77314119522548</v>
      </c>
      <c r="G586" s="90">
        <v>8148210</v>
      </c>
      <c r="H586" s="90">
        <v>8161053</v>
      </c>
      <c r="I586" s="219"/>
      <c r="J586" s="219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</row>
    <row r="587" spans="1:30" ht="12.75" customHeight="1">
      <c r="A587" s="261" t="s">
        <v>311</v>
      </c>
      <c r="B587" s="90">
        <v>84226517</v>
      </c>
      <c r="C587" s="90">
        <v>84226517</v>
      </c>
      <c r="D587" s="90">
        <v>84226517</v>
      </c>
      <c r="E587" s="232">
        <v>100</v>
      </c>
      <c r="F587" s="233">
        <v>100</v>
      </c>
      <c r="G587" s="231">
        <v>8148210</v>
      </c>
      <c r="H587" s="231">
        <v>8148210</v>
      </c>
      <c r="I587" s="219"/>
      <c r="J587" s="219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</row>
    <row r="588" spans="1:30" ht="12.75" customHeight="1">
      <c r="A588" s="261" t="s">
        <v>313</v>
      </c>
      <c r="B588" s="90">
        <v>205736</v>
      </c>
      <c r="C588" s="90">
        <v>205736</v>
      </c>
      <c r="D588" s="90">
        <v>14194</v>
      </c>
      <c r="E588" s="232">
        <v>6.89913286930824</v>
      </c>
      <c r="F588" s="233">
        <v>0</v>
      </c>
      <c r="G588" s="231">
        <v>0</v>
      </c>
      <c r="H588" s="231">
        <v>12843</v>
      </c>
      <c r="I588" s="219"/>
      <c r="J588" s="219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</row>
    <row r="589" spans="1:30" ht="12.75" customHeight="1">
      <c r="A589" s="230" t="s">
        <v>339</v>
      </c>
      <c r="B589" s="90">
        <v>84432253</v>
      </c>
      <c r="C589" s="90">
        <v>84432253</v>
      </c>
      <c r="D589" s="90">
        <v>55283981</v>
      </c>
      <c r="E589" s="232">
        <v>65.47732535338125</v>
      </c>
      <c r="F589" s="233">
        <v>65.47732535338125</v>
      </c>
      <c r="G589" s="231">
        <v>8148210</v>
      </c>
      <c r="H589" s="231">
        <v>19220117</v>
      </c>
      <c r="I589" s="219"/>
      <c r="J589" s="219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</row>
    <row r="590" spans="1:30" ht="12.75" customHeight="1">
      <c r="A590" s="230" t="s">
        <v>341</v>
      </c>
      <c r="B590" s="90">
        <v>52816883</v>
      </c>
      <c r="C590" s="90">
        <v>52816883</v>
      </c>
      <c r="D590" s="90">
        <v>36677399</v>
      </c>
      <c r="E590" s="232">
        <v>69.44256630971579</v>
      </c>
      <c r="F590" s="233">
        <v>69.44256630971579</v>
      </c>
      <c r="G590" s="231">
        <v>6951123</v>
      </c>
      <c r="H590" s="231">
        <v>12225101</v>
      </c>
      <c r="I590" s="219"/>
      <c r="J590" s="219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</row>
    <row r="591" spans="1:30" ht="12.75" customHeight="1">
      <c r="A591" s="230" t="s">
        <v>316</v>
      </c>
      <c r="B591" s="90">
        <v>27601696</v>
      </c>
      <c r="C591" s="90">
        <v>27601696</v>
      </c>
      <c r="D591" s="90">
        <v>19401529</v>
      </c>
      <c r="E591" s="232">
        <v>70.29107559187668</v>
      </c>
      <c r="F591" s="233">
        <v>70.29107559187668</v>
      </c>
      <c r="G591" s="231">
        <v>3511144</v>
      </c>
      <c r="H591" s="231">
        <v>5146303</v>
      </c>
      <c r="I591" s="219"/>
      <c r="J591" s="219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</row>
    <row r="592" spans="1:30" ht="12.75" customHeight="1">
      <c r="A592" s="230" t="s">
        <v>319</v>
      </c>
      <c r="B592" s="90">
        <v>25215187</v>
      </c>
      <c r="C592" s="90">
        <v>25215187</v>
      </c>
      <c r="D592" s="90">
        <v>17275870</v>
      </c>
      <c r="E592" s="232">
        <v>68.51374927340416</v>
      </c>
      <c r="F592" s="233">
        <v>68.51374927340416</v>
      </c>
      <c r="G592" s="231">
        <v>3439979</v>
      </c>
      <c r="H592" s="231">
        <v>7078798</v>
      </c>
      <c r="I592" s="219"/>
      <c r="J592" s="219"/>
      <c r="K592" s="107"/>
      <c r="L592" s="107"/>
      <c r="M592" s="107"/>
      <c r="N592" s="107"/>
      <c r="O592" s="107"/>
      <c r="P592" s="107"/>
      <c r="Q592" s="107"/>
      <c r="R592" s="107"/>
      <c r="S592" s="107"/>
      <c r="T592" s="107"/>
      <c r="U592" s="107"/>
      <c r="V592" s="107"/>
      <c r="W592" s="107"/>
      <c r="X592" s="107"/>
      <c r="Y592" s="107"/>
      <c r="Z592" s="107"/>
      <c r="AA592" s="107"/>
      <c r="AB592" s="107"/>
      <c r="AC592" s="107"/>
      <c r="AD592" s="107"/>
    </row>
    <row r="593" spans="1:30" ht="12.75" customHeight="1">
      <c r="A593" s="230" t="s">
        <v>325</v>
      </c>
      <c r="B593" s="90">
        <v>31615370</v>
      </c>
      <c r="C593" s="90">
        <v>31615370</v>
      </c>
      <c r="D593" s="90">
        <v>18606582</v>
      </c>
      <c r="E593" s="232">
        <v>58.85296297338921</v>
      </c>
      <c r="F593" s="233">
        <v>58.85296297338921</v>
      </c>
      <c r="G593" s="231">
        <v>1197087</v>
      </c>
      <c r="H593" s="231">
        <v>6995016</v>
      </c>
      <c r="I593" s="219"/>
      <c r="J593" s="219"/>
      <c r="K593" s="107"/>
      <c r="L593" s="107"/>
      <c r="M593" s="107"/>
      <c r="N593" s="107"/>
      <c r="O593" s="107"/>
      <c r="P593" s="107"/>
      <c r="Q593" s="107"/>
      <c r="R593" s="107"/>
      <c r="S593" s="107"/>
      <c r="T593" s="107"/>
      <c r="U593" s="107"/>
      <c r="V593" s="107"/>
      <c r="W593" s="107"/>
      <c r="X593" s="107"/>
      <c r="Y593" s="107"/>
      <c r="Z593" s="107"/>
      <c r="AA593" s="107"/>
      <c r="AB593" s="107"/>
      <c r="AC593" s="107"/>
      <c r="AD593" s="107"/>
    </row>
    <row r="594" spans="1:30" ht="12" customHeight="1">
      <c r="A594" s="230" t="s">
        <v>326</v>
      </c>
      <c r="B594" s="90">
        <v>9515230</v>
      </c>
      <c r="C594" s="90">
        <v>9515230</v>
      </c>
      <c r="D594" s="90">
        <v>3395987</v>
      </c>
      <c r="E594" s="232">
        <v>35.690014849877514</v>
      </c>
      <c r="F594" s="233">
        <v>35.690014849877514</v>
      </c>
      <c r="G594" s="231">
        <v>704207</v>
      </c>
      <c r="H594" s="231">
        <v>2725560</v>
      </c>
      <c r="I594" s="219"/>
      <c r="J594" s="219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</row>
    <row r="595" spans="1:30" ht="12.75" customHeight="1">
      <c r="A595" s="230" t="s">
        <v>327</v>
      </c>
      <c r="B595" s="90">
        <v>22100140</v>
      </c>
      <c r="C595" s="90">
        <v>22100140</v>
      </c>
      <c r="D595" s="90">
        <v>15210595</v>
      </c>
      <c r="E595" s="232">
        <v>68.8257857190045</v>
      </c>
      <c r="F595" s="233">
        <v>68.8257857190045</v>
      </c>
      <c r="G595" s="231">
        <v>492880</v>
      </c>
      <c r="H595" s="231">
        <v>4269456</v>
      </c>
      <c r="I595" s="219"/>
      <c r="J595" s="219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</row>
    <row r="596" spans="1:30" ht="12.75" customHeight="1">
      <c r="A596" s="230"/>
      <c r="B596" s="90"/>
      <c r="C596" s="90"/>
      <c r="D596" s="90"/>
      <c r="E596" s="232"/>
      <c r="F596" s="233"/>
      <c r="G596" s="231"/>
      <c r="H596" s="231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</row>
    <row r="597" spans="1:30" ht="25.5" customHeight="1">
      <c r="A597" s="260" t="s">
        <v>388</v>
      </c>
      <c r="B597" s="90"/>
      <c r="C597" s="90"/>
      <c r="D597" s="90"/>
      <c r="E597" s="232"/>
      <c r="F597" s="233"/>
      <c r="G597" s="231"/>
      <c r="H597" s="231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</row>
    <row r="598" spans="1:30" ht="12.75" customHeight="1">
      <c r="A598" s="261" t="s">
        <v>310</v>
      </c>
      <c r="B598" s="90">
        <v>2793809</v>
      </c>
      <c r="C598" s="90">
        <v>2793809</v>
      </c>
      <c r="D598" s="90">
        <v>2486858</v>
      </c>
      <c r="E598" s="232">
        <v>89.01317162340017</v>
      </c>
      <c r="F598" s="233">
        <v>89.01317162340017</v>
      </c>
      <c r="G598" s="231">
        <v>0</v>
      </c>
      <c r="H598" s="231">
        <v>137479</v>
      </c>
      <c r="I598" s="219"/>
      <c r="J598" s="219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</row>
    <row r="599" spans="1:30" ht="25.5">
      <c r="A599" s="235" t="s">
        <v>389</v>
      </c>
      <c r="B599" s="90">
        <v>569458</v>
      </c>
      <c r="C599" s="90">
        <v>569458</v>
      </c>
      <c r="D599" s="90">
        <v>512221</v>
      </c>
      <c r="E599" s="232">
        <v>89.9488636563188</v>
      </c>
      <c r="F599" s="233">
        <v>89.9488636563188</v>
      </c>
      <c r="G599" s="231">
        <v>0</v>
      </c>
      <c r="H599" s="231">
        <v>33409</v>
      </c>
      <c r="I599" s="219"/>
      <c r="J599" s="219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</row>
    <row r="600" spans="1:30" ht="12.75" customHeight="1">
      <c r="A600" s="261" t="s">
        <v>390</v>
      </c>
      <c r="B600" s="90">
        <v>2224351</v>
      </c>
      <c r="C600" s="90">
        <v>2224351</v>
      </c>
      <c r="D600" s="90">
        <v>1974637</v>
      </c>
      <c r="E600" s="232">
        <v>88.7736243065955</v>
      </c>
      <c r="F600" s="233">
        <v>88.7736243065955</v>
      </c>
      <c r="G600" s="231">
        <v>0</v>
      </c>
      <c r="H600" s="231">
        <v>104070</v>
      </c>
      <c r="I600" s="219"/>
      <c r="J600" s="219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</row>
    <row r="601" spans="1:30" ht="12.75" customHeight="1">
      <c r="A601" s="230" t="s">
        <v>339</v>
      </c>
      <c r="B601" s="90">
        <v>2793809</v>
      </c>
      <c r="C601" s="90">
        <v>2793809</v>
      </c>
      <c r="D601" s="90">
        <v>2486858</v>
      </c>
      <c r="E601" s="232">
        <v>89.01317162340017</v>
      </c>
      <c r="F601" s="233">
        <v>89.01317162340017</v>
      </c>
      <c r="G601" s="231">
        <v>0</v>
      </c>
      <c r="H601" s="231">
        <v>137479</v>
      </c>
      <c r="I601" s="219"/>
      <c r="J601" s="219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</row>
    <row r="602" spans="1:30" ht="12.75">
      <c r="A602" s="230" t="s">
        <v>341</v>
      </c>
      <c r="B602" s="90">
        <v>2793809</v>
      </c>
      <c r="C602" s="90">
        <v>2793809</v>
      </c>
      <c r="D602" s="90">
        <v>2486858</v>
      </c>
      <c r="E602" s="232">
        <v>89.01317162340017</v>
      </c>
      <c r="F602" s="233">
        <v>89.01317162340017</v>
      </c>
      <c r="G602" s="231">
        <v>0</v>
      </c>
      <c r="H602" s="231">
        <v>137479</v>
      </c>
      <c r="I602" s="219"/>
      <c r="J602" s="219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</row>
    <row r="603" spans="1:30" ht="12.75" hidden="1">
      <c r="A603" s="230" t="s">
        <v>316</v>
      </c>
      <c r="B603" s="90">
        <v>0</v>
      </c>
      <c r="C603" s="90">
        <v>0</v>
      </c>
      <c r="D603" s="90">
        <v>0</v>
      </c>
      <c r="E603" s="232">
        <v>0</v>
      </c>
      <c r="F603" s="233">
        <v>0</v>
      </c>
      <c r="G603" s="231">
        <v>0</v>
      </c>
      <c r="H603" s="231">
        <v>0</v>
      </c>
      <c r="I603" s="219"/>
      <c r="J603" s="219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</row>
    <row r="604" spans="1:30" ht="12.75">
      <c r="A604" s="230" t="s">
        <v>319</v>
      </c>
      <c r="B604" s="90">
        <v>2793809</v>
      </c>
      <c r="C604" s="90">
        <v>2793809</v>
      </c>
      <c r="D604" s="90">
        <v>2486858</v>
      </c>
      <c r="E604" s="232">
        <v>89.01317162340017</v>
      </c>
      <c r="F604" s="233">
        <v>89.01317162340017</v>
      </c>
      <c r="G604" s="231">
        <v>0</v>
      </c>
      <c r="H604" s="231">
        <v>137479</v>
      </c>
      <c r="I604" s="219"/>
      <c r="J604" s="219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</row>
    <row r="605" spans="1:30" ht="26.25" customHeight="1">
      <c r="A605" s="235" t="s">
        <v>391</v>
      </c>
      <c r="B605" s="90">
        <v>569458</v>
      </c>
      <c r="C605" s="90">
        <v>569458</v>
      </c>
      <c r="D605" s="90">
        <v>512221</v>
      </c>
      <c r="E605" s="232">
        <v>89.9488636563188</v>
      </c>
      <c r="F605" s="233">
        <v>89.9488636563188</v>
      </c>
      <c r="G605" s="231">
        <v>0</v>
      </c>
      <c r="H605" s="231">
        <v>33409</v>
      </c>
      <c r="I605" s="219"/>
      <c r="J605" s="219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</row>
    <row r="606" spans="1:30" ht="27.75" customHeight="1">
      <c r="A606" s="235" t="s">
        <v>392</v>
      </c>
      <c r="B606" s="90">
        <v>2224351</v>
      </c>
      <c r="C606" s="90">
        <v>2224351</v>
      </c>
      <c r="D606" s="90">
        <v>1974637</v>
      </c>
      <c r="E606" s="232">
        <v>88.7736243065955</v>
      </c>
      <c r="F606" s="233">
        <v>88.7736243065955</v>
      </c>
      <c r="G606" s="231">
        <v>0</v>
      </c>
      <c r="H606" s="231">
        <v>104070</v>
      </c>
      <c r="I606" s="219"/>
      <c r="J606" s="219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</row>
    <row r="607" spans="1:30" ht="13.5" customHeight="1">
      <c r="A607" s="230" t="s">
        <v>351</v>
      </c>
      <c r="B607" s="90">
        <v>-2754064</v>
      </c>
      <c r="C607" s="238" t="s">
        <v>1643</v>
      </c>
      <c r="D607" s="90">
        <v>-2670078</v>
      </c>
      <c r="E607" s="232">
        <v>96.95047028681977</v>
      </c>
      <c r="F607" s="233">
        <v>0</v>
      </c>
      <c r="G607" s="238" t="s">
        <v>1643</v>
      </c>
      <c r="H607" s="231">
        <v>-606479</v>
      </c>
      <c r="I607" s="219"/>
      <c r="J607" s="219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</row>
    <row r="608" spans="1:30" ht="13.5" customHeight="1">
      <c r="A608" s="230" t="s">
        <v>356</v>
      </c>
      <c r="B608" s="90">
        <v>263529</v>
      </c>
      <c r="C608" s="231">
        <v>263529</v>
      </c>
      <c r="D608" s="262">
        <v>61871</v>
      </c>
      <c r="E608" s="232">
        <v>23.4778715056028</v>
      </c>
      <c r="F608" s="233">
        <v>23.4778715056028</v>
      </c>
      <c r="G608" s="231">
        <v>13883</v>
      </c>
      <c r="H608" s="231">
        <v>1449</v>
      </c>
      <c r="I608" s="219"/>
      <c r="J608" s="263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</row>
    <row r="609" spans="1:30" ht="13.5" customHeight="1">
      <c r="A609" s="264" t="s">
        <v>357</v>
      </c>
      <c r="B609" s="90">
        <v>3017593</v>
      </c>
      <c r="C609" s="231">
        <v>3017593</v>
      </c>
      <c r="D609" s="90">
        <v>2731949</v>
      </c>
      <c r="E609" s="232">
        <v>90.53404484965336</v>
      </c>
      <c r="F609" s="233">
        <v>90.53404484965336</v>
      </c>
      <c r="G609" s="231">
        <v>203521</v>
      </c>
      <c r="H609" s="231">
        <v>607928</v>
      </c>
      <c r="I609" s="219"/>
      <c r="J609" s="219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</row>
    <row r="610" spans="1:30" ht="12.75" customHeight="1">
      <c r="A610" s="265"/>
      <c r="B610" s="266"/>
      <c r="C610" s="267"/>
      <c r="D610" s="266"/>
      <c r="E610" s="268"/>
      <c r="F610" s="269"/>
      <c r="G610" s="267"/>
      <c r="H610" s="267"/>
      <c r="I610" s="219"/>
      <c r="J610" s="219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</row>
    <row r="611" spans="1:30" s="273" customFormat="1" ht="12.75" customHeight="1">
      <c r="A611" s="270"/>
      <c r="B611" s="219"/>
      <c r="C611" s="107"/>
      <c r="D611" s="107"/>
      <c r="E611" s="271"/>
      <c r="F611" s="272"/>
      <c r="G611" s="229"/>
      <c r="H611" s="229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</row>
    <row r="612" spans="1:8" s="107" customFormat="1" ht="12.75" customHeight="1">
      <c r="A612" s="270"/>
      <c r="B612" s="219"/>
      <c r="E612" s="271"/>
      <c r="F612" s="272"/>
      <c r="G612" s="229"/>
      <c r="H612" s="229"/>
    </row>
    <row r="613" spans="1:8" ht="12.75" customHeight="1">
      <c r="A613" s="274"/>
      <c r="B613" s="219"/>
      <c r="C613" s="107"/>
      <c r="D613" s="107"/>
      <c r="E613" s="271"/>
      <c r="F613" s="272"/>
      <c r="G613" s="229"/>
      <c r="H613" s="229"/>
    </row>
    <row r="614" ht="12.75" customHeight="1">
      <c r="A614" s="105"/>
    </row>
    <row r="615" spans="1:8" ht="12.75" customHeight="1">
      <c r="A615" s="105" t="s">
        <v>295</v>
      </c>
      <c r="C615" s="193"/>
      <c r="D615" s="193"/>
      <c r="F615" s="107"/>
      <c r="G615" s="173"/>
      <c r="H615" s="275" t="s">
        <v>1681</v>
      </c>
    </row>
    <row r="616" spans="1:8" ht="12.75" customHeight="1">
      <c r="A616" s="162"/>
      <c r="C616" s="193"/>
      <c r="D616" s="193"/>
      <c r="E616" s="276"/>
      <c r="F616" s="107"/>
      <c r="G616" s="173"/>
      <c r="H616" s="277"/>
    </row>
    <row r="617" spans="1:8" ht="12.75" customHeight="1">
      <c r="A617" s="162"/>
      <c r="C617" s="193"/>
      <c r="D617" s="193"/>
      <c r="E617" s="276"/>
      <c r="F617" s="107"/>
      <c r="G617" s="173"/>
      <c r="H617" s="277"/>
    </row>
    <row r="618" spans="1:8" ht="12.75" customHeight="1">
      <c r="A618" s="278"/>
      <c r="E618" s="194"/>
      <c r="F618" s="201"/>
      <c r="G618" s="201"/>
      <c r="H618" s="201"/>
    </row>
    <row r="619" spans="1:8" ht="12.75" customHeight="1">
      <c r="A619" s="276" t="s">
        <v>393</v>
      </c>
      <c r="B619" s="279"/>
      <c r="C619" s="201"/>
      <c r="E619" s="201"/>
      <c r="F619" s="201"/>
      <c r="G619" s="201"/>
      <c r="H619" s="201"/>
    </row>
  </sheetData>
  <mergeCells count="8">
    <mergeCell ref="A4:H4"/>
    <mergeCell ref="A2:H2"/>
    <mergeCell ref="A1:H1"/>
    <mergeCell ref="A10:H10"/>
    <mergeCell ref="A6:H6"/>
    <mergeCell ref="A7:H7"/>
    <mergeCell ref="A8:H8"/>
    <mergeCell ref="A9:H9"/>
  </mergeCells>
  <printOptions horizontalCentered="1"/>
  <pageMargins left="0.71" right="0.35433070866141736" top="0.78" bottom="0.78" header="0.5118110236220472" footer="0.44"/>
  <pageSetup firstPageNumber="11" useFirstPageNumber="1" horizontalDpi="300" verticalDpi="300" orientation="portrait" paperSize="9" scale="78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87"/>
  <sheetViews>
    <sheetView zoomScaleSheetLayoutView="100" workbookViewId="0" topLeftCell="A1">
      <selection activeCell="B5" sqref="B5"/>
    </sheetView>
  </sheetViews>
  <sheetFormatPr defaultColWidth="9.140625" defaultRowHeight="12.75"/>
  <cols>
    <col min="1" max="1" width="9.28125" style="281" customWidth="1"/>
    <col min="2" max="2" width="40.8515625" style="281" customWidth="1"/>
    <col min="3" max="3" width="14.140625" style="337" customWidth="1"/>
    <col min="4" max="4" width="12.7109375" style="337" customWidth="1"/>
    <col min="5" max="5" width="13.28125" style="337" customWidth="1"/>
    <col min="6" max="6" width="6.57421875" style="337" customWidth="1"/>
    <col min="7" max="7" width="7.8515625" style="337" customWidth="1"/>
    <col min="8" max="8" width="14.00390625" style="337" customWidth="1"/>
    <col min="9" max="9" width="13.28125" style="337" customWidth="1"/>
    <col min="10" max="16384" width="9.140625" style="281" customWidth="1"/>
  </cols>
  <sheetData>
    <row r="1" spans="1:9" ht="12.75">
      <c r="A1" s="1157" t="s">
        <v>1626</v>
      </c>
      <c r="B1" s="1157"/>
      <c r="C1" s="1157"/>
      <c r="D1" s="1157"/>
      <c r="E1" s="1157"/>
      <c r="F1" s="1157"/>
      <c r="G1" s="1157"/>
      <c r="H1" s="1157"/>
      <c r="I1" s="1157"/>
    </row>
    <row r="2" spans="1:9" ht="15" customHeight="1">
      <c r="A2" s="565" t="s">
        <v>1627</v>
      </c>
      <c r="B2" s="565"/>
      <c r="C2" s="565"/>
      <c r="D2" s="565"/>
      <c r="E2" s="565"/>
      <c r="F2" s="565"/>
      <c r="G2" s="565"/>
      <c r="H2" s="565"/>
      <c r="I2" s="565"/>
    </row>
    <row r="3" spans="1:9" ht="3.75" customHeight="1">
      <c r="A3" s="566"/>
      <c r="B3" s="566"/>
      <c r="C3" s="566"/>
      <c r="D3" s="566"/>
      <c r="E3" s="566"/>
      <c r="F3" s="566"/>
      <c r="G3" s="566"/>
      <c r="H3" s="566"/>
      <c r="I3" s="566"/>
    </row>
    <row r="4" spans="1:9" s="280" customFormat="1" ht="12.75">
      <c r="A4" s="1155" t="s">
        <v>1628</v>
      </c>
      <c r="B4" s="1155"/>
      <c r="C4" s="1155"/>
      <c r="D4" s="1155"/>
      <c r="E4" s="1155"/>
      <c r="F4" s="1155"/>
      <c r="G4" s="1155"/>
      <c r="H4" s="1155"/>
      <c r="I4" s="1155"/>
    </row>
    <row r="5" spans="1:9" s="280" customFormat="1" ht="12.75">
      <c r="A5" s="107"/>
      <c r="B5" s="107"/>
      <c r="C5" s="168"/>
      <c r="D5" s="168"/>
      <c r="E5" s="168"/>
      <c r="F5" s="168"/>
      <c r="G5" s="168"/>
      <c r="H5" s="168"/>
      <c r="I5" s="168"/>
    </row>
    <row r="6" spans="1:9" s="196" customFormat="1" ht="17.25" customHeight="1">
      <c r="A6" s="563" t="s">
        <v>1629</v>
      </c>
      <c r="B6" s="563"/>
      <c r="C6" s="563"/>
      <c r="D6" s="563"/>
      <c r="E6" s="563"/>
      <c r="F6" s="563"/>
      <c r="G6" s="563"/>
      <c r="H6" s="563"/>
      <c r="I6" s="563"/>
    </row>
    <row r="7" spans="1:9" s="196" customFormat="1" ht="17.25" customHeight="1">
      <c r="A7" s="853" t="s">
        <v>394</v>
      </c>
      <c r="B7" s="853"/>
      <c r="C7" s="853"/>
      <c r="D7" s="853"/>
      <c r="E7" s="853"/>
      <c r="F7" s="853"/>
      <c r="G7" s="853"/>
      <c r="H7" s="853"/>
      <c r="I7" s="853"/>
    </row>
    <row r="8" spans="1:9" s="196" customFormat="1" ht="17.25" customHeight="1">
      <c r="A8" s="564" t="s">
        <v>1631</v>
      </c>
      <c r="B8" s="564"/>
      <c r="C8" s="564"/>
      <c r="D8" s="564"/>
      <c r="E8" s="564"/>
      <c r="F8" s="564"/>
      <c r="G8" s="564"/>
      <c r="H8" s="564"/>
      <c r="I8" s="564"/>
    </row>
    <row r="9" spans="1:9" s="284" customFormat="1" ht="12.75">
      <c r="A9" s="1158" t="s">
        <v>1632</v>
      </c>
      <c r="B9" s="1158"/>
      <c r="C9" s="1158"/>
      <c r="D9" s="1158"/>
      <c r="E9" s="1158"/>
      <c r="F9" s="1158"/>
      <c r="G9" s="1158"/>
      <c r="H9" s="1158"/>
      <c r="I9" s="1158"/>
    </row>
    <row r="10" spans="1:9" s="284" customFormat="1" ht="12.75">
      <c r="A10" s="204" t="s">
        <v>1633</v>
      </c>
      <c r="B10" s="169"/>
      <c r="C10" s="169"/>
      <c r="D10" s="170"/>
      <c r="E10" s="169"/>
      <c r="F10" s="172"/>
      <c r="H10" s="206"/>
      <c r="I10" s="206" t="s">
        <v>303</v>
      </c>
    </row>
    <row r="11" spans="1:9" ht="15.75">
      <c r="A11" s="285"/>
      <c r="B11" s="285"/>
      <c r="C11" s="286"/>
      <c r="D11" s="286"/>
      <c r="E11" s="286"/>
      <c r="F11" s="286"/>
      <c r="G11" s="286"/>
      <c r="H11" s="287"/>
      <c r="I11" s="286" t="s">
        <v>395</v>
      </c>
    </row>
    <row r="12" spans="1:9" s="99" customFormat="1" ht="12.75">
      <c r="A12" s="160"/>
      <c r="B12" s="160"/>
      <c r="C12" s="286"/>
      <c r="D12" s="286"/>
      <c r="E12" s="286"/>
      <c r="F12" s="286"/>
      <c r="G12" s="286"/>
      <c r="H12" s="286"/>
      <c r="I12" s="286" t="s">
        <v>1686</v>
      </c>
    </row>
    <row r="13" spans="1:9" s="99" customFormat="1" ht="114.75">
      <c r="A13" s="288" t="s">
        <v>396</v>
      </c>
      <c r="B13" s="288" t="s">
        <v>1687</v>
      </c>
      <c r="C13" s="288" t="s">
        <v>1688</v>
      </c>
      <c r="D13" s="288" t="s">
        <v>305</v>
      </c>
      <c r="E13" s="288" t="s">
        <v>1689</v>
      </c>
      <c r="F13" s="288" t="s">
        <v>397</v>
      </c>
      <c r="G13" s="288" t="s">
        <v>398</v>
      </c>
      <c r="H13" s="288" t="s">
        <v>308</v>
      </c>
      <c r="I13" s="288" t="s">
        <v>1691</v>
      </c>
    </row>
    <row r="14" spans="1:9" s="99" customFormat="1" ht="12.75">
      <c r="A14" s="289">
        <v>1</v>
      </c>
      <c r="B14" s="288">
        <v>2</v>
      </c>
      <c r="C14" s="288">
        <v>3</v>
      </c>
      <c r="D14" s="288">
        <v>4</v>
      </c>
      <c r="E14" s="288">
        <v>5</v>
      </c>
      <c r="F14" s="288">
        <v>6</v>
      </c>
      <c r="G14" s="288">
        <v>7</v>
      </c>
      <c r="H14" s="288">
        <v>8</v>
      </c>
      <c r="I14" s="288">
        <v>9</v>
      </c>
    </row>
    <row r="15" spans="1:9" s="99" customFormat="1" ht="12.75">
      <c r="A15" s="290" t="s">
        <v>399</v>
      </c>
      <c r="B15" s="291" t="s">
        <v>309</v>
      </c>
      <c r="C15" s="41">
        <v>2467368318</v>
      </c>
      <c r="D15" s="292" t="s">
        <v>1643</v>
      </c>
      <c r="E15" s="41">
        <v>2336720078</v>
      </c>
      <c r="F15" s="293">
        <v>94.70495592219078</v>
      </c>
      <c r="G15" s="294" t="s">
        <v>1643</v>
      </c>
      <c r="H15" s="295" t="s">
        <v>1643</v>
      </c>
      <c r="I15" s="211">
        <v>206641390</v>
      </c>
    </row>
    <row r="16" spans="1:9" s="99" customFormat="1" ht="13.5" customHeight="1">
      <c r="A16" s="289"/>
      <c r="B16" s="135" t="s">
        <v>400</v>
      </c>
      <c r="C16" s="41">
        <v>2728609069</v>
      </c>
      <c r="D16" s="41">
        <v>2727459215</v>
      </c>
      <c r="E16" s="41">
        <v>2724581290</v>
      </c>
      <c r="F16" s="293">
        <v>99.8523870991356</v>
      </c>
      <c r="G16" s="293">
        <v>99.89448329844228</v>
      </c>
      <c r="H16" s="41">
        <v>252517043</v>
      </c>
      <c r="I16" s="41">
        <v>248163879</v>
      </c>
    </row>
    <row r="17" spans="1:9" s="99" customFormat="1" ht="12.75" customHeight="1">
      <c r="A17" s="289"/>
      <c r="B17" s="135" t="s">
        <v>401</v>
      </c>
      <c r="C17" s="82">
        <v>2462578546</v>
      </c>
      <c r="D17" s="82">
        <v>2461428692</v>
      </c>
      <c r="E17" s="82">
        <v>2461428692</v>
      </c>
      <c r="F17" s="296">
        <v>99.9533069106824</v>
      </c>
      <c r="G17" s="296">
        <v>100</v>
      </c>
      <c r="H17" s="82">
        <v>232706317</v>
      </c>
      <c r="I17" s="82">
        <v>232706317</v>
      </c>
    </row>
    <row r="18" spans="1:9" s="99" customFormat="1" ht="12.75" customHeight="1">
      <c r="A18" s="289"/>
      <c r="B18" s="135" t="s">
        <v>402</v>
      </c>
      <c r="C18" s="82">
        <v>117560316</v>
      </c>
      <c r="D18" s="82">
        <v>117560316</v>
      </c>
      <c r="E18" s="82">
        <v>110328262</v>
      </c>
      <c r="F18" s="296">
        <v>93.8482183052315</v>
      </c>
      <c r="G18" s="296">
        <v>93.8482183052315</v>
      </c>
      <c r="H18" s="82">
        <v>11489321</v>
      </c>
      <c r="I18" s="82">
        <v>10551291</v>
      </c>
    </row>
    <row r="19" spans="1:9" s="99" customFormat="1" ht="12.75" customHeight="1">
      <c r="A19" s="289"/>
      <c r="B19" s="135" t="s">
        <v>403</v>
      </c>
      <c r="C19" s="82">
        <v>148470207</v>
      </c>
      <c r="D19" s="82">
        <v>148470207</v>
      </c>
      <c r="E19" s="82">
        <v>152824336</v>
      </c>
      <c r="F19" s="296">
        <v>102.9326617696438</v>
      </c>
      <c r="G19" s="296">
        <v>102.9326617696438</v>
      </c>
      <c r="H19" s="82">
        <v>8321405</v>
      </c>
      <c r="I19" s="82">
        <v>4906271</v>
      </c>
    </row>
    <row r="20" spans="1:9" s="99" customFormat="1" ht="12.75" customHeight="1">
      <c r="A20" s="254" t="s">
        <v>404</v>
      </c>
      <c r="B20" s="291" t="s">
        <v>405</v>
      </c>
      <c r="C20" s="41">
        <v>2744448948</v>
      </c>
      <c r="D20" s="41">
        <v>2743299094</v>
      </c>
      <c r="E20" s="41">
        <v>2620315606</v>
      </c>
      <c r="F20" s="293">
        <v>95.47693018336298</v>
      </c>
      <c r="G20" s="293">
        <v>95.51694934507933</v>
      </c>
      <c r="H20" s="41">
        <v>251238935</v>
      </c>
      <c r="I20" s="41">
        <v>484139837</v>
      </c>
    </row>
    <row r="21" spans="1:9" s="99" customFormat="1" ht="12.75" customHeight="1">
      <c r="A21" s="240"/>
      <c r="B21" s="248" t="s">
        <v>1045</v>
      </c>
      <c r="C21" s="41">
        <v>2380341205</v>
      </c>
      <c r="D21" s="41">
        <v>2379191351</v>
      </c>
      <c r="E21" s="41">
        <v>2278482421</v>
      </c>
      <c r="F21" s="293">
        <v>95.72083263584054</v>
      </c>
      <c r="G21" s="293">
        <v>95.76709414492151</v>
      </c>
      <c r="H21" s="41">
        <v>225554146</v>
      </c>
      <c r="I21" s="41">
        <v>390812722</v>
      </c>
    </row>
    <row r="22" spans="1:9" s="99" customFormat="1" ht="12.75" customHeight="1">
      <c r="A22" s="247">
        <v>1000</v>
      </c>
      <c r="B22" s="248" t="s">
        <v>406</v>
      </c>
      <c r="C22" s="41">
        <v>986281897</v>
      </c>
      <c r="D22" s="41">
        <v>986281897</v>
      </c>
      <c r="E22" s="41">
        <v>955726789</v>
      </c>
      <c r="F22" s="293">
        <v>96.90199038500653</v>
      </c>
      <c r="G22" s="293">
        <v>96.90199038500653</v>
      </c>
      <c r="H22" s="211">
        <v>98647321</v>
      </c>
      <c r="I22" s="41">
        <v>163288969</v>
      </c>
    </row>
    <row r="23" spans="1:9" s="99" customFormat="1" ht="12.75" customHeight="1">
      <c r="A23" s="289">
        <v>1100</v>
      </c>
      <c r="B23" s="144" t="s">
        <v>407</v>
      </c>
      <c r="C23" s="82">
        <v>423553162</v>
      </c>
      <c r="D23" s="82">
        <v>423553162</v>
      </c>
      <c r="E23" s="82">
        <v>418076803</v>
      </c>
      <c r="F23" s="296">
        <v>98.70704329672787</v>
      </c>
      <c r="G23" s="296">
        <v>98.70704329672787</v>
      </c>
      <c r="H23" s="82">
        <v>45155677</v>
      </c>
      <c r="I23" s="82">
        <v>62512795</v>
      </c>
    </row>
    <row r="24" spans="1:9" s="99" customFormat="1" ht="25.5" customHeight="1">
      <c r="A24" s="289">
        <v>1200</v>
      </c>
      <c r="B24" s="135" t="s">
        <v>408</v>
      </c>
      <c r="C24" s="297" t="s">
        <v>1643</v>
      </c>
      <c r="D24" s="297" t="s">
        <v>1643</v>
      </c>
      <c r="E24" s="82">
        <v>95247327</v>
      </c>
      <c r="F24" s="297" t="s">
        <v>1643</v>
      </c>
      <c r="G24" s="297" t="s">
        <v>1643</v>
      </c>
      <c r="H24" s="297" t="s">
        <v>1643</v>
      </c>
      <c r="I24" s="82">
        <v>14327532</v>
      </c>
    </row>
    <row r="25" spans="1:9" s="99" customFormat="1" ht="51" customHeight="1">
      <c r="A25" s="298" t="s">
        <v>409</v>
      </c>
      <c r="B25" s="299" t="s">
        <v>410</v>
      </c>
      <c r="C25" s="297" t="s">
        <v>1643</v>
      </c>
      <c r="D25" s="297" t="s">
        <v>1643</v>
      </c>
      <c r="E25" s="82">
        <v>386842232</v>
      </c>
      <c r="F25" s="297" t="s">
        <v>1643</v>
      </c>
      <c r="G25" s="297" t="s">
        <v>1643</v>
      </c>
      <c r="H25" s="297" t="s">
        <v>1643</v>
      </c>
      <c r="I25" s="82">
        <v>77887597</v>
      </c>
    </row>
    <row r="26" spans="1:9" s="99" customFormat="1" ht="86.25" customHeight="1">
      <c r="A26" s="300" t="s">
        <v>411</v>
      </c>
      <c r="B26" s="301" t="s">
        <v>412</v>
      </c>
      <c r="C26" s="231">
        <v>27585487</v>
      </c>
      <c r="D26" s="231">
        <v>27585487</v>
      </c>
      <c r="E26" s="231">
        <v>19401529</v>
      </c>
      <c r="F26" s="302">
        <v>70.33237803632034</v>
      </c>
      <c r="G26" s="302">
        <v>70.33237803632034</v>
      </c>
      <c r="H26" s="231">
        <v>3494935</v>
      </c>
      <c r="I26" s="231">
        <v>5146303</v>
      </c>
    </row>
    <row r="27" spans="1:9" s="99" customFormat="1" ht="24.75" customHeight="1">
      <c r="A27" s="298" t="s">
        <v>413</v>
      </c>
      <c r="B27" s="299" t="s">
        <v>414</v>
      </c>
      <c r="C27" s="297" t="s">
        <v>1643</v>
      </c>
      <c r="D27" s="297" t="s">
        <v>1643</v>
      </c>
      <c r="E27" s="82">
        <v>17674669</v>
      </c>
      <c r="F27" s="296" t="s">
        <v>1643</v>
      </c>
      <c r="G27" s="296" t="s">
        <v>1643</v>
      </c>
      <c r="H27" s="297" t="s">
        <v>1643</v>
      </c>
      <c r="I27" s="82">
        <v>1424411</v>
      </c>
    </row>
    <row r="28" spans="1:9" s="99" customFormat="1" ht="12.75" customHeight="1">
      <c r="A28" s="298">
        <v>1800</v>
      </c>
      <c r="B28" s="135" t="s">
        <v>415</v>
      </c>
      <c r="C28" s="297" t="s">
        <v>1643</v>
      </c>
      <c r="D28" s="297" t="s">
        <v>1643</v>
      </c>
      <c r="E28" s="82">
        <v>37885758</v>
      </c>
      <c r="F28" s="296" t="s">
        <v>1643</v>
      </c>
      <c r="G28" s="296" t="s">
        <v>1643</v>
      </c>
      <c r="H28" s="297" t="s">
        <v>1643</v>
      </c>
      <c r="I28" s="82">
        <v>7136634</v>
      </c>
    </row>
    <row r="29" spans="1:9" s="99" customFormat="1" ht="14.25" customHeight="1">
      <c r="A29" s="247">
        <v>2000</v>
      </c>
      <c r="B29" s="247" t="s">
        <v>318</v>
      </c>
      <c r="C29" s="41">
        <v>58386617</v>
      </c>
      <c r="D29" s="41">
        <v>58386617</v>
      </c>
      <c r="E29" s="41">
        <v>56465264</v>
      </c>
      <c r="F29" s="293">
        <v>96.7092578766809</v>
      </c>
      <c r="G29" s="293">
        <v>96.7092578766809</v>
      </c>
      <c r="H29" s="211">
        <v>3348640</v>
      </c>
      <c r="I29" s="41">
        <v>4821129</v>
      </c>
    </row>
    <row r="30" spans="1:9" s="99" customFormat="1" ht="12.75" customHeight="1">
      <c r="A30" s="289"/>
      <c r="B30" s="135" t="s">
        <v>416</v>
      </c>
      <c r="C30" s="297" t="s">
        <v>1643</v>
      </c>
      <c r="D30" s="297" t="s">
        <v>1643</v>
      </c>
      <c r="E30" s="82">
        <v>28001506</v>
      </c>
      <c r="F30" s="297" t="s">
        <v>1643</v>
      </c>
      <c r="G30" s="297" t="s">
        <v>1643</v>
      </c>
      <c r="H30" s="297" t="s">
        <v>1643</v>
      </c>
      <c r="I30" s="82">
        <v>3873585</v>
      </c>
    </row>
    <row r="31" spans="1:9" s="99" customFormat="1" ht="12.75" customHeight="1">
      <c r="A31" s="289"/>
      <c r="B31" s="135" t="s">
        <v>417</v>
      </c>
      <c r="C31" s="297" t="s">
        <v>1643</v>
      </c>
      <c r="D31" s="297" t="s">
        <v>1643</v>
      </c>
      <c r="E31" s="82">
        <v>28463758</v>
      </c>
      <c r="F31" s="297" t="s">
        <v>1643</v>
      </c>
      <c r="G31" s="297" t="s">
        <v>1643</v>
      </c>
      <c r="H31" s="297" t="s">
        <v>1643</v>
      </c>
      <c r="I31" s="82">
        <v>947544</v>
      </c>
    </row>
    <row r="32" spans="1:9" s="99" customFormat="1" ht="12.75" customHeight="1">
      <c r="A32" s="247">
        <v>3000</v>
      </c>
      <c r="B32" s="247" t="s">
        <v>418</v>
      </c>
      <c r="C32" s="41">
        <v>1335672691</v>
      </c>
      <c r="D32" s="41">
        <v>1334522837</v>
      </c>
      <c r="E32" s="41">
        <v>1266290368</v>
      </c>
      <c r="F32" s="293">
        <v>94.8054397258018</v>
      </c>
      <c r="G32" s="293">
        <v>94.88712616163345</v>
      </c>
      <c r="H32" s="211">
        <v>123558185</v>
      </c>
      <c r="I32" s="41">
        <v>222702624</v>
      </c>
    </row>
    <row r="33" spans="1:9" s="99" customFormat="1" ht="12.75" customHeight="1">
      <c r="A33" s="289">
        <v>3100</v>
      </c>
      <c r="B33" s="289" t="s">
        <v>419</v>
      </c>
      <c r="C33" s="297" t="s">
        <v>1643</v>
      </c>
      <c r="D33" s="297" t="s">
        <v>1643</v>
      </c>
      <c r="E33" s="82">
        <v>70017548</v>
      </c>
      <c r="F33" s="297" t="s">
        <v>1643</v>
      </c>
      <c r="G33" s="297" t="s">
        <v>1643</v>
      </c>
      <c r="H33" s="297" t="s">
        <v>1643</v>
      </c>
      <c r="I33" s="82">
        <v>36021926</v>
      </c>
    </row>
    <row r="34" spans="1:9" s="306" customFormat="1" ht="24.75" customHeight="1">
      <c r="A34" s="303">
        <v>3124</v>
      </c>
      <c r="B34" s="304" t="s">
        <v>420</v>
      </c>
      <c r="C34" s="305" t="s">
        <v>1643</v>
      </c>
      <c r="D34" s="305" t="s">
        <v>1643</v>
      </c>
      <c r="E34" s="231">
        <v>27541</v>
      </c>
      <c r="F34" s="305" t="s">
        <v>1643</v>
      </c>
      <c r="G34" s="305" t="s">
        <v>1643</v>
      </c>
      <c r="H34" s="305" t="s">
        <v>1643</v>
      </c>
      <c r="I34" s="82">
        <v>0</v>
      </c>
    </row>
    <row r="35" spans="1:9" s="99" customFormat="1" ht="12.75" customHeight="1">
      <c r="A35" s="289">
        <v>3200</v>
      </c>
      <c r="B35" s="289" t="s">
        <v>421</v>
      </c>
      <c r="C35" s="187">
        <v>248487560</v>
      </c>
      <c r="D35" s="297" t="s">
        <v>1643</v>
      </c>
      <c r="E35" s="82">
        <v>245346325</v>
      </c>
      <c r="F35" s="305" t="s">
        <v>1643</v>
      </c>
      <c r="G35" s="307" t="s">
        <v>1643</v>
      </c>
      <c r="H35" s="307" t="s">
        <v>1643</v>
      </c>
      <c r="I35" s="82">
        <v>29565088</v>
      </c>
    </row>
    <row r="36" spans="1:9" s="306" customFormat="1" ht="12.75" customHeight="1">
      <c r="A36" s="308">
        <v>3250</v>
      </c>
      <c r="B36" s="301" t="s">
        <v>422</v>
      </c>
      <c r="C36" s="231">
        <v>31921825</v>
      </c>
      <c r="D36" s="238" t="s">
        <v>1643</v>
      </c>
      <c r="E36" s="231">
        <v>31921825</v>
      </c>
      <c r="F36" s="239">
        <v>100</v>
      </c>
      <c r="G36" s="238" t="s">
        <v>1643</v>
      </c>
      <c r="H36" s="238" t="s">
        <v>1643</v>
      </c>
      <c r="I36" s="82">
        <v>2882877</v>
      </c>
    </row>
    <row r="37" spans="1:9" s="306" customFormat="1" ht="12.75" customHeight="1">
      <c r="A37" s="308">
        <v>3280</v>
      </c>
      <c r="B37" s="301" t="s">
        <v>423</v>
      </c>
      <c r="C37" s="231">
        <v>11921321</v>
      </c>
      <c r="D37" s="238" t="s">
        <v>1643</v>
      </c>
      <c r="E37" s="231">
        <v>11921322</v>
      </c>
      <c r="F37" s="239">
        <v>100.00000838833213</v>
      </c>
      <c r="G37" s="302" t="s">
        <v>1643</v>
      </c>
      <c r="H37" s="238" t="s">
        <v>1643</v>
      </c>
      <c r="I37" s="82">
        <v>1325394</v>
      </c>
    </row>
    <row r="38" spans="1:9" s="306" customFormat="1" ht="12.75" customHeight="1">
      <c r="A38" s="308">
        <v>3281</v>
      </c>
      <c r="B38" s="308" t="s">
        <v>424</v>
      </c>
      <c r="C38" s="231">
        <v>11921321</v>
      </c>
      <c r="D38" s="238" t="s">
        <v>1643</v>
      </c>
      <c r="E38" s="231">
        <v>6552239</v>
      </c>
      <c r="F38" s="239">
        <v>54.96235694014111</v>
      </c>
      <c r="G38" s="302" t="s">
        <v>1643</v>
      </c>
      <c r="H38" s="238" t="s">
        <v>1643</v>
      </c>
      <c r="I38" s="82">
        <v>800074</v>
      </c>
    </row>
    <row r="39" spans="1:9" s="306" customFormat="1" ht="12.75" customHeight="1">
      <c r="A39" s="308">
        <v>3282</v>
      </c>
      <c r="B39" s="308" t="s">
        <v>425</v>
      </c>
      <c r="C39" s="231" t="s">
        <v>1643</v>
      </c>
      <c r="D39" s="238" t="s">
        <v>1643</v>
      </c>
      <c r="E39" s="231">
        <v>5369083</v>
      </c>
      <c r="F39" s="302">
        <v>0</v>
      </c>
      <c r="G39" s="302" t="s">
        <v>1643</v>
      </c>
      <c r="H39" s="238" t="s">
        <v>1643</v>
      </c>
      <c r="I39" s="82">
        <v>525320</v>
      </c>
    </row>
    <row r="40" spans="1:9" s="99" customFormat="1" ht="12.75" customHeight="1">
      <c r="A40" s="289">
        <v>3300</v>
      </c>
      <c r="B40" s="289" t="s">
        <v>426</v>
      </c>
      <c r="C40" s="82">
        <v>40422385</v>
      </c>
      <c r="D40" s="297" t="s">
        <v>1643</v>
      </c>
      <c r="E40" s="82">
        <v>32195930</v>
      </c>
      <c r="F40" s="296" t="s">
        <v>1643</v>
      </c>
      <c r="G40" s="296" t="s">
        <v>1643</v>
      </c>
      <c r="H40" s="297" t="s">
        <v>1643</v>
      </c>
      <c r="I40" s="82">
        <v>8054243</v>
      </c>
    </row>
    <row r="41" spans="1:9" s="99" customFormat="1" ht="26.25" customHeight="1">
      <c r="A41" s="289">
        <v>3400</v>
      </c>
      <c r="B41" s="135" t="s">
        <v>427</v>
      </c>
      <c r="C41" s="82">
        <v>661041803</v>
      </c>
      <c r="D41" s="82">
        <v>661041803</v>
      </c>
      <c r="E41" s="82">
        <v>652134473</v>
      </c>
      <c r="F41" s="296">
        <v>98.6525315101744</v>
      </c>
      <c r="G41" s="296">
        <v>98.6525315101744</v>
      </c>
      <c r="H41" s="82">
        <v>62631785</v>
      </c>
      <c r="I41" s="82">
        <v>129455162</v>
      </c>
    </row>
    <row r="42" spans="1:9" s="306" customFormat="1" ht="12.75" customHeight="1">
      <c r="A42" s="308"/>
      <c r="B42" s="301" t="s">
        <v>428</v>
      </c>
      <c r="C42" s="231">
        <v>15179424</v>
      </c>
      <c r="D42" s="238" t="s">
        <v>1643</v>
      </c>
      <c r="E42" s="231">
        <v>15179418</v>
      </c>
      <c r="F42" s="302">
        <v>99.99996047280845</v>
      </c>
      <c r="G42" s="302" t="s">
        <v>1643</v>
      </c>
      <c r="H42" s="238" t="s">
        <v>1643</v>
      </c>
      <c r="I42" s="231">
        <v>1491738</v>
      </c>
    </row>
    <row r="43" spans="1:9" s="99" customFormat="1" ht="12.75" customHeight="1">
      <c r="A43" s="289">
        <v>3500</v>
      </c>
      <c r="B43" s="135" t="s">
        <v>429</v>
      </c>
      <c r="C43" s="82">
        <v>129742749</v>
      </c>
      <c r="D43" s="82">
        <v>129742749</v>
      </c>
      <c r="E43" s="82">
        <v>127930541</v>
      </c>
      <c r="F43" s="296">
        <v>98.6032298421548</v>
      </c>
      <c r="G43" s="296">
        <v>98.6032298421548</v>
      </c>
      <c r="H43" s="82">
        <v>11317417</v>
      </c>
      <c r="I43" s="82">
        <v>12472156</v>
      </c>
    </row>
    <row r="44" spans="1:9" s="306" customFormat="1" ht="12.75" customHeight="1">
      <c r="A44" s="308"/>
      <c r="B44" s="301" t="s">
        <v>430</v>
      </c>
      <c r="C44" s="238" t="s">
        <v>1643</v>
      </c>
      <c r="D44" s="238" t="s">
        <v>1643</v>
      </c>
      <c r="E44" s="231">
        <v>6384030</v>
      </c>
      <c r="F44" s="302" t="s">
        <v>1643</v>
      </c>
      <c r="G44" s="302" t="s">
        <v>1643</v>
      </c>
      <c r="H44" s="238" t="s">
        <v>1643</v>
      </c>
      <c r="I44" s="231">
        <v>689411</v>
      </c>
    </row>
    <row r="45" spans="1:9" s="306" customFormat="1" ht="12.75" customHeight="1">
      <c r="A45" s="308"/>
      <c r="B45" s="301" t="s">
        <v>431</v>
      </c>
      <c r="C45" s="238" t="s">
        <v>1643</v>
      </c>
      <c r="D45" s="238" t="s">
        <v>1643</v>
      </c>
      <c r="E45" s="231">
        <v>98642257</v>
      </c>
      <c r="F45" s="302" t="s">
        <v>1643</v>
      </c>
      <c r="G45" s="302" t="s">
        <v>1643</v>
      </c>
      <c r="H45" s="238" t="s">
        <v>1643</v>
      </c>
      <c r="I45" s="231">
        <v>8810274</v>
      </c>
    </row>
    <row r="46" spans="1:9" s="306" customFormat="1" ht="12.75" customHeight="1">
      <c r="A46" s="308"/>
      <c r="B46" s="301" t="s">
        <v>432</v>
      </c>
      <c r="C46" s="238" t="s">
        <v>1643</v>
      </c>
      <c r="D46" s="238" t="s">
        <v>1643</v>
      </c>
      <c r="E46" s="231">
        <v>9091369</v>
      </c>
      <c r="F46" s="302" t="s">
        <v>1643</v>
      </c>
      <c r="G46" s="302" t="s">
        <v>1643</v>
      </c>
      <c r="H46" s="238" t="s">
        <v>1643</v>
      </c>
      <c r="I46" s="231">
        <v>1269715</v>
      </c>
    </row>
    <row r="47" spans="1:9" s="306" customFormat="1" ht="12.75" customHeight="1">
      <c r="A47" s="309"/>
      <c r="B47" s="301" t="s">
        <v>433</v>
      </c>
      <c r="C47" s="238" t="s">
        <v>1643</v>
      </c>
      <c r="D47" s="238" t="s">
        <v>1643</v>
      </c>
      <c r="E47" s="231">
        <v>13812885</v>
      </c>
      <c r="F47" s="302" t="s">
        <v>1643</v>
      </c>
      <c r="G47" s="302" t="s">
        <v>1643</v>
      </c>
      <c r="H47" s="238" t="s">
        <v>1643</v>
      </c>
      <c r="I47" s="231">
        <v>1702756</v>
      </c>
    </row>
    <row r="48" spans="1:9" s="99" customFormat="1" ht="12.75" customHeight="1">
      <c r="A48" s="313">
        <v>3600</v>
      </c>
      <c r="B48" s="135" t="s">
        <v>434</v>
      </c>
      <c r="C48" s="297" t="s">
        <v>1643</v>
      </c>
      <c r="D48" s="297" t="s">
        <v>1643</v>
      </c>
      <c r="E48" s="82">
        <v>119728767</v>
      </c>
      <c r="F48" s="296" t="s">
        <v>1643</v>
      </c>
      <c r="G48" s="296" t="s">
        <v>1643</v>
      </c>
      <c r="H48" s="297" t="s">
        <v>1643</v>
      </c>
      <c r="I48" s="82">
        <v>2874731</v>
      </c>
    </row>
    <row r="49" spans="1:9" s="306" customFormat="1" ht="26.25" customHeight="1">
      <c r="A49" s="314"/>
      <c r="B49" s="304" t="s">
        <v>435</v>
      </c>
      <c r="C49" s="231">
        <v>8200727</v>
      </c>
      <c r="D49" s="231">
        <v>8200727</v>
      </c>
      <c r="E49" s="231">
        <v>7978825</v>
      </c>
      <c r="F49" s="302">
        <v>97.29411794832336</v>
      </c>
      <c r="G49" s="302">
        <v>97.29411794832336</v>
      </c>
      <c r="H49" s="231">
        <v>565011</v>
      </c>
      <c r="I49" s="231">
        <v>1349792</v>
      </c>
    </row>
    <row r="50" spans="1:9" s="99" customFormat="1" ht="25.5" customHeight="1">
      <c r="A50" s="315">
        <v>3700</v>
      </c>
      <c r="B50" s="135" t="s">
        <v>436</v>
      </c>
      <c r="C50" s="82">
        <v>18411942</v>
      </c>
      <c r="D50" s="297" t="s">
        <v>1643</v>
      </c>
      <c r="E50" s="82">
        <v>15611561</v>
      </c>
      <c r="F50" s="296" t="s">
        <v>1643</v>
      </c>
      <c r="G50" s="296" t="s">
        <v>1643</v>
      </c>
      <c r="H50" s="307" t="s">
        <v>1643</v>
      </c>
      <c r="I50" s="82">
        <v>3715993</v>
      </c>
    </row>
    <row r="51" spans="1:9" s="306" customFormat="1" ht="38.25" customHeight="1">
      <c r="A51" s="300">
        <v>3720</v>
      </c>
      <c r="B51" s="301" t="s">
        <v>437</v>
      </c>
      <c r="C51" s="231">
        <v>15618133</v>
      </c>
      <c r="D51" s="231">
        <v>15618133</v>
      </c>
      <c r="E51" s="231">
        <v>15611561</v>
      </c>
      <c r="F51" s="302">
        <v>99.95792070665553</v>
      </c>
      <c r="G51" s="302">
        <v>99.95792070665553</v>
      </c>
      <c r="H51" s="231">
        <v>3716375</v>
      </c>
      <c r="I51" s="231">
        <v>3715993</v>
      </c>
    </row>
    <row r="52" spans="1:9" s="306" customFormat="1" ht="39.75" customHeight="1">
      <c r="A52" s="300">
        <v>3740</v>
      </c>
      <c r="B52" s="301" t="s">
        <v>438</v>
      </c>
      <c r="C52" s="231">
        <v>2793809</v>
      </c>
      <c r="D52" s="238" t="s">
        <v>1643</v>
      </c>
      <c r="E52" s="231">
        <v>2486858</v>
      </c>
      <c r="F52" s="302">
        <v>89.01317162340017</v>
      </c>
      <c r="G52" s="302" t="s">
        <v>1643</v>
      </c>
      <c r="H52" s="238" t="s">
        <v>1643</v>
      </c>
      <c r="I52" s="231">
        <v>137479</v>
      </c>
    </row>
    <row r="53" spans="1:9" s="99" customFormat="1" ht="12.75" customHeight="1">
      <c r="A53" s="289">
        <v>3900</v>
      </c>
      <c r="B53" s="135" t="s">
        <v>439</v>
      </c>
      <c r="C53" s="297" t="s">
        <v>1643</v>
      </c>
      <c r="D53" s="297" t="s">
        <v>1643</v>
      </c>
      <c r="E53" s="82">
        <v>3325223</v>
      </c>
      <c r="F53" s="296" t="s">
        <v>1643</v>
      </c>
      <c r="G53" s="296" t="s">
        <v>1643</v>
      </c>
      <c r="H53" s="297" t="s">
        <v>1643</v>
      </c>
      <c r="I53" s="82">
        <v>543325</v>
      </c>
    </row>
    <row r="54" spans="1:9" s="306" customFormat="1" ht="39" customHeight="1">
      <c r="A54" s="300">
        <v>3921</v>
      </c>
      <c r="B54" s="301" t="s">
        <v>440</v>
      </c>
      <c r="C54" s="238" t="s">
        <v>1643</v>
      </c>
      <c r="D54" s="238" t="s">
        <v>1643</v>
      </c>
      <c r="E54" s="231">
        <v>1739592</v>
      </c>
      <c r="F54" s="302" t="s">
        <v>1643</v>
      </c>
      <c r="G54" s="302" t="s">
        <v>1643</v>
      </c>
      <c r="H54" s="238" t="s">
        <v>1643</v>
      </c>
      <c r="I54" s="231">
        <v>0</v>
      </c>
    </row>
    <row r="55" spans="1:9" s="306" customFormat="1" ht="17.25" customHeight="1">
      <c r="A55" s="300">
        <v>3931</v>
      </c>
      <c r="B55" s="301" t="s">
        <v>441</v>
      </c>
      <c r="C55" s="238" t="s">
        <v>1643</v>
      </c>
      <c r="D55" s="238" t="s">
        <v>1643</v>
      </c>
      <c r="E55" s="231">
        <v>1510370</v>
      </c>
      <c r="F55" s="302" t="s">
        <v>1643</v>
      </c>
      <c r="G55" s="302" t="s">
        <v>1643</v>
      </c>
      <c r="H55" s="238" t="s">
        <v>1643</v>
      </c>
      <c r="I55" s="231">
        <v>402677</v>
      </c>
    </row>
    <row r="56" spans="1:9" s="306" customFormat="1" ht="25.5" customHeight="1">
      <c r="A56" s="300">
        <v>3940</v>
      </c>
      <c r="B56" s="301" t="s">
        <v>442</v>
      </c>
      <c r="C56" s="238" t="s">
        <v>1643</v>
      </c>
      <c r="D56" s="238" t="s">
        <v>1643</v>
      </c>
      <c r="E56" s="231">
        <v>227942</v>
      </c>
      <c r="F56" s="302" t="s">
        <v>1643</v>
      </c>
      <c r="G56" s="302" t="s">
        <v>1643</v>
      </c>
      <c r="H56" s="238" t="s">
        <v>1643</v>
      </c>
      <c r="I56" s="231">
        <v>0</v>
      </c>
    </row>
    <row r="57" spans="1:9" s="306" customFormat="1" ht="76.5">
      <c r="A57" s="300">
        <v>3960</v>
      </c>
      <c r="B57" s="301" t="s">
        <v>443</v>
      </c>
      <c r="C57" s="231">
        <v>25215187</v>
      </c>
      <c r="D57" s="231">
        <v>25215187</v>
      </c>
      <c r="E57" s="231">
        <v>15972531</v>
      </c>
      <c r="F57" s="302">
        <v>63.34488417634976</v>
      </c>
      <c r="G57" s="302">
        <v>63.34488417634976</v>
      </c>
      <c r="H57" s="231">
        <v>3645715</v>
      </c>
      <c r="I57" s="231">
        <v>6882951</v>
      </c>
    </row>
    <row r="58" spans="1:9" s="99" customFormat="1" ht="25.5" customHeight="1">
      <c r="A58" s="316"/>
      <c r="B58" s="253" t="s">
        <v>1046</v>
      </c>
      <c r="C58" s="41">
        <v>364107743</v>
      </c>
      <c r="D58" s="41">
        <v>364107743</v>
      </c>
      <c r="E58" s="41">
        <v>341833185</v>
      </c>
      <c r="F58" s="293">
        <v>93.88242671895061</v>
      </c>
      <c r="G58" s="293">
        <v>93.88242671895061</v>
      </c>
      <c r="H58" s="41">
        <v>25684789</v>
      </c>
      <c r="I58" s="41">
        <v>93327115</v>
      </c>
    </row>
    <row r="59" spans="1:9" s="99" customFormat="1" ht="12.75" customHeight="1">
      <c r="A59" s="317" t="s">
        <v>444</v>
      </c>
      <c r="B59" s="318" t="s">
        <v>445</v>
      </c>
      <c r="C59" s="41">
        <v>149908658</v>
      </c>
      <c r="D59" s="41">
        <v>149908658</v>
      </c>
      <c r="E59" s="41">
        <v>138458738</v>
      </c>
      <c r="F59" s="293">
        <v>92.36206890732089</v>
      </c>
      <c r="G59" s="293">
        <v>92.36206890732089</v>
      </c>
      <c r="H59" s="211">
        <v>16024533</v>
      </c>
      <c r="I59" s="82">
        <v>47855610</v>
      </c>
    </row>
    <row r="60" spans="1:9" s="306" customFormat="1" ht="76.5">
      <c r="A60" s="319" t="s">
        <v>446</v>
      </c>
      <c r="B60" s="301" t="s">
        <v>447</v>
      </c>
      <c r="C60" s="231">
        <v>9515230</v>
      </c>
      <c r="D60" s="231">
        <v>9515230</v>
      </c>
      <c r="E60" s="231">
        <v>3395987</v>
      </c>
      <c r="F60" s="302">
        <v>35.690014849877514</v>
      </c>
      <c r="G60" s="302">
        <v>35.690014849877514</v>
      </c>
      <c r="H60" s="231">
        <v>704207</v>
      </c>
      <c r="I60" s="231">
        <v>2725560</v>
      </c>
    </row>
    <row r="61" spans="1:9" s="99" customFormat="1" ht="12" customHeight="1">
      <c r="A61" s="247">
        <v>7000</v>
      </c>
      <c r="B61" s="253" t="s">
        <v>448</v>
      </c>
      <c r="C61" s="211">
        <v>214199085</v>
      </c>
      <c r="D61" s="211">
        <v>214199085</v>
      </c>
      <c r="E61" s="211">
        <v>203374447</v>
      </c>
      <c r="F61" s="293">
        <v>94.94645927175645</v>
      </c>
      <c r="G61" s="293">
        <v>94.94645927175645</v>
      </c>
      <c r="H61" s="211">
        <v>9660256</v>
      </c>
      <c r="I61" s="82">
        <v>45471505</v>
      </c>
    </row>
    <row r="62" spans="1:9" s="306" customFormat="1" ht="76.5">
      <c r="A62" s="303">
        <v>7400</v>
      </c>
      <c r="B62" s="301" t="s">
        <v>1034</v>
      </c>
      <c r="C62" s="231">
        <v>22100140</v>
      </c>
      <c r="D62" s="231">
        <v>22100140</v>
      </c>
      <c r="E62" s="231">
        <v>15210594</v>
      </c>
      <c r="F62" s="302">
        <v>68.82578119414629</v>
      </c>
      <c r="G62" s="302">
        <v>68.82578119414629</v>
      </c>
      <c r="H62" s="231">
        <v>492880</v>
      </c>
      <c r="I62" s="231">
        <v>4269455</v>
      </c>
    </row>
    <row r="63" spans="1:9" s="306" customFormat="1" ht="36.75" customHeight="1">
      <c r="A63" s="308">
        <v>7730</v>
      </c>
      <c r="B63" s="320" t="s">
        <v>1035</v>
      </c>
      <c r="C63" s="231">
        <v>28799501</v>
      </c>
      <c r="D63" s="231">
        <v>28799501</v>
      </c>
      <c r="E63" s="231">
        <v>28799501</v>
      </c>
      <c r="F63" s="302">
        <v>100</v>
      </c>
      <c r="G63" s="302">
        <v>100</v>
      </c>
      <c r="H63" s="231">
        <v>0</v>
      </c>
      <c r="I63" s="231">
        <v>0</v>
      </c>
    </row>
    <row r="64" spans="1:9" s="99" customFormat="1" ht="30" customHeight="1">
      <c r="A64" s="321">
        <v>8000</v>
      </c>
      <c r="B64" s="322" t="s">
        <v>1036</v>
      </c>
      <c r="C64" s="41">
        <v>28593678</v>
      </c>
      <c r="D64" s="292" t="s">
        <v>1643</v>
      </c>
      <c r="E64" s="41">
        <v>3093610</v>
      </c>
      <c r="F64" s="296" t="s">
        <v>1643</v>
      </c>
      <c r="G64" s="296" t="s">
        <v>1643</v>
      </c>
      <c r="H64" s="292" t="s">
        <v>1643</v>
      </c>
      <c r="I64" s="41">
        <v>7274708</v>
      </c>
    </row>
    <row r="65" spans="1:9" s="99" customFormat="1" ht="12.75" customHeight="1">
      <c r="A65" s="289">
        <v>8100</v>
      </c>
      <c r="B65" s="289" t="s">
        <v>1037</v>
      </c>
      <c r="C65" s="82">
        <v>98418732</v>
      </c>
      <c r="D65" s="297" t="s">
        <v>1643</v>
      </c>
      <c r="E65" s="82">
        <v>77894207</v>
      </c>
      <c r="F65" s="296" t="s">
        <v>1643</v>
      </c>
      <c r="G65" s="296" t="s">
        <v>1643</v>
      </c>
      <c r="H65" s="297" t="s">
        <v>1643</v>
      </c>
      <c r="I65" s="82">
        <v>18663410</v>
      </c>
    </row>
    <row r="66" spans="1:9" s="99" customFormat="1" ht="12.75" customHeight="1">
      <c r="A66" s="289">
        <v>8200</v>
      </c>
      <c r="B66" s="323" t="s">
        <v>1038</v>
      </c>
      <c r="C66" s="82">
        <v>69825054</v>
      </c>
      <c r="D66" s="297" t="s">
        <v>1643</v>
      </c>
      <c r="E66" s="82">
        <v>74800597</v>
      </c>
      <c r="F66" s="296" t="s">
        <v>1643</v>
      </c>
      <c r="G66" s="296" t="s">
        <v>1643</v>
      </c>
      <c r="H66" s="297" t="s">
        <v>1643</v>
      </c>
      <c r="I66" s="82">
        <v>11388702</v>
      </c>
    </row>
    <row r="67" spans="1:9" s="99" customFormat="1" ht="12.75" customHeight="1">
      <c r="A67" s="308"/>
      <c r="B67" s="321" t="s">
        <v>1039</v>
      </c>
      <c r="C67" s="41">
        <v>-305674308</v>
      </c>
      <c r="D67" s="292" t="s">
        <v>1643</v>
      </c>
      <c r="E67" s="41">
        <v>-286689138</v>
      </c>
      <c r="F67" s="293" t="s">
        <v>1643</v>
      </c>
      <c r="G67" s="293" t="s">
        <v>1643</v>
      </c>
      <c r="H67" s="292" t="s">
        <v>1643</v>
      </c>
      <c r="I67" s="41">
        <v>-284773155</v>
      </c>
    </row>
    <row r="68" spans="1:9" s="99" customFormat="1" ht="12" customHeight="1">
      <c r="A68" s="289"/>
      <c r="B68" s="324" t="s">
        <v>1040</v>
      </c>
      <c r="C68" s="41">
        <v>305674308</v>
      </c>
      <c r="D68" s="292" t="s">
        <v>1643</v>
      </c>
      <c r="E68" s="41">
        <v>286689138</v>
      </c>
      <c r="F68" s="293" t="s">
        <v>1643</v>
      </c>
      <c r="G68" s="293" t="s">
        <v>1643</v>
      </c>
      <c r="H68" s="292" t="s">
        <v>1643</v>
      </c>
      <c r="I68" s="41">
        <v>284773155</v>
      </c>
    </row>
    <row r="69" spans="1:9" s="99" customFormat="1" ht="24.75" customHeight="1">
      <c r="A69" s="289"/>
      <c r="B69" s="96" t="s">
        <v>1041</v>
      </c>
      <c r="C69" s="187">
        <v>1050000</v>
      </c>
      <c r="D69" s="241" t="s">
        <v>1643</v>
      </c>
      <c r="E69" s="187">
        <v>48989000</v>
      </c>
      <c r="F69" s="325" t="s">
        <v>1643</v>
      </c>
      <c r="G69" s="325" t="s">
        <v>1643</v>
      </c>
      <c r="H69" s="241" t="s">
        <v>1643</v>
      </c>
      <c r="I69" s="82">
        <v>0</v>
      </c>
    </row>
    <row r="70" spans="1:9" s="99" customFormat="1" ht="12.75" customHeight="1">
      <c r="A70" s="289"/>
      <c r="B70" s="326" t="s">
        <v>1042</v>
      </c>
      <c r="C70" s="82">
        <v>291802022</v>
      </c>
      <c r="D70" s="297" t="s">
        <v>1643</v>
      </c>
      <c r="E70" s="82">
        <v>224877852</v>
      </c>
      <c r="F70" s="296" t="s">
        <v>1643</v>
      </c>
      <c r="G70" s="296" t="s">
        <v>1643</v>
      </c>
      <c r="H70" s="327" t="s">
        <v>1643</v>
      </c>
      <c r="I70" s="82">
        <v>286254784</v>
      </c>
    </row>
    <row r="71" spans="1:9" s="99" customFormat="1" ht="39" customHeight="1">
      <c r="A71" s="289"/>
      <c r="B71" s="135" t="s">
        <v>1043</v>
      </c>
      <c r="C71" s="82">
        <v>5988269</v>
      </c>
      <c r="D71" s="82">
        <v>5988269</v>
      </c>
      <c r="E71" s="82">
        <v>5988269</v>
      </c>
      <c r="F71" s="296" t="s">
        <v>1643</v>
      </c>
      <c r="G71" s="296" t="s">
        <v>1643</v>
      </c>
      <c r="H71" s="82">
        <v>1021211</v>
      </c>
      <c r="I71" s="82">
        <v>1021211</v>
      </c>
    </row>
    <row r="72" spans="1:9" s="99" customFormat="1" ht="29.25" customHeight="1">
      <c r="A72" s="289"/>
      <c r="B72" s="135" t="s">
        <v>361</v>
      </c>
      <c r="C72" s="82">
        <v>6834017</v>
      </c>
      <c r="D72" s="82">
        <v>6834017</v>
      </c>
      <c r="E72" s="82">
        <v>6834017</v>
      </c>
      <c r="F72" s="296" t="s">
        <v>1643</v>
      </c>
      <c r="G72" s="296" t="s">
        <v>1643</v>
      </c>
      <c r="H72" s="82">
        <v>-2502840</v>
      </c>
      <c r="I72" s="82">
        <v>-2502840</v>
      </c>
    </row>
    <row r="73" spans="1:9" s="331" customFormat="1" ht="14.25" customHeight="1" hidden="1">
      <c r="A73" s="328"/>
      <c r="B73" s="328"/>
      <c r="C73" s="329"/>
      <c r="D73" s="330"/>
      <c r="E73" s="330">
        <f>SUM(E44:E47)</f>
        <v>127930541</v>
      </c>
      <c r="F73" s="329"/>
      <c r="G73" s="329"/>
      <c r="H73" s="329"/>
      <c r="I73" s="329"/>
    </row>
    <row r="74" spans="1:9" s="99" customFormat="1" ht="12.75" customHeight="1">
      <c r="A74" s="107"/>
      <c r="B74" s="107"/>
      <c r="C74" s="332"/>
      <c r="D74" s="332"/>
      <c r="E74" s="332"/>
      <c r="F74" s="332"/>
      <c r="G74" s="332"/>
      <c r="H74" s="332"/>
      <c r="I74" s="332"/>
    </row>
    <row r="75" spans="1:9" s="99" customFormat="1" ht="12.75" customHeight="1">
      <c r="A75" s="107"/>
      <c r="B75" s="107"/>
      <c r="C75" s="332"/>
      <c r="D75" s="332"/>
      <c r="E75" s="332"/>
      <c r="F75" s="332"/>
      <c r="G75" s="332"/>
      <c r="H75" s="332"/>
      <c r="I75" s="332"/>
    </row>
    <row r="76" spans="1:9" s="99" customFormat="1" ht="12.75" customHeight="1">
      <c r="A76" s="107"/>
      <c r="B76" s="107"/>
      <c r="C76" s="332"/>
      <c r="D76" s="332"/>
      <c r="E76" s="332"/>
      <c r="F76" s="332"/>
      <c r="G76" s="332"/>
      <c r="H76" s="332"/>
      <c r="I76" s="332"/>
    </row>
    <row r="77" spans="1:9" s="173" customFormat="1" ht="12.75">
      <c r="A77" s="105" t="s">
        <v>1044</v>
      </c>
      <c r="C77" s="193"/>
      <c r="D77" s="193"/>
      <c r="F77" s="107"/>
      <c r="H77" s="107"/>
      <c r="I77" s="194" t="s">
        <v>1681</v>
      </c>
    </row>
    <row r="78" spans="1:9" s="173" customFormat="1" ht="12.75">
      <c r="A78" s="105"/>
      <c r="C78" s="193"/>
      <c r="D78" s="193"/>
      <c r="F78" s="107"/>
      <c r="H78" s="107"/>
      <c r="I78" s="194"/>
    </row>
    <row r="79" spans="1:9" s="173" customFormat="1" ht="12.75">
      <c r="A79" s="105"/>
      <c r="C79" s="193"/>
      <c r="D79" s="193"/>
      <c r="F79" s="107"/>
      <c r="H79" s="107"/>
      <c r="I79" s="194"/>
    </row>
    <row r="80" spans="1:9" s="173" customFormat="1" ht="12.75">
      <c r="A80" s="105"/>
      <c r="C80" s="193"/>
      <c r="D80" s="193"/>
      <c r="F80" s="107"/>
      <c r="H80" s="107"/>
      <c r="I80" s="194"/>
    </row>
    <row r="81" spans="1:9" s="173" customFormat="1" ht="12.75">
      <c r="A81" s="105"/>
      <c r="C81" s="194"/>
      <c r="D81" s="194"/>
      <c r="E81" s="194"/>
      <c r="F81" s="194"/>
      <c r="G81" s="194"/>
      <c r="H81" s="105"/>
      <c r="I81" s="194"/>
    </row>
    <row r="82" spans="3:9" s="173" customFormat="1" ht="12.75">
      <c r="C82" s="194"/>
      <c r="D82" s="194"/>
      <c r="E82" s="194"/>
      <c r="F82" s="194"/>
      <c r="G82" s="194"/>
      <c r="H82" s="194"/>
      <c r="I82" s="194"/>
    </row>
    <row r="83" spans="3:9" s="173" customFormat="1" ht="12.75">
      <c r="C83" s="194"/>
      <c r="D83" s="194"/>
      <c r="E83" s="194"/>
      <c r="F83" s="194"/>
      <c r="G83" s="194"/>
      <c r="H83" s="194"/>
      <c r="I83" s="194"/>
    </row>
    <row r="84" spans="1:9" s="173" customFormat="1" ht="12.75">
      <c r="A84" s="333" t="s">
        <v>1867</v>
      </c>
      <c r="C84" s="194"/>
      <c r="D84" s="194"/>
      <c r="E84" s="194"/>
      <c r="F84" s="194"/>
      <c r="G84" s="194"/>
      <c r="H84" s="194"/>
      <c r="I84" s="194"/>
    </row>
    <row r="85" spans="1:9" ht="12.75">
      <c r="A85" s="334"/>
      <c r="B85" s="334"/>
      <c r="C85" s="286"/>
      <c r="D85" s="286"/>
      <c r="E85" s="286"/>
      <c r="F85" s="286"/>
      <c r="G85" s="286"/>
      <c r="H85" s="286"/>
      <c r="I85" s="286"/>
    </row>
    <row r="86" spans="1:9" ht="15.75">
      <c r="A86" s="160"/>
      <c r="C86" s="287"/>
      <c r="D86" s="287"/>
      <c r="E86" s="286"/>
      <c r="F86" s="287"/>
      <c r="G86" s="287"/>
      <c r="H86" s="335"/>
      <c r="I86" s="194"/>
    </row>
    <row r="87" spans="3:9" ht="12.75">
      <c r="C87" s="336"/>
      <c r="D87" s="171"/>
      <c r="E87" s="336"/>
      <c r="F87" s="194"/>
      <c r="G87" s="335"/>
      <c r="H87" s="335"/>
      <c r="I87" s="194"/>
    </row>
  </sheetData>
  <mergeCells count="8">
    <mergeCell ref="A1:I1"/>
    <mergeCell ref="A2:I2"/>
    <mergeCell ref="A3:I3"/>
    <mergeCell ref="A4:I4"/>
    <mergeCell ref="A6:I6"/>
    <mergeCell ref="A7:I7"/>
    <mergeCell ref="A8:I8"/>
    <mergeCell ref="A9:I9"/>
  </mergeCells>
  <printOptions/>
  <pageMargins left="0.7086614173228347" right="0.35433070866141736" top="0.9055118110236221" bottom="0.984251968503937" header="0.5118110236220472" footer="0.5118110236220472"/>
  <pageSetup firstPageNumber="22" useFirstPageNumber="1" horizontalDpi="600" verticalDpi="600" orientation="portrait" paperSize="9" scale="71" r:id="rId1"/>
  <headerFooter alignWithMargins="0">
    <oddFooter>&amp;C&amp;P</oddFooter>
  </headerFooter>
  <rowBreaks count="1" manualBreakCount="1">
    <brk id="51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Y258"/>
  <sheetViews>
    <sheetView zoomScaleSheetLayoutView="100" workbookViewId="0" topLeftCell="A1">
      <selection activeCell="G17" sqref="G17"/>
    </sheetView>
  </sheetViews>
  <sheetFormatPr defaultColWidth="9.140625" defaultRowHeight="17.25" customHeight="1"/>
  <cols>
    <col min="1" max="1" width="17.00390625" style="173" customWidth="1"/>
    <col min="2" max="2" width="29.57421875" style="171" customWidth="1"/>
    <col min="3" max="3" width="12.28125" style="171" customWidth="1"/>
    <col min="4" max="4" width="12.8515625" style="171" customWidth="1"/>
    <col min="5" max="5" width="10.8515625" style="373" customWidth="1"/>
    <col min="6" max="6" width="12.57421875" style="171" customWidth="1"/>
    <col min="7" max="7" width="50.140625" style="107" customWidth="1"/>
    <col min="8" max="8" width="10.140625" style="107" customWidth="1"/>
    <col min="9" max="9" width="9.00390625" style="107" customWidth="1"/>
    <col min="10" max="10" width="7.140625" style="107" customWidth="1"/>
    <col min="11" max="11" width="10.140625" style="107" customWidth="1"/>
    <col min="12" max="12" width="8.7109375" style="107" customWidth="1"/>
    <col min="13" max="13" width="7.140625" style="107" customWidth="1"/>
    <col min="14" max="14" width="10.57421875" style="107" customWidth="1"/>
    <col min="15" max="15" width="8.8515625" style="107" customWidth="1"/>
    <col min="16" max="16" width="7.140625" style="107" customWidth="1"/>
    <col min="17" max="102" width="11.421875" style="107" customWidth="1"/>
    <col min="103" max="16384" width="11.421875" style="173" customWidth="1"/>
  </cols>
  <sheetData>
    <row r="1" spans="1:6" ht="17.25" customHeight="1">
      <c r="A1"/>
      <c r="B1" s="65"/>
      <c r="C1" s="65"/>
      <c r="D1" s="65"/>
      <c r="E1" s="65"/>
      <c r="F1" s="173"/>
    </row>
    <row r="2" spans="1:55" ht="12.75">
      <c r="A2" s="1148" t="s">
        <v>1626</v>
      </c>
      <c r="B2" s="1148"/>
      <c r="C2" s="1148"/>
      <c r="D2" s="1148"/>
      <c r="E2" s="1148"/>
      <c r="F2" s="114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5" customHeight="1">
      <c r="A3" s="1149" t="s">
        <v>1627</v>
      </c>
      <c r="B3" s="1149"/>
      <c r="C3" s="1149"/>
      <c r="D3" s="1149"/>
      <c r="E3" s="1149"/>
      <c r="F3" s="1149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ht="3.75" customHeight="1">
      <c r="A4" s="7"/>
      <c r="B4" s="8"/>
      <c r="C4" s="9"/>
      <c r="D4" s="9"/>
      <c r="E4" s="7"/>
      <c r="F4" s="7"/>
      <c r="G4" s="6"/>
      <c r="H4" s="5"/>
      <c r="I4" s="5"/>
      <c r="J4" s="5"/>
      <c r="K4" s="6"/>
      <c r="L4" s="5"/>
      <c r="M4" s="5"/>
      <c r="N4" s="6"/>
      <c r="O4" s="5"/>
      <c r="P4" s="5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17" s="3" customFormat="1" ht="12.75">
      <c r="A5" s="1150" t="s">
        <v>1628</v>
      </c>
      <c r="B5" s="1150"/>
      <c r="C5" s="1150"/>
      <c r="D5" s="1150"/>
      <c r="E5" s="1150"/>
      <c r="F5" s="115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6" s="3" customFormat="1" ht="12.75">
      <c r="A6" s="12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7" s="15" customFormat="1" ht="17.25" customHeight="1">
      <c r="A7" s="1151" t="s">
        <v>1629</v>
      </c>
      <c r="B7" s="1151"/>
      <c r="C7" s="1151"/>
      <c r="D7" s="1151"/>
      <c r="E7" s="1151"/>
      <c r="F7" s="1151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s="15" customFormat="1" ht="17.25" customHeight="1">
      <c r="A8" s="1153" t="s">
        <v>1047</v>
      </c>
      <c r="B8" s="1153"/>
      <c r="C8" s="1153"/>
      <c r="D8" s="1153"/>
      <c r="E8" s="1153"/>
      <c r="F8" s="115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s="15" customFormat="1" ht="17.25" customHeight="1">
      <c r="A9" s="1146" t="s">
        <v>1631</v>
      </c>
      <c r="B9" s="1146"/>
      <c r="C9" s="1146"/>
      <c r="D9" s="1146"/>
      <c r="E9" s="1146"/>
      <c r="F9" s="1146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5" s="19" customFormat="1" ht="12.75">
      <c r="A10" s="1147" t="s">
        <v>1632</v>
      </c>
      <c r="B10" s="1147"/>
      <c r="C10" s="1147"/>
      <c r="D10" s="1147"/>
      <c r="E10" s="1147"/>
      <c r="F10" s="1147"/>
      <c r="G10" s="18"/>
      <c r="H10" s="18"/>
      <c r="I10" s="18"/>
      <c r="J10" s="18"/>
      <c r="K10" s="18"/>
      <c r="L10" s="18"/>
      <c r="M10" s="18"/>
      <c r="N10" s="5"/>
      <c r="O10" s="63"/>
    </row>
    <row r="11" spans="1:15" s="19" customFormat="1" ht="12.75">
      <c r="A11" s="23" t="s">
        <v>1633</v>
      </c>
      <c r="B11" s="24"/>
      <c r="C11" s="20"/>
      <c r="D11" s="18"/>
      <c r="F11" s="21" t="s">
        <v>1634</v>
      </c>
      <c r="G11" s="20"/>
      <c r="H11" s="21"/>
      <c r="I11" s="21"/>
      <c r="J11" s="22"/>
      <c r="K11" s="20"/>
      <c r="N11" s="5"/>
      <c r="O11" s="63"/>
    </row>
    <row r="12" spans="1:15" s="19" customFormat="1" ht="12.75">
      <c r="A12" s="23"/>
      <c r="B12" s="24"/>
      <c r="C12" s="20"/>
      <c r="D12" s="18"/>
      <c r="F12" s="64" t="s">
        <v>1048</v>
      </c>
      <c r="G12" s="20"/>
      <c r="H12" s="21"/>
      <c r="I12" s="21"/>
      <c r="J12" s="22"/>
      <c r="K12" s="20"/>
      <c r="N12" s="5"/>
      <c r="O12" s="63"/>
    </row>
    <row r="13" spans="1:6" ht="17.25" customHeight="1">
      <c r="A13"/>
      <c r="B13" s="65"/>
      <c r="C13" s="65"/>
      <c r="D13" s="65"/>
      <c r="E13" s="65"/>
      <c r="F13" s="64" t="s">
        <v>1686</v>
      </c>
    </row>
    <row r="14" spans="1:6" ht="49.5" customHeight="1">
      <c r="A14" s="69" t="s">
        <v>1784</v>
      </c>
      <c r="B14" s="338" t="s">
        <v>1636</v>
      </c>
      <c r="C14" s="69" t="s">
        <v>1688</v>
      </c>
      <c r="D14" s="69" t="s">
        <v>1689</v>
      </c>
      <c r="E14" s="69" t="s">
        <v>1049</v>
      </c>
      <c r="F14" s="69" t="s">
        <v>1691</v>
      </c>
    </row>
    <row r="15" spans="1:103" s="341" customFormat="1" ht="12.75">
      <c r="A15" s="338">
        <v>1</v>
      </c>
      <c r="B15" s="338">
        <v>2</v>
      </c>
      <c r="C15" s="69">
        <v>3</v>
      </c>
      <c r="D15" s="69">
        <v>4</v>
      </c>
      <c r="E15" s="69">
        <v>5</v>
      </c>
      <c r="F15" s="69">
        <v>6</v>
      </c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339"/>
      <c r="AL15" s="339"/>
      <c r="AM15" s="339"/>
      <c r="AN15" s="339"/>
      <c r="AO15" s="339"/>
      <c r="AP15" s="339"/>
      <c r="AQ15" s="339"/>
      <c r="AR15" s="339"/>
      <c r="AS15" s="339"/>
      <c r="AT15" s="339"/>
      <c r="AU15" s="339"/>
      <c r="AV15" s="339"/>
      <c r="AW15" s="339"/>
      <c r="AX15" s="339"/>
      <c r="AY15" s="339"/>
      <c r="AZ15" s="339"/>
      <c r="BA15" s="339"/>
      <c r="BB15" s="339"/>
      <c r="BC15" s="339"/>
      <c r="BD15" s="339"/>
      <c r="BE15" s="339"/>
      <c r="BF15" s="339"/>
      <c r="BG15" s="339"/>
      <c r="BH15" s="339"/>
      <c r="BI15" s="339"/>
      <c r="BJ15" s="339"/>
      <c r="BK15" s="339"/>
      <c r="BL15" s="339"/>
      <c r="BM15" s="339"/>
      <c r="BN15" s="339"/>
      <c r="BO15" s="339"/>
      <c r="BP15" s="339"/>
      <c r="BQ15" s="339"/>
      <c r="BR15" s="339"/>
      <c r="BS15" s="339"/>
      <c r="BT15" s="339"/>
      <c r="BU15" s="339"/>
      <c r="BV15" s="339"/>
      <c r="BW15" s="339"/>
      <c r="BX15" s="339"/>
      <c r="BY15" s="339"/>
      <c r="BZ15" s="339"/>
      <c r="CA15" s="339"/>
      <c r="CB15" s="339"/>
      <c r="CC15" s="339"/>
      <c r="CD15" s="339"/>
      <c r="CE15" s="339"/>
      <c r="CF15" s="339"/>
      <c r="CG15" s="339"/>
      <c r="CH15" s="339"/>
      <c r="CI15" s="339"/>
      <c r="CJ15" s="339"/>
      <c r="CK15" s="339"/>
      <c r="CL15" s="339"/>
      <c r="CM15" s="339"/>
      <c r="CN15" s="339"/>
      <c r="CO15" s="339"/>
      <c r="CP15" s="339"/>
      <c r="CQ15" s="339"/>
      <c r="CR15" s="339"/>
      <c r="CS15" s="339"/>
      <c r="CT15" s="339"/>
      <c r="CU15" s="339"/>
      <c r="CV15" s="339"/>
      <c r="CW15" s="339"/>
      <c r="CX15" s="339"/>
      <c r="CY15" s="340"/>
    </row>
    <row r="16" spans="1:103" s="341" customFormat="1" ht="12.75">
      <c r="A16" s="342"/>
      <c r="B16" s="343" t="s">
        <v>314</v>
      </c>
      <c r="C16" s="344">
        <v>2773042626</v>
      </c>
      <c r="D16" s="344">
        <v>2623409216</v>
      </c>
      <c r="E16" s="345">
        <v>94.60399892172447</v>
      </c>
      <c r="F16" s="344">
        <v>491414545</v>
      </c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339"/>
      <c r="AL16" s="339"/>
      <c r="AM16" s="339"/>
      <c r="AN16" s="339"/>
      <c r="AO16" s="339"/>
      <c r="AP16" s="339"/>
      <c r="AQ16" s="339"/>
      <c r="AR16" s="339"/>
      <c r="AS16" s="339"/>
      <c r="AT16" s="339"/>
      <c r="AU16" s="339"/>
      <c r="AV16" s="339"/>
      <c r="AW16" s="339"/>
      <c r="AX16" s="339"/>
      <c r="AY16" s="339"/>
      <c r="AZ16" s="339"/>
      <c r="BA16" s="339"/>
      <c r="BB16" s="339"/>
      <c r="BC16" s="339"/>
      <c r="BD16" s="339"/>
      <c r="BE16" s="339"/>
      <c r="BF16" s="339"/>
      <c r="BG16" s="339"/>
      <c r="BH16" s="339"/>
      <c r="BI16" s="339"/>
      <c r="BJ16" s="339"/>
      <c r="BK16" s="339"/>
      <c r="BL16" s="339"/>
      <c r="BM16" s="339"/>
      <c r="BN16" s="339"/>
      <c r="BO16" s="339"/>
      <c r="BP16" s="339"/>
      <c r="BQ16" s="339"/>
      <c r="BR16" s="339"/>
      <c r="BS16" s="339"/>
      <c r="BT16" s="339"/>
      <c r="BU16" s="339"/>
      <c r="BV16" s="339"/>
      <c r="BW16" s="339"/>
      <c r="BX16" s="339"/>
      <c r="BY16" s="339"/>
      <c r="BZ16" s="339"/>
      <c r="CA16" s="339"/>
      <c r="CB16" s="339"/>
      <c r="CC16" s="339"/>
      <c r="CD16" s="339"/>
      <c r="CE16" s="339"/>
      <c r="CF16" s="339"/>
      <c r="CG16" s="339"/>
      <c r="CH16" s="339"/>
      <c r="CI16" s="339"/>
      <c r="CJ16" s="339"/>
      <c r="CK16" s="339"/>
      <c r="CL16" s="339"/>
      <c r="CM16" s="339"/>
      <c r="CN16" s="339"/>
      <c r="CO16" s="339"/>
      <c r="CP16" s="339"/>
      <c r="CQ16" s="339"/>
      <c r="CR16" s="339"/>
      <c r="CS16" s="339"/>
      <c r="CT16" s="339"/>
      <c r="CU16" s="339"/>
      <c r="CV16" s="339"/>
      <c r="CW16" s="339"/>
      <c r="CX16" s="339"/>
      <c r="CY16" s="340"/>
    </row>
    <row r="17" spans="1:103" s="341" customFormat="1" ht="12.75">
      <c r="A17" s="346" t="s">
        <v>1050</v>
      </c>
      <c r="B17" s="117" t="s">
        <v>1051</v>
      </c>
      <c r="C17" s="347">
        <v>286993616</v>
      </c>
      <c r="D17" s="347">
        <v>337729213</v>
      </c>
      <c r="E17" s="348">
        <v>117.67830159678535</v>
      </c>
      <c r="F17" s="347">
        <v>164205710</v>
      </c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339"/>
      <c r="AL17" s="339"/>
      <c r="AM17" s="339"/>
      <c r="AN17" s="339"/>
      <c r="AO17" s="339"/>
      <c r="AP17" s="339"/>
      <c r="AQ17" s="339"/>
      <c r="AR17" s="339"/>
      <c r="AS17" s="339"/>
      <c r="AT17" s="339"/>
      <c r="AU17" s="339"/>
      <c r="AV17" s="339"/>
      <c r="AW17" s="339"/>
      <c r="AX17" s="339"/>
      <c r="AY17" s="339"/>
      <c r="AZ17" s="339"/>
      <c r="BA17" s="339"/>
      <c r="BB17" s="339"/>
      <c r="BC17" s="339"/>
      <c r="BD17" s="339"/>
      <c r="BE17" s="339"/>
      <c r="BF17" s="339"/>
      <c r="BG17" s="339"/>
      <c r="BH17" s="339"/>
      <c r="BI17" s="339"/>
      <c r="BJ17" s="339"/>
      <c r="BK17" s="339"/>
      <c r="BL17" s="339"/>
      <c r="BM17" s="339"/>
      <c r="BN17" s="339"/>
      <c r="BO17" s="339"/>
      <c r="BP17" s="339"/>
      <c r="BQ17" s="339"/>
      <c r="BR17" s="339"/>
      <c r="BS17" s="339"/>
      <c r="BT17" s="339"/>
      <c r="BU17" s="339"/>
      <c r="BV17" s="339"/>
      <c r="BW17" s="339"/>
      <c r="BX17" s="339"/>
      <c r="BY17" s="339"/>
      <c r="BZ17" s="339"/>
      <c r="CA17" s="339"/>
      <c r="CB17" s="339"/>
      <c r="CC17" s="339"/>
      <c r="CD17" s="339"/>
      <c r="CE17" s="339"/>
      <c r="CF17" s="339"/>
      <c r="CG17" s="339"/>
      <c r="CH17" s="339"/>
      <c r="CI17" s="339"/>
      <c r="CJ17" s="339"/>
      <c r="CK17" s="339"/>
      <c r="CL17" s="339"/>
      <c r="CM17" s="339"/>
      <c r="CN17" s="339"/>
      <c r="CO17" s="339"/>
      <c r="CP17" s="339"/>
      <c r="CQ17" s="339"/>
      <c r="CR17" s="339"/>
      <c r="CS17" s="339"/>
      <c r="CT17" s="339"/>
      <c r="CU17" s="339"/>
      <c r="CV17" s="339"/>
      <c r="CW17" s="339"/>
      <c r="CX17" s="339"/>
      <c r="CY17" s="340"/>
    </row>
    <row r="18" spans="1:103" s="341" customFormat="1" ht="12.75">
      <c r="A18" s="346" t="s">
        <v>1052</v>
      </c>
      <c r="B18" s="349" t="s">
        <v>1053</v>
      </c>
      <c r="C18" s="347">
        <v>173832850</v>
      </c>
      <c r="D18" s="347">
        <v>169178496</v>
      </c>
      <c r="E18" s="348">
        <v>97.3225118267347</v>
      </c>
      <c r="F18" s="347">
        <v>43476709</v>
      </c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339"/>
      <c r="AL18" s="339"/>
      <c r="AM18" s="339"/>
      <c r="AN18" s="339"/>
      <c r="AO18" s="339"/>
      <c r="AP18" s="339"/>
      <c r="AQ18" s="339"/>
      <c r="AR18" s="339"/>
      <c r="AS18" s="339"/>
      <c r="AT18" s="339"/>
      <c r="AU18" s="339"/>
      <c r="AV18" s="339"/>
      <c r="AW18" s="339"/>
      <c r="AX18" s="339"/>
      <c r="AY18" s="339"/>
      <c r="AZ18" s="339"/>
      <c r="BA18" s="339"/>
      <c r="BB18" s="339"/>
      <c r="BC18" s="339"/>
      <c r="BD18" s="339"/>
      <c r="BE18" s="339"/>
      <c r="BF18" s="339"/>
      <c r="BG18" s="339"/>
      <c r="BH18" s="339"/>
      <c r="BI18" s="339"/>
      <c r="BJ18" s="339"/>
      <c r="BK18" s="339"/>
      <c r="BL18" s="339"/>
      <c r="BM18" s="339"/>
      <c r="BN18" s="339"/>
      <c r="BO18" s="339"/>
      <c r="BP18" s="339"/>
      <c r="BQ18" s="339"/>
      <c r="BR18" s="339"/>
      <c r="BS18" s="339"/>
      <c r="BT18" s="339"/>
      <c r="BU18" s="339"/>
      <c r="BV18" s="339"/>
      <c r="BW18" s="339"/>
      <c r="BX18" s="339"/>
      <c r="BY18" s="339"/>
      <c r="BZ18" s="339"/>
      <c r="CA18" s="339"/>
      <c r="CB18" s="339"/>
      <c r="CC18" s="339"/>
      <c r="CD18" s="339"/>
      <c r="CE18" s="339"/>
      <c r="CF18" s="339"/>
      <c r="CG18" s="339"/>
      <c r="CH18" s="339"/>
      <c r="CI18" s="339"/>
      <c r="CJ18" s="339"/>
      <c r="CK18" s="339"/>
      <c r="CL18" s="339"/>
      <c r="CM18" s="339"/>
      <c r="CN18" s="339"/>
      <c r="CO18" s="339"/>
      <c r="CP18" s="339"/>
      <c r="CQ18" s="339"/>
      <c r="CR18" s="339"/>
      <c r="CS18" s="339"/>
      <c r="CT18" s="339"/>
      <c r="CU18" s="339"/>
      <c r="CV18" s="339"/>
      <c r="CW18" s="339"/>
      <c r="CX18" s="339"/>
      <c r="CY18" s="340"/>
    </row>
    <row r="19" spans="1:103" s="341" customFormat="1" ht="27" customHeight="1">
      <c r="A19" s="346" t="s">
        <v>1054</v>
      </c>
      <c r="B19" s="129" t="s">
        <v>1055</v>
      </c>
      <c r="C19" s="347">
        <v>246262342</v>
      </c>
      <c r="D19" s="347">
        <v>234023466</v>
      </c>
      <c r="E19" s="348">
        <v>95.03014715908127</v>
      </c>
      <c r="F19" s="347">
        <v>34458180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339"/>
      <c r="AL19" s="339"/>
      <c r="AM19" s="339"/>
      <c r="AN19" s="339"/>
      <c r="AO19" s="339"/>
      <c r="AP19" s="339"/>
      <c r="AQ19" s="339"/>
      <c r="AR19" s="339"/>
      <c r="AS19" s="339"/>
      <c r="AT19" s="339"/>
      <c r="AU19" s="339"/>
      <c r="AV19" s="339"/>
      <c r="AW19" s="339"/>
      <c r="AX19" s="339"/>
      <c r="AY19" s="339"/>
      <c r="AZ19" s="339"/>
      <c r="BA19" s="339"/>
      <c r="BB19" s="339"/>
      <c r="BC19" s="339"/>
      <c r="BD19" s="339"/>
      <c r="BE19" s="339"/>
      <c r="BF19" s="339"/>
      <c r="BG19" s="339"/>
      <c r="BH19" s="339"/>
      <c r="BI19" s="339"/>
      <c r="BJ19" s="339"/>
      <c r="BK19" s="339"/>
      <c r="BL19" s="339"/>
      <c r="BM19" s="339"/>
      <c r="BN19" s="339"/>
      <c r="BO19" s="339"/>
      <c r="BP19" s="339"/>
      <c r="BQ19" s="339"/>
      <c r="BR19" s="339"/>
      <c r="BS19" s="339"/>
      <c r="BT19" s="339"/>
      <c r="BU19" s="339"/>
      <c r="BV19" s="339"/>
      <c r="BW19" s="339"/>
      <c r="BX19" s="339"/>
      <c r="BY19" s="339"/>
      <c r="BZ19" s="339"/>
      <c r="CA19" s="339"/>
      <c r="CB19" s="339"/>
      <c r="CC19" s="339"/>
      <c r="CD19" s="339"/>
      <c r="CE19" s="339"/>
      <c r="CF19" s="339"/>
      <c r="CG19" s="339"/>
      <c r="CH19" s="339"/>
      <c r="CI19" s="339"/>
      <c r="CJ19" s="339"/>
      <c r="CK19" s="339"/>
      <c r="CL19" s="339"/>
      <c r="CM19" s="339"/>
      <c r="CN19" s="339"/>
      <c r="CO19" s="339"/>
      <c r="CP19" s="339"/>
      <c r="CQ19" s="339"/>
      <c r="CR19" s="339"/>
      <c r="CS19" s="339"/>
      <c r="CT19" s="339"/>
      <c r="CU19" s="339"/>
      <c r="CV19" s="339"/>
      <c r="CW19" s="339"/>
      <c r="CX19" s="339"/>
      <c r="CY19" s="340"/>
    </row>
    <row r="20" spans="1:103" s="350" customFormat="1" ht="12.75">
      <c r="A20" s="346" t="s">
        <v>1056</v>
      </c>
      <c r="B20" s="349" t="s">
        <v>1057</v>
      </c>
      <c r="C20" s="347">
        <v>216564170</v>
      </c>
      <c r="D20" s="347">
        <v>204388266</v>
      </c>
      <c r="E20" s="348">
        <v>94.3776923024709</v>
      </c>
      <c r="F20" s="347">
        <v>37183954</v>
      </c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339"/>
      <c r="AL20" s="339"/>
      <c r="AM20" s="339"/>
      <c r="AN20" s="339"/>
      <c r="AO20" s="339"/>
      <c r="AP20" s="339"/>
      <c r="AQ20" s="339"/>
      <c r="AR20" s="339"/>
      <c r="AS20" s="339"/>
      <c r="AT20" s="339"/>
      <c r="AU20" s="339"/>
      <c r="AV20" s="339"/>
      <c r="AW20" s="339"/>
      <c r="AX20" s="339"/>
      <c r="AY20" s="339"/>
      <c r="AZ20" s="339"/>
      <c r="BA20" s="339"/>
      <c r="BB20" s="339"/>
      <c r="BC20" s="339"/>
      <c r="BD20" s="339"/>
      <c r="BE20" s="339"/>
      <c r="BF20" s="339"/>
      <c r="BG20" s="339"/>
      <c r="BH20" s="339"/>
      <c r="BI20" s="339"/>
      <c r="BJ20" s="339"/>
      <c r="BK20" s="339"/>
      <c r="BL20" s="339"/>
      <c r="BM20" s="339"/>
      <c r="BN20" s="339"/>
      <c r="BO20" s="339"/>
      <c r="BP20" s="339"/>
      <c r="BQ20" s="339"/>
      <c r="BR20" s="339"/>
      <c r="BS20" s="339"/>
      <c r="BT20" s="339"/>
      <c r="BU20" s="339"/>
      <c r="BV20" s="339"/>
      <c r="BW20" s="339"/>
      <c r="BX20" s="339"/>
      <c r="BY20" s="339"/>
      <c r="BZ20" s="339"/>
      <c r="CA20" s="339"/>
      <c r="CB20" s="339"/>
      <c r="CC20" s="339"/>
      <c r="CD20" s="339"/>
      <c r="CE20" s="339"/>
      <c r="CF20" s="339"/>
      <c r="CG20" s="339"/>
      <c r="CH20" s="339"/>
      <c r="CI20" s="339"/>
      <c r="CJ20" s="339"/>
      <c r="CK20" s="339"/>
      <c r="CL20" s="339"/>
      <c r="CM20" s="339"/>
      <c r="CN20" s="339"/>
      <c r="CO20" s="339"/>
      <c r="CP20" s="339"/>
      <c r="CQ20" s="339"/>
      <c r="CR20" s="339"/>
      <c r="CS20" s="339"/>
      <c r="CT20" s="339"/>
      <c r="CU20" s="339"/>
      <c r="CV20" s="339"/>
      <c r="CW20" s="339"/>
      <c r="CX20" s="339"/>
      <c r="CY20" s="340"/>
    </row>
    <row r="21" spans="1:103" s="350" customFormat="1" ht="12.75">
      <c r="A21" s="346" t="s">
        <v>1058</v>
      </c>
      <c r="B21" s="349" t="s">
        <v>1059</v>
      </c>
      <c r="C21" s="347">
        <v>403144734</v>
      </c>
      <c r="D21" s="347">
        <v>401861509</v>
      </c>
      <c r="E21" s="348">
        <v>99.68169620194021</v>
      </c>
      <c r="F21" s="347">
        <v>96647610</v>
      </c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339"/>
      <c r="AL21" s="339"/>
      <c r="AM21" s="339"/>
      <c r="AN21" s="339"/>
      <c r="AO21" s="339"/>
      <c r="AP21" s="339"/>
      <c r="AQ21" s="339"/>
      <c r="AR21" s="339"/>
      <c r="AS21" s="339"/>
      <c r="AT21" s="339"/>
      <c r="AU21" s="339"/>
      <c r="AV21" s="339"/>
      <c r="AW21" s="339"/>
      <c r="AX21" s="339"/>
      <c r="AY21" s="339"/>
      <c r="AZ21" s="339"/>
      <c r="BA21" s="339"/>
      <c r="BB21" s="339"/>
      <c r="BC21" s="339"/>
      <c r="BD21" s="339"/>
      <c r="BE21" s="339"/>
      <c r="BF21" s="339"/>
      <c r="BG21" s="339"/>
      <c r="BH21" s="339"/>
      <c r="BI21" s="339"/>
      <c r="BJ21" s="339"/>
      <c r="BK21" s="339"/>
      <c r="BL21" s="339"/>
      <c r="BM21" s="339"/>
      <c r="BN21" s="339"/>
      <c r="BO21" s="339"/>
      <c r="BP21" s="339"/>
      <c r="BQ21" s="339"/>
      <c r="BR21" s="339"/>
      <c r="BS21" s="339"/>
      <c r="BT21" s="339"/>
      <c r="BU21" s="339"/>
      <c r="BV21" s="339"/>
      <c r="BW21" s="339"/>
      <c r="BX21" s="339"/>
      <c r="BY21" s="339"/>
      <c r="BZ21" s="339"/>
      <c r="CA21" s="339"/>
      <c r="CB21" s="339"/>
      <c r="CC21" s="339"/>
      <c r="CD21" s="339"/>
      <c r="CE21" s="339"/>
      <c r="CF21" s="339"/>
      <c r="CG21" s="339"/>
      <c r="CH21" s="339"/>
      <c r="CI21" s="339"/>
      <c r="CJ21" s="339"/>
      <c r="CK21" s="339"/>
      <c r="CL21" s="339"/>
      <c r="CM21" s="339"/>
      <c r="CN21" s="339"/>
      <c r="CO21" s="339"/>
      <c r="CP21" s="339"/>
      <c r="CQ21" s="339"/>
      <c r="CR21" s="339"/>
      <c r="CS21" s="339"/>
      <c r="CT21" s="339"/>
      <c r="CU21" s="339"/>
      <c r="CV21" s="339"/>
      <c r="CW21" s="339"/>
      <c r="CX21" s="339"/>
      <c r="CY21" s="340"/>
    </row>
    <row r="22" spans="1:103" s="339" customFormat="1" ht="28.5" customHeight="1">
      <c r="A22" s="346" t="s">
        <v>1060</v>
      </c>
      <c r="B22" s="129" t="s">
        <v>1061</v>
      </c>
      <c r="C22" s="347">
        <v>165307074</v>
      </c>
      <c r="D22" s="347">
        <v>163063451</v>
      </c>
      <c r="E22" s="348">
        <v>98.64275439295479</v>
      </c>
      <c r="F22" s="347">
        <v>19983968</v>
      </c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CY22" s="340"/>
    </row>
    <row r="23" spans="1:103" s="339" customFormat="1" ht="66.75" customHeight="1">
      <c r="A23" s="346" t="s">
        <v>1062</v>
      </c>
      <c r="B23" s="129" t="s">
        <v>1063</v>
      </c>
      <c r="C23" s="347">
        <v>63626983</v>
      </c>
      <c r="D23" s="347">
        <v>59482855</v>
      </c>
      <c r="E23" s="348">
        <v>93.4868387520433</v>
      </c>
      <c r="F23" s="347">
        <v>19943573</v>
      </c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CY23" s="340"/>
    </row>
    <row r="24" spans="1:103" s="339" customFormat="1" ht="12.75">
      <c r="A24" s="346" t="s">
        <v>1064</v>
      </c>
      <c r="B24" s="349" t="s">
        <v>1065</v>
      </c>
      <c r="C24" s="347">
        <v>72149595</v>
      </c>
      <c r="D24" s="347">
        <v>70607367</v>
      </c>
      <c r="E24" s="348">
        <v>97.86245785579254</v>
      </c>
      <c r="F24" s="347">
        <v>18060641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CY24" s="340"/>
    </row>
    <row r="25" spans="1:103" s="339" customFormat="1" ht="27" customHeight="1">
      <c r="A25" s="346" t="s">
        <v>1066</v>
      </c>
      <c r="B25" s="129" t="s">
        <v>1067</v>
      </c>
      <c r="C25" s="347">
        <v>11426833</v>
      </c>
      <c r="D25" s="347">
        <v>11347670</v>
      </c>
      <c r="E25" s="348">
        <v>99.30721836925419</v>
      </c>
      <c r="F25" s="347">
        <v>2491332</v>
      </c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CY25" s="340"/>
    </row>
    <row r="26" spans="1:103" s="339" customFormat="1" ht="27.75" customHeight="1">
      <c r="A26" s="346" t="s">
        <v>1068</v>
      </c>
      <c r="B26" s="129" t="s">
        <v>1069</v>
      </c>
      <c r="C26" s="347">
        <v>310940371</v>
      </c>
      <c r="D26" s="347">
        <v>302184700</v>
      </c>
      <c r="E26" s="348">
        <v>97.18413180898919</v>
      </c>
      <c r="F26" s="347">
        <v>68122912</v>
      </c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CY26" s="340"/>
    </row>
    <row r="27" spans="1:103" s="339" customFormat="1" ht="36" customHeight="1">
      <c r="A27" s="346" t="s">
        <v>1070</v>
      </c>
      <c r="B27" s="129" t="s">
        <v>1071</v>
      </c>
      <c r="C27" s="347">
        <v>1485462</v>
      </c>
      <c r="D27" s="347">
        <v>1485449</v>
      </c>
      <c r="E27" s="348">
        <v>99.99912485139303</v>
      </c>
      <c r="F27" s="347">
        <v>396496</v>
      </c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CY27" s="340"/>
    </row>
    <row r="28" spans="1:103" s="339" customFormat="1" ht="12.75">
      <c r="A28" s="346" t="s">
        <v>1072</v>
      </c>
      <c r="B28" s="349" t="s">
        <v>1073</v>
      </c>
      <c r="C28" s="347">
        <v>287740842</v>
      </c>
      <c r="D28" s="347">
        <v>283007068</v>
      </c>
      <c r="E28" s="348">
        <v>98.35484807540807</v>
      </c>
      <c r="F28" s="347">
        <v>39885999</v>
      </c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CY28" s="340"/>
    </row>
    <row r="29" spans="1:103" s="339" customFormat="1" ht="17.25" customHeight="1">
      <c r="A29" s="346" t="s">
        <v>1074</v>
      </c>
      <c r="B29" s="349" t="s">
        <v>1075</v>
      </c>
      <c r="C29" s="347">
        <v>94213701</v>
      </c>
      <c r="D29" s="347">
        <v>89893587</v>
      </c>
      <c r="E29" s="348">
        <v>95.41455865320481</v>
      </c>
      <c r="F29" s="347">
        <v>19851821</v>
      </c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CY29" s="340"/>
    </row>
    <row r="30" spans="1:103" s="339" customFormat="1" ht="31.5" customHeight="1">
      <c r="A30" s="346" t="s">
        <v>1076</v>
      </c>
      <c r="B30" s="129" t="s">
        <v>1077</v>
      </c>
      <c r="C30" s="347">
        <v>439354053</v>
      </c>
      <c r="D30" s="347">
        <v>295156119</v>
      </c>
      <c r="E30" s="348">
        <v>67.17955985260934</v>
      </c>
      <c r="F30" s="347">
        <v>-73294360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CY30" s="340"/>
    </row>
    <row r="31" spans="1:103" s="355" customFormat="1" ht="12.75" customHeight="1">
      <c r="A31" s="351"/>
      <c r="B31" s="352" t="s">
        <v>1078</v>
      </c>
      <c r="C31" s="353">
        <v>28593678</v>
      </c>
      <c r="D31" s="90">
        <v>3093610</v>
      </c>
      <c r="E31" s="354" t="s">
        <v>1643</v>
      </c>
      <c r="F31" s="347">
        <v>7274708</v>
      </c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CY31" s="356"/>
    </row>
    <row r="32" spans="1:103" s="339" customFormat="1" ht="12.75" customHeight="1">
      <c r="A32" s="51"/>
      <c r="B32" s="65"/>
      <c r="C32" s="357"/>
      <c r="D32" s="357"/>
      <c r="E32" s="358"/>
      <c r="F32" s="65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CY32" s="340"/>
    </row>
    <row r="33" spans="1:103" s="339" customFormat="1" ht="12.75" customHeight="1">
      <c r="A33" s="51"/>
      <c r="B33" s="65"/>
      <c r="C33" s="357"/>
      <c r="D33" s="357"/>
      <c r="E33" s="358"/>
      <c r="F33" s="65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CY33" s="340"/>
    </row>
    <row r="34" spans="1:103" s="339" customFormat="1" ht="12.75" customHeight="1">
      <c r="A34" s="51"/>
      <c r="B34" s="65"/>
      <c r="C34" s="357"/>
      <c r="D34" s="357"/>
      <c r="E34" s="358"/>
      <c r="F34" s="65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CY34" s="340"/>
    </row>
    <row r="35" spans="1:103" s="361" customFormat="1" ht="12.75" customHeight="1">
      <c r="A35" s="157" t="s">
        <v>1079</v>
      </c>
      <c r="B35" s="65"/>
      <c r="C35" s="357"/>
      <c r="D35" s="359"/>
      <c r="E35" s="159"/>
      <c r="F35" s="360" t="s">
        <v>1681</v>
      </c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CY35" s="362"/>
    </row>
    <row r="36" spans="1:103" s="361" customFormat="1" ht="12.75" customHeight="1">
      <c r="A36" s="157"/>
      <c r="B36" s="65"/>
      <c r="C36" s="357"/>
      <c r="D36" s="359"/>
      <c r="E36" s="159"/>
      <c r="F36" s="360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CY36" s="362"/>
    </row>
    <row r="37" spans="1:103" s="361" customFormat="1" ht="12.75" customHeight="1">
      <c r="A37" s="157"/>
      <c r="B37" s="65"/>
      <c r="C37" s="357"/>
      <c r="D37" s="359"/>
      <c r="E37" s="159"/>
      <c r="F37" s="360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CY37" s="362"/>
    </row>
    <row r="38" spans="2:103" s="339" customFormat="1" ht="12.75" customHeight="1">
      <c r="B38" s="65"/>
      <c r="C38" s="357"/>
      <c r="D38" s="357"/>
      <c r="E38" s="363"/>
      <c r="F38" s="364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CY38" s="340"/>
    </row>
    <row r="39" spans="1:103" s="339" customFormat="1" ht="12.75" customHeight="1">
      <c r="A39" s="51"/>
      <c r="B39" s="65"/>
      <c r="C39" s="357"/>
      <c r="D39" s="357"/>
      <c r="E39" s="358"/>
      <c r="F39" s="65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CY39" s="340"/>
    </row>
    <row r="40" spans="1:103" s="339" customFormat="1" ht="12.75" customHeight="1">
      <c r="A40" s="164"/>
      <c r="B40" s="365"/>
      <c r="C40" s="357"/>
      <c r="D40" s="357"/>
      <c r="E40" s="358"/>
      <c r="F40" s="65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CY40" s="340"/>
    </row>
    <row r="41" spans="1:103" s="339" customFormat="1" ht="12.75" customHeight="1">
      <c r="A41" s="165"/>
      <c r="B41" s="366"/>
      <c r="C41" s="14"/>
      <c r="D41" s="51"/>
      <c r="E41" s="14"/>
      <c r="F41" s="65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CY41" s="340"/>
    </row>
    <row r="42" spans="1:103" s="339" customFormat="1" ht="12.75" customHeight="1">
      <c r="A42" s="367" t="s">
        <v>1080</v>
      </c>
      <c r="B42" s="368"/>
      <c r="C42" s="368"/>
      <c r="D42" s="368"/>
      <c r="E42" s="368"/>
      <c r="F42" s="369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CY42" s="340"/>
    </row>
    <row r="43" spans="1:103" s="339" customFormat="1" ht="12.75" customHeight="1">
      <c r="A43" s="370"/>
      <c r="B43" s="368"/>
      <c r="C43" s="368"/>
      <c r="D43" s="368"/>
      <c r="E43" s="368"/>
      <c r="F43" s="369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CY43" s="340"/>
    </row>
    <row r="44" spans="1:103" s="339" customFormat="1" ht="15.75">
      <c r="A44" s="371"/>
      <c r="B44" s="368"/>
      <c r="C44" s="368"/>
      <c r="D44" s="368"/>
      <c r="E44" s="368"/>
      <c r="F44" s="368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CY44" s="340"/>
    </row>
    <row r="45" spans="1:103" s="341" customFormat="1" ht="12.75">
      <c r="A45" s="370"/>
      <c r="B45" s="368"/>
      <c r="C45" s="368"/>
      <c r="D45" s="368"/>
      <c r="E45" s="368"/>
      <c r="F45" s="368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339"/>
      <c r="AL45" s="339"/>
      <c r="AM45" s="339"/>
      <c r="AN45" s="339"/>
      <c r="AO45" s="339"/>
      <c r="AP45" s="339"/>
      <c r="AQ45" s="339"/>
      <c r="AR45" s="339"/>
      <c r="AS45" s="339"/>
      <c r="AT45" s="339"/>
      <c r="AU45" s="339"/>
      <c r="AV45" s="339"/>
      <c r="AW45" s="339"/>
      <c r="AX45" s="339"/>
      <c r="AY45" s="339"/>
      <c r="AZ45" s="339"/>
      <c r="BA45" s="339"/>
      <c r="BB45" s="339"/>
      <c r="BC45" s="339"/>
      <c r="BD45" s="339"/>
      <c r="BE45" s="339"/>
      <c r="BF45" s="339"/>
      <c r="BG45" s="339"/>
      <c r="BH45" s="339"/>
      <c r="BI45" s="339"/>
      <c r="BJ45" s="339"/>
      <c r="BK45" s="339"/>
      <c r="BL45" s="339"/>
      <c r="BM45" s="339"/>
      <c r="BN45" s="339"/>
      <c r="BO45" s="339"/>
      <c r="BP45" s="339"/>
      <c r="BQ45" s="339"/>
      <c r="BR45" s="339"/>
      <c r="BS45" s="339"/>
      <c r="BT45" s="339"/>
      <c r="BU45" s="339"/>
      <c r="BV45" s="339"/>
      <c r="BW45" s="339"/>
      <c r="BX45" s="339"/>
      <c r="BY45" s="339"/>
      <c r="BZ45" s="339"/>
      <c r="CA45" s="339"/>
      <c r="CB45" s="339"/>
      <c r="CC45" s="339"/>
      <c r="CD45" s="339"/>
      <c r="CE45" s="339"/>
      <c r="CF45" s="339"/>
      <c r="CG45" s="339"/>
      <c r="CH45" s="339"/>
      <c r="CI45" s="339"/>
      <c r="CJ45" s="339"/>
      <c r="CK45" s="339"/>
      <c r="CL45" s="339"/>
      <c r="CM45" s="339"/>
      <c r="CN45" s="339"/>
      <c r="CO45" s="339"/>
      <c r="CP45" s="339"/>
      <c r="CQ45" s="339"/>
      <c r="CR45" s="339"/>
      <c r="CS45" s="339"/>
      <c r="CT45" s="339"/>
      <c r="CU45" s="339"/>
      <c r="CV45" s="339"/>
      <c r="CW45" s="339"/>
      <c r="CX45" s="339"/>
      <c r="CY45" s="340"/>
    </row>
    <row r="46" spans="1:103" s="341" customFormat="1" ht="12.75">
      <c r="A46" s="370"/>
      <c r="B46" s="368"/>
      <c r="C46" s="368"/>
      <c r="D46" s="368"/>
      <c r="E46" s="368"/>
      <c r="F46" s="368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339"/>
      <c r="AL46" s="339"/>
      <c r="AM46" s="339"/>
      <c r="AN46" s="339"/>
      <c r="AO46" s="339"/>
      <c r="AP46" s="339"/>
      <c r="AQ46" s="339"/>
      <c r="AR46" s="339"/>
      <c r="AS46" s="339"/>
      <c r="AT46" s="339"/>
      <c r="AU46" s="339"/>
      <c r="AV46" s="339"/>
      <c r="AW46" s="339"/>
      <c r="AX46" s="339"/>
      <c r="AY46" s="339"/>
      <c r="AZ46" s="339"/>
      <c r="BA46" s="339"/>
      <c r="BB46" s="339"/>
      <c r="BC46" s="339"/>
      <c r="BD46" s="339"/>
      <c r="BE46" s="339"/>
      <c r="BF46" s="339"/>
      <c r="BG46" s="339"/>
      <c r="BH46" s="339"/>
      <c r="BI46" s="339"/>
      <c r="BJ46" s="339"/>
      <c r="BK46" s="339"/>
      <c r="BL46" s="339"/>
      <c r="BM46" s="339"/>
      <c r="BN46" s="339"/>
      <c r="BO46" s="339"/>
      <c r="BP46" s="339"/>
      <c r="BQ46" s="339"/>
      <c r="BR46" s="339"/>
      <c r="BS46" s="339"/>
      <c r="BT46" s="339"/>
      <c r="BU46" s="339"/>
      <c r="BV46" s="339"/>
      <c r="BW46" s="339"/>
      <c r="BX46" s="339"/>
      <c r="BY46" s="339"/>
      <c r="BZ46" s="339"/>
      <c r="CA46" s="339"/>
      <c r="CB46" s="339"/>
      <c r="CC46" s="339"/>
      <c r="CD46" s="339"/>
      <c r="CE46" s="339"/>
      <c r="CF46" s="339"/>
      <c r="CG46" s="339"/>
      <c r="CH46" s="339"/>
      <c r="CI46" s="339"/>
      <c r="CJ46" s="339"/>
      <c r="CK46" s="339"/>
      <c r="CL46" s="339"/>
      <c r="CM46" s="339"/>
      <c r="CN46" s="339"/>
      <c r="CO46" s="339"/>
      <c r="CP46" s="339"/>
      <c r="CQ46" s="339"/>
      <c r="CR46" s="339"/>
      <c r="CS46" s="339"/>
      <c r="CT46" s="339"/>
      <c r="CU46" s="339"/>
      <c r="CV46" s="339"/>
      <c r="CW46" s="339"/>
      <c r="CX46" s="339"/>
      <c r="CY46" s="340"/>
    </row>
    <row r="47" spans="1:103" s="341" customFormat="1" ht="12.75">
      <c r="A47" s="370"/>
      <c r="B47" s="368"/>
      <c r="C47" s="368"/>
      <c r="D47" s="368"/>
      <c r="E47" s="368"/>
      <c r="F47" s="368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339"/>
      <c r="AL47" s="339"/>
      <c r="AM47" s="339"/>
      <c r="AN47" s="339"/>
      <c r="AO47" s="339"/>
      <c r="AP47" s="339"/>
      <c r="AQ47" s="339"/>
      <c r="AR47" s="339"/>
      <c r="AS47" s="339"/>
      <c r="AT47" s="339"/>
      <c r="AU47" s="339"/>
      <c r="AV47" s="339"/>
      <c r="AW47" s="339"/>
      <c r="AX47" s="339"/>
      <c r="AY47" s="339"/>
      <c r="AZ47" s="339"/>
      <c r="BA47" s="339"/>
      <c r="BB47" s="339"/>
      <c r="BC47" s="339"/>
      <c r="BD47" s="339"/>
      <c r="BE47" s="339"/>
      <c r="BF47" s="339"/>
      <c r="BG47" s="339"/>
      <c r="BH47" s="339"/>
      <c r="BI47" s="339"/>
      <c r="BJ47" s="339"/>
      <c r="BK47" s="339"/>
      <c r="BL47" s="339"/>
      <c r="BM47" s="339"/>
      <c r="BN47" s="339"/>
      <c r="BO47" s="339"/>
      <c r="BP47" s="339"/>
      <c r="BQ47" s="339"/>
      <c r="BR47" s="339"/>
      <c r="BS47" s="339"/>
      <c r="BT47" s="339"/>
      <c r="BU47" s="339"/>
      <c r="BV47" s="339"/>
      <c r="BW47" s="339"/>
      <c r="BX47" s="339"/>
      <c r="BY47" s="339"/>
      <c r="BZ47" s="339"/>
      <c r="CA47" s="339"/>
      <c r="CB47" s="339"/>
      <c r="CC47" s="339"/>
      <c r="CD47" s="339"/>
      <c r="CE47" s="339"/>
      <c r="CF47" s="339"/>
      <c r="CG47" s="339"/>
      <c r="CH47" s="339"/>
      <c r="CI47" s="339"/>
      <c r="CJ47" s="339"/>
      <c r="CK47" s="339"/>
      <c r="CL47" s="339"/>
      <c r="CM47" s="339"/>
      <c r="CN47" s="339"/>
      <c r="CO47" s="339"/>
      <c r="CP47" s="339"/>
      <c r="CQ47" s="339"/>
      <c r="CR47" s="339"/>
      <c r="CS47" s="339"/>
      <c r="CT47" s="339"/>
      <c r="CU47" s="339"/>
      <c r="CV47" s="339"/>
      <c r="CW47" s="339"/>
      <c r="CX47" s="339"/>
      <c r="CY47" s="340"/>
    </row>
    <row r="48" spans="1:103" s="341" customFormat="1" ht="12.75">
      <c r="A48" s="370"/>
      <c r="B48" s="368"/>
      <c r="C48" s="368"/>
      <c r="D48" s="368"/>
      <c r="E48" s="368"/>
      <c r="F48" s="368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339"/>
      <c r="AL48" s="339"/>
      <c r="AM48" s="339"/>
      <c r="AN48" s="339"/>
      <c r="AO48" s="339"/>
      <c r="AP48" s="339"/>
      <c r="AQ48" s="339"/>
      <c r="AR48" s="339"/>
      <c r="AS48" s="339"/>
      <c r="AT48" s="339"/>
      <c r="AU48" s="339"/>
      <c r="AV48" s="339"/>
      <c r="AW48" s="339"/>
      <c r="AX48" s="339"/>
      <c r="AY48" s="339"/>
      <c r="AZ48" s="339"/>
      <c r="BA48" s="339"/>
      <c r="BB48" s="339"/>
      <c r="BC48" s="339"/>
      <c r="BD48" s="339"/>
      <c r="BE48" s="339"/>
      <c r="BF48" s="339"/>
      <c r="BG48" s="339"/>
      <c r="BH48" s="339"/>
      <c r="BI48" s="339"/>
      <c r="BJ48" s="339"/>
      <c r="BK48" s="339"/>
      <c r="BL48" s="339"/>
      <c r="BM48" s="339"/>
      <c r="BN48" s="339"/>
      <c r="BO48" s="339"/>
      <c r="BP48" s="339"/>
      <c r="BQ48" s="339"/>
      <c r="BR48" s="339"/>
      <c r="BS48" s="339"/>
      <c r="BT48" s="339"/>
      <c r="BU48" s="339"/>
      <c r="BV48" s="339"/>
      <c r="BW48" s="339"/>
      <c r="BX48" s="339"/>
      <c r="BY48" s="339"/>
      <c r="BZ48" s="339"/>
      <c r="CA48" s="339"/>
      <c r="CB48" s="339"/>
      <c r="CC48" s="339"/>
      <c r="CD48" s="339"/>
      <c r="CE48" s="339"/>
      <c r="CF48" s="339"/>
      <c r="CG48" s="339"/>
      <c r="CH48" s="339"/>
      <c r="CI48" s="339"/>
      <c r="CJ48" s="339"/>
      <c r="CK48" s="339"/>
      <c r="CL48" s="339"/>
      <c r="CM48" s="339"/>
      <c r="CN48" s="339"/>
      <c r="CO48" s="339"/>
      <c r="CP48" s="339"/>
      <c r="CQ48" s="339"/>
      <c r="CR48" s="339"/>
      <c r="CS48" s="339"/>
      <c r="CT48" s="339"/>
      <c r="CU48" s="339"/>
      <c r="CV48" s="339"/>
      <c r="CW48" s="339"/>
      <c r="CX48" s="339"/>
      <c r="CY48" s="340"/>
    </row>
    <row r="49" spans="1:103" s="341" customFormat="1" ht="12.75">
      <c r="A49" s="370"/>
      <c r="B49" s="368"/>
      <c r="C49" s="368"/>
      <c r="D49" s="368"/>
      <c r="E49" s="368"/>
      <c r="F49" s="368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339"/>
      <c r="AL49" s="339"/>
      <c r="AM49" s="339"/>
      <c r="AN49" s="339"/>
      <c r="AO49" s="339"/>
      <c r="AP49" s="339"/>
      <c r="AQ49" s="339"/>
      <c r="AR49" s="339"/>
      <c r="AS49" s="339"/>
      <c r="AT49" s="339"/>
      <c r="AU49" s="339"/>
      <c r="AV49" s="339"/>
      <c r="AW49" s="339"/>
      <c r="AX49" s="339"/>
      <c r="AY49" s="339"/>
      <c r="AZ49" s="339"/>
      <c r="BA49" s="339"/>
      <c r="BB49" s="339"/>
      <c r="BC49" s="339"/>
      <c r="BD49" s="339"/>
      <c r="BE49" s="339"/>
      <c r="BF49" s="339"/>
      <c r="BG49" s="339"/>
      <c r="BH49" s="339"/>
      <c r="BI49" s="339"/>
      <c r="BJ49" s="339"/>
      <c r="BK49" s="339"/>
      <c r="BL49" s="339"/>
      <c r="BM49" s="339"/>
      <c r="BN49" s="339"/>
      <c r="BO49" s="339"/>
      <c r="BP49" s="339"/>
      <c r="BQ49" s="339"/>
      <c r="BR49" s="339"/>
      <c r="BS49" s="339"/>
      <c r="BT49" s="339"/>
      <c r="BU49" s="339"/>
      <c r="BV49" s="339"/>
      <c r="BW49" s="339"/>
      <c r="BX49" s="339"/>
      <c r="BY49" s="339"/>
      <c r="BZ49" s="339"/>
      <c r="CA49" s="339"/>
      <c r="CB49" s="339"/>
      <c r="CC49" s="339"/>
      <c r="CD49" s="339"/>
      <c r="CE49" s="339"/>
      <c r="CF49" s="339"/>
      <c r="CG49" s="339"/>
      <c r="CH49" s="339"/>
      <c r="CI49" s="339"/>
      <c r="CJ49" s="339"/>
      <c r="CK49" s="339"/>
      <c r="CL49" s="339"/>
      <c r="CM49" s="339"/>
      <c r="CN49" s="339"/>
      <c r="CO49" s="339"/>
      <c r="CP49" s="339"/>
      <c r="CQ49" s="339"/>
      <c r="CR49" s="339"/>
      <c r="CS49" s="339"/>
      <c r="CT49" s="339"/>
      <c r="CU49" s="339"/>
      <c r="CV49" s="339"/>
      <c r="CW49" s="339"/>
      <c r="CX49" s="339"/>
      <c r="CY49" s="340"/>
    </row>
    <row r="50" spans="1:103" s="350" customFormat="1" ht="12.75">
      <c r="A50" s="370"/>
      <c r="B50" s="368"/>
      <c r="C50" s="368"/>
      <c r="D50" s="368"/>
      <c r="E50" s="368"/>
      <c r="F50" s="368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339"/>
      <c r="AL50" s="339"/>
      <c r="AM50" s="339"/>
      <c r="AN50" s="339"/>
      <c r="AO50" s="339"/>
      <c r="AP50" s="339"/>
      <c r="AQ50" s="339"/>
      <c r="AR50" s="339"/>
      <c r="AS50" s="339"/>
      <c r="AT50" s="339"/>
      <c r="AU50" s="339"/>
      <c r="AV50" s="339"/>
      <c r="AW50" s="339"/>
      <c r="AX50" s="339"/>
      <c r="AY50" s="339"/>
      <c r="AZ50" s="339"/>
      <c r="BA50" s="339"/>
      <c r="BB50" s="339"/>
      <c r="BC50" s="339"/>
      <c r="BD50" s="339"/>
      <c r="BE50" s="339"/>
      <c r="BF50" s="339"/>
      <c r="BG50" s="339"/>
      <c r="BH50" s="339"/>
      <c r="BI50" s="339"/>
      <c r="BJ50" s="339"/>
      <c r="BK50" s="339"/>
      <c r="BL50" s="339"/>
      <c r="BM50" s="339"/>
      <c r="BN50" s="339"/>
      <c r="BO50" s="339"/>
      <c r="BP50" s="339"/>
      <c r="BQ50" s="339"/>
      <c r="BR50" s="339"/>
      <c r="BS50" s="339"/>
      <c r="BT50" s="339"/>
      <c r="BU50" s="339"/>
      <c r="BV50" s="339"/>
      <c r="BW50" s="339"/>
      <c r="BX50" s="339"/>
      <c r="BY50" s="339"/>
      <c r="BZ50" s="339"/>
      <c r="CA50" s="339"/>
      <c r="CB50" s="339"/>
      <c r="CC50" s="339"/>
      <c r="CD50" s="339"/>
      <c r="CE50" s="339"/>
      <c r="CF50" s="339"/>
      <c r="CG50" s="339"/>
      <c r="CH50" s="339"/>
      <c r="CI50" s="339"/>
      <c r="CJ50" s="339"/>
      <c r="CK50" s="339"/>
      <c r="CL50" s="339"/>
      <c r="CM50" s="339"/>
      <c r="CN50" s="339"/>
      <c r="CO50" s="339"/>
      <c r="CP50" s="339"/>
      <c r="CQ50" s="339"/>
      <c r="CR50" s="339"/>
      <c r="CS50" s="339"/>
      <c r="CT50" s="339"/>
      <c r="CU50" s="339"/>
      <c r="CV50" s="339"/>
      <c r="CW50" s="339"/>
      <c r="CX50" s="339"/>
      <c r="CY50" s="340"/>
    </row>
    <row r="51" spans="1:103" s="339" customFormat="1" ht="12.75">
      <c r="A51" s="370"/>
      <c r="B51" s="368"/>
      <c r="C51" s="368"/>
      <c r="D51" s="368"/>
      <c r="E51" s="368"/>
      <c r="F51" s="368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CY51" s="340"/>
    </row>
    <row r="52" spans="1:103" s="339" customFormat="1" ht="15.75">
      <c r="A52" s="371"/>
      <c r="B52" s="368"/>
      <c r="C52" s="368"/>
      <c r="D52" s="368"/>
      <c r="E52" s="368"/>
      <c r="F52" s="368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CY52" s="340"/>
    </row>
    <row r="53" spans="1:103" s="341" customFormat="1" ht="12.75">
      <c r="A53" s="370"/>
      <c r="B53" s="368"/>
      <c r="C53" s="368"/>
      <c r="D53" s="368"/>
      <c r="E53" s="368"/>
      <c r="F53" s="368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339"/>
      <c r="AL53" s="339"/>
      <c r="AM53" s="339"/>
      <c r="AN53" s="339"/>
      <c r="AO53" s="339"/>
      <c r="AP53" s="339"/>
      <c r="AQ53" s="339"/>
      <c r="AR53" s="339"/>
      <c r="AS53" s="339"/>
      <c r="AT53" s="339"/>
      <c r="AU53" s="339"/>
      <c r="AV53" s="339"/>
      <c r="AW53" s="339"/>
      <c r="AX53" s="339"/>
      <c r="AY53" s="339"/>
      <c r="AZ53" s="339"/>
      <c r="BA53" s="339"/>
      <c r="BB53" s="339"/>
      <c r="BC53" s="339"/>
      <c r="BD53" s="339"/>
      <c r="BE53" s="339"/>
      <c r="BF53" s="339"/>
      <c r="BG53" s="339"/>
      <c r="BH53" s="339"/>
      <c r="BI53" s="339"/>
      <c r="BJ53" s="339"/>
      <c r="BK53" s="339"/>
      <c r="BL53" s="339"/>
      <c r="BM53" s="339"/>
      <c r="BN53" s="339"/>
      <c r="BO53" s="339"/>
      <c r="BP53" s="339"/>
      <c r="BQ53" s="339"/>
      <c r="BR53" s="339"/>
      <c r="BS53" s="339"/>
      <c r="BT53" s="339"/>
      <c r="BU53" s="339"/>
      <c r="BV53" s="339"/>
      <c r="BW53" s="339"/>
      <c r="BX53" s="339"/>
      <c r="BY53" s="339"/>
      <c r="BZ53" s="339"/>
      <c r="CA53" s="339"/>
      <c r="CB53" s="339"/>
      <c r="CC53" s="339"/>
      <c r="CD53" s="339"/>
      <c r="CE53" s="339"/>
      <c r="CF53" s="339"/>
      <c r="CG53" s="339"/>
      <c r="CH53" s="339"/>
      <c r="CI53" s="339"/>
      <c r="CJ53" s="339"/>
      <c r="CK53" s="339"/>
      <c r="CL53" s="339"/>
      <c r="CM53" s="339"/>
      <c r="CN53" s="339"/>
      <c r="CO53" s="339"/>
      <c r="CP53" s="339"/>
      <c r="CQ53" s="339"/>
      <c r="CR53" s="339"/>
      <c r="CS53" s="339"/>
      <c r="CT53" s="339"/>
      <c r="CU53" s="339"/>
      <c r="CV53" s="339"/>
      <c r="CW53" s="339"/>
      <c r="CX53" s="339"/>
      <c r="CY53" s="340"/>
    </row>
    <row r="54" spans="1:103" s="341" customFormat="1" ht="12.75">
      <c r="A54" s="370"/>
      <c r="B54" s="368"/>
      <c r="C54" s="368"/>
      <c r="D54" s="368"/>
      <c r="E54" s="368"/>
      <c r="F54" s="368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339"/>
      <c r="AL54" s="339"/>
      <c r="AM54" s="339"/>
      <c r="AN54" s="339"/>
      <c r="AO54" s="339"/>
      <c r="AP54" s="339"/>
      <c r="AQ54" s="339"/>
      <c r="AR54" s="339"/>
      <c r="AS54" s="339"/>
      <c r="AT54" s="339"/>
      <c r="AU54" s="339"/>
      <c r="AV54" s="339"/>
      <c r="AW54" s="339"/>
      <c r="AX54" s="339"/>
      <c r="AY54" s="339"/>
      <c r="AZ54" s="339"/>
      <c r="BA54" s="339"/>
      <c r="BB54" s="339"/>
      <c r="BC54" s="339"/>
      <c r="BD54" s="339"/>
      <c r="BE54" s="339"/>
      <c r="BF54" s="339"/>
      <c r="BG54" s="339"/>
      <c r="BH54" s="339"/>
      <c r="BI54" s="339"/>
      <c r="BJ54" s="339"/>
      <c r="BK54" s="339"/>
      <c r="BL54" s="339"/>
      <c r="BM54" s="339"/>
      <c r="BN54" s="339"/>
      <c r="BO54" s="339"/>
      <c r="BP54" s="339"/>
      <c r="BQ54" s="339"/>
      <c r="BR54" s="339"/>
      <c r="BS54" s="339"/>
      <c r="BT54" s="339"/>
      <c r="BU54" s="339"/>
      <c r="BV54" s="339"/>
      <c r="BW54" s="339"/>
      <c r="BX54" s="339"/>
      <c r="BY54" s="339"/>
      <c r="BZ54" s="339"/>
      <c r="CA54" s="339"/>
      <c r="CB54" s="339"/>
      <c r="CC54" s="339"/>
      <c r="CD54" s="339"/>
      <c r="CE54" s="339"/>
      <c r="CF54" s="339"/>
      <c r="CG54" s="339"/>
      <c r="CH54" s="339"/>
      <c r="CI54" s="339"/>
      <c r="CJ54" s="339"/>
      <c r="CK54" s="339"/>
      <c r="CL54" s="339"/>
      <c r="CM54" s="339"/>
      <c r="CN54" s="339"/>
      <c r="CO54" s="339"/>
      <c r="CP54" s="339"/>
      <c r="CQ54" s="339"/>
      <c r="CR54" s="339"/>
      <c r="CS54" s="339"/>
      <c r="CT54" s="339"/>
      <c r="CU54" s="339"/>
      <c r="CV54" s="339"/>
      <c r="CW54" s="339"/>
      <c r="CX54" s="339"/>
      <c r="CY54" s="340"/>
    </row>
    <row r="55" spans="1:103" s="341" customFormat="1" ht="12.75">
      <c r="A55" s="370"/>
      <c r="B55" s="368"/>
      <c r="C55" s="368"/>
      <c r="D55" s="368"/>
      <c r="E55" s="368"/>
      <c r="F55" s="368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339"/>
      <c r="AL55" s="339"/>
      <c r="AM55" s="339"/>
      <c r="AN55" s="339"/>
      <c r="AO55" s="339"/>
      <c r="AP55" s="339"/>
      <c r="AQ55" s="339"/>
      <c r="AR55" s="339"/>
      <c r="AS55" s="339"/>
      <c r="AT55" s="339"/>
      <c r="AU55" s="339"/>
      <c r="AV55" s="339"/>
      <c r="AW55" s="339"/>
      <c r="AX55" s="339"/>
      <c r="AY55" s="339"/>
      <c r="AZ55" s="339"/>
      <c r="BA55" s="339"/>
      <c r="BB55" s="339"/>
      <c r="BC55" s="339"/>
      <c r="BD55" s="339"/>
      <c r="BE55" s="339"/>
      <c r="BF55" s="339"/>
      <c r="BG55" s="339"/>
      <c r="BH55" s="339"/>
      <c r="BI55" s="339"/>
      <c r="BJ55" s="339"/>
      <c r="BK55" s="339"/>
      <c r="BL55" s="339"/>
      <c r="BM55" s="339"/>
      <c r="BN55" s="339"/>
      <c r="BO55" s="339"/>
      <c r="BP55" s="339"/>
      <c r="BQ55" s="339"/>
      <c r="BR55" s="339"/>
      <c r="BS55" s="339"/>
      <c r="BT55" s="339"/>
      <c r="BU55" s="339"/>
      <c r="BV55" s="339"/>
      <c r="BW55" s="339"/>
      <c r="BX55" s="339"/>
      <c r="BY55" s="339"/>
      <c r="BZ55" s="339"/>
      <c r="CA55" s="339"/>
      <c r="CB55" s="339"/>
      <c r="CC55" s="339"/>
      <c r="CD55" s="339"/>
      <c r="CE55" s="339"/>
      <c r="CF55" s="339"/>
      <c r="CG55" s="339"/>
      <c r="CH55" s="339"/>
      <c r="CI55" s="339"/>
      <c r="CJ55" s="339"/>
      <c r="CK55" s="339"/>
      <c r="CL55" s="339"/>
      <c r="CM55" s="339"/>
      <c r="CN55" s="339"/>
      <c r="CO55" s="339"/>
      <c r="CP55" s="339"/>
      <c r="CQ55" s="339"/>
      <c r="CR55" s="339"/>
      <c r="CS55" s="339"/>
      <c r="CT55" s="339"/>
      <c r="CU55" s="339"/>
      <c r="CV55" s="339"/>
      <c r="CW55" s="339"/>
      <c r="CX55" s="339"/>
      <c r="CY55" s="340"/>
    </row>
    <row r="56" spans="1:103" s="341" customFormat="1" ht="12.75">
      <c r="A56" s="370"/>
      <c r="B56" s="368"/>
      <c r="C56" s="368"/>
      <c r="D56" s="368"/>
      <c r="E56" s="368"/>
      <c r="F56" s="368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339"/>
      <c r="AL56" s="339"/>
      <c r="AM56" s="339"/>
      <c r="AN56" s="339"/>
      <c r="AO56" s="339"/>
      <c r="AP56" s="339"/>
      <c r="AQ56" s="339"/>
      <c r="AR56" s="339"/>
      <c r="AS56" s="339"/>
      <c r="AT56" s="339"/>
      <c r="AU56" s="339"/>
      <c r="AV56" s="339"/>
      <c r="AW56" s="339"/>
      <c r="AX56" s="339"/>
      <c r="AY56" s="339"/>
      <c r="AZ56" s="339"/>
      <c r="BA56" s="339"/>
      <c r="BB56" s="339"/>
      <c r="BC56" s="339"/>
      <c r="BD56" s="339"/>
      <c r="BE56" s="339"/>
      <c r="BF56" s="339"/>
      <c r="BG56" s="339"/>
      <c r="BH56" s="339"/>
      <c r="BI56" s="339"/>
      <c r="BJ56" s="339"/>
      <c r="BK56" s="339"/>
      <c r="BL56" s="339"/>
      <c r="BM56" s="339"/>
      <c r="BN56" s="339"/>
      <c r="BO56" s="339"/>
      <c r="BP56" s="339"/>
      <c r="BQ56" s="339"/>
      <c r="BR56" s="339"/>
      <c r="BS56" s="339"/>
      <c r="BT56" s="339"/>
      <c r="BU56" s="339"/>
      <c r="BV56" s="339"/>
      <c r="BW56" s="339"/>
      <c r="BX56" s="339"/>
      <c r="BY56" s="339"/>
      <c r="BZ56" s="339"/>
      <c r="CA56" s="339"/>
      <c r="CB56" s="339"/>
      <c r="CC56" s="339"/>
      <c r="CD56" s="339"/>
      <c r="CE56" s="339"/>
      <c r="CF56" s="339"/>
      <c r="CG56" s="339"/>
      <c r="CH56" s="339"/>
      <c r="CI56" s="339"/>
      <c r="CJ56" s="339"/>
      <c r="CK56" s="339"/>
      <c r="CL56" s="339"/>
      <c r="CM56" s="339"/>
      <c r="CN56" s="339"/>
      <c r="CO56" s="339"/>
      <c r="CP56" s="339"/>
      <c r="CQ56" s="339"/>
      <c r="CR56" s="339"/>
      <c r="CS56" s="339"/>
      <c r="CT56" s="339"/>
      <c r="CU56" s="339"/>
      <c r="CV56" s="339"/>
      <c r="CW56" s="339"/>
      <c r="CX56" s="339"/>
      <c r="CY56" s="340"/>
    </row>
    <row r="57" spans="1:103" s="341" customFormat="1" ht="12.75">
      <c r="A57" s="370"/>
      <c r="B57" s="368"/>
      <c r="C57" s="368"/>
      <c r="D57" s="368"/>
      <c r="E57" s="368"/>
      <c r="F57" s="368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339"/>
      <c r="AL57" s="339"/>
      <c r="AM57" s="339"/>
      <c r="AN57" s="339"/>
      <c r="AO57" s="339"/>
      <c r="AP57" s="339"/>
      <c r="AQ57" s="339"/>
      <c r="AR57" s="339"/>
      <c r="AS57" s="339"/>
      <c r="AT57" s="339"/>
      <c r="AU57" s="339"/>
      <c r="AV57" s="339"/>
      <c r="AW57" s="339"/>
      <c r="AX57" s="339"/>
      <c r="AY57" s="339"/>
      <c r="AZ57" s="339"/>
      <c r="BA57" s="339"/>
      <c r="BB57" s="339"/>
      <c r="BC57" s="339"/>
      <c r="BD57" s="339"/>
      <c r="BE57" s="339"/>
      <c r="BF57" s="339"/>
      <c r="BG57" s="339"/>
      <c r="BH57" s="339"/>
      <c r="BI57" s="339"/>
      <c r="BJ57" s="339"/>
      <c r="BK57" s="339"/>
      <c r="BL57" s="339"/>
      <c r="BM57" s="339"/>
      <c r="BN57" s="339"/>
      <c r="BO57" s="339"/>
      <c r="BP57" s="339"/>
      <c r="BQ57" s="339"/>
      <c r="BR57" s="339"/>
      <c r="BS57" s="339"/>
      <c r="BT57" s="339"/>
      <c r="BU57" s="339"/>
      <c r="BV57" s="339"/>
      <c r="BW57" s="339"/>
      <c r="BX57" s="339"/>
      <c r="BY57" s="339"/>
      <c r="BZ57" s="339"/>
      <c r="CA57" s="339"/>
      <c r="CB57" s="339"/>
      <c r="CC57" s="339"/>
      <c r="CD57" s="339"/>
      <c r="CE57" s="339"/>
      <c r="CF57" s="339"/>
      <c r="CG57" s="339"/>
      <c r="CH57" s="339"/>
      <c r="CI57" s="339"/>
      <c r="CJ57" s="339"/>
      <c r="CK57" s="339"/>
      <c r="CL57" s="339"/>
      <c r="CM57" s="339"/>
      <c r="CN57" s="339"/>
      <c r="CO57" s="339"/>
      <c r="CP57" s="339"/>
      <c r="CQ57" s="339"/>
      <c r="CR57" s="339"/>
      <c r="CS57" s="339"/>
      <c r="CT57" s="339"/>
      <c r="CU57" s="339"/>
      <c r="CV57" s="339"/>
      <c r="CW57" s="339"/>
      <c r="CX57" s="339"/>
      <c r="CY57" s="340"/>
    </row>
    <row r="58" spans="1:103" s="350" customFormat="1" ht="12.75">
      <c r="A58" s="370"/>
      <c r="B58" s="368"/>
      <c r="C58" s="368"/>
      <c r="D58" s="368"/>
      <c r="E58" s="368"/>
      <c r="F58" s="368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339"/>
      <c r="AL58" s="339"/>
      <c r="AM58" s="339"/>
      <c r="AN58" s="339"/>
      <c r="AO58" s="339"/>
      <c r="AP58" s="339"/>
      <c r="AQ58" s="339"/>
      <c r="AR58" s="339"/>
      <c r="AS58" s="339"/>
      <c r="AT58" s="339"/>
      <c r="AU58" s="339"/>
      <c r="AV58" s="339"/>
      <c r="AW58" s="339"/>
      <c r="AX58" s="339"/>
      <c r="AY58" s="339"/>
      <c r="AZ58" s="339"/>
      <c r="BA58" s="339"/>
      <c r="BB58" s="339"/>
      <c r="BC58" s="339"/>
      <c r="BD58" s="339"/>
      <c r="BE58" s="339"/>
      <c r="BF58" s="339"/>
      <c r="BG58" s="339"/>
      <c r="BH58" s="339"/>
      <c r="BI58" s="339"/>
      <c r="BJ58" s="339"/>
      <c r="BK58" s="339"/>
      <c r="BL58" s="339"/>
      <c r="BM58" s="339"/>
      <c r="BN58" s="339"/>
      <c r="BO58" s="339"/>
      <c r="BP58" s="339"/>
      <c r="BQ58" s="339"/>
      <c r="BR58" s="339"/>
      <c r="BS58" s="339"/>
      <c r="BT58" s="339"/>
      <c r="BU58" s="339"/>
      <c r="BV58" s="339"/>
      <c r="BW58" s="339"/>
      <c r="BX58" s="339"/>
      <c r="BY58" s="339"/>
      <c r="BZ58" s="339"/>
      <c r="CA58" s="339"/>
      <c r="CB58" s="339"/>
      <c r="CC58" s="339"/>
      <c r="CD58" s="339"/>
      <c r="CE58" s="339"/>
      <c r="CF58" s="339"/>
      <c r="CG58" s="339"/>
      <c r="CH58" s="339"/>
      <c r="CI58" s="339"/>
      <c r="CJ58" s="339"/>
      <c r="CK58" s="339"/>
      <c r="CL58" s="339"/>
      <c r="CM58" s="339"/>
      <c r="CN58" s="339"/>
      <c r="CO58" s="339"/>
      <c r="CP58" s="339"/>
      <c r="CQ58" s="339"/>
      <c r="CR58" s="339"/>
      <c r="CS58" s="339"/>
      <c r="CT58" s="339"/>
      <c r="CU58" s="339"/>
      <c r="CV58" s="339"/>
      <c r="CW58" s="339"/>
      <c r="CX58" s="339"/>
      <c r="CY58" s="340"/>
    </row>
    <row r="59" spans="1:103" s="350" customFormat="1" ht="12.75">
      <c r="A59" s="370"/>
      <c r="B59" s="368"/>
      <c r="C59" s="368"/>
      <c r="D59" s="368"/>
      <c r="E59" s="368"/>
      <c r="F59" s="368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339"/>
      <c r="AL59" s="339"/>
      <c r="AM59" s="339"/>
      <c r="AN59" s="339"/>
      <c r="AO59" s="339"/>
      <c r="AP59" s="339"/>
      <c r="AQ59" s="339"/>
      <c r="AR59" s="339"/>
      <c r="AS59" s="339"/>
      <c r="AT59" s="339"/>
      <c r="AU59" s="339"/>
      <c r="AV59" s="339"/>
      <c r="AW59" s="339"/>
      <c r="AX59" s="339"/>
      <c r="AY59" s="339"/>
      <c r="AZ59" s="339"/>
      <c r="BA59" s="339"/>
      <c r="BB59" s="339"/>
      <c r="BC59" s="339"/>
      <c r="BD59" s="339"/>
      <c r="BE59" s="339"/>
      <c r="BF59" s="339"/>
      <c r="BG59" s="339"/>
      <c r="BH59" s="339"/>
      <c r="BI59" s="339"/>
      <c r="BJ59" s="339"/>
      <c r="BK59" s="339"/>
      <c r="BL59" s="339"/>
      <c r="BM59" s="339"/>
      <c r="BN59" s="339"/>
      <c r="BO59" s="339"/>
      <c r="BP59" s="339"/>
      <c r="BQ59" s="339"/>
      <c r="BR59" s="339"/>
      <c r="BS59" s="339"/>
      <c r="BT59" s="339"/>
      <c r="BU59" s="339"/>
      <c r="BV59" s="339"/>
      <c r="BW59" s="339"/>
      <c r="BX59" s="339"/>
      <c r="BY59" s="339"/>
      <c r="BZ59" s="339"/>
      <c r="CA59" s="339"/>
      <c r="CB59" s="339"/>
      <c r="CC59" s="339"/>
      <c r="CD59" s="339"/>
      <c r="CE59" s="339"/>
      <c r="CF59" s="339"/>
      <c r="CG59" s="339"/>
      <c r="CH59" s="339"/>
      <c r="CI59" s="339"/>
      <c r="CJ59" s="339"/>
      <c r="CK59" s="339"/>
      <c r="CL59" s="339"/>
      <c r="CM59" s="339"/>
      <c r="CN59" s="339"/>
      <c r="CO59" s="339"/>
      <c r="CP59" s="339"/>
      <c r="CQ59" s="339"/>
      <c r="CR59" s="339"/>
      <c r="CS59" s="339"/>
      <c r="CT59" s="339"/>
      <c r="CU59" s="339"/>
      <c r="CV59" s="339"/>
      <c r="CW59" s="339"/>
      <c r="CX59" s="339"/>
      <c r="CY59" s="340"/>
    </row>
    <row r="60" spans="1:103" s="339" customFormat="1" ht="12.75">
      <c r="A60" s="370"/>
      <c r="B60" s="368"/>
      <c r="C60" s="368"/>
      <c r="D60" s="368"/>
      <c r="E60" s="368"/>
      <c r="F60" s="368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CY60" s="340"/>
    </row>
    <row r="61" spans="1:103" s="339" customFormat="1" ht="12.75">
      <c r="A61" s="370"/>
      <c r="B61" s="368"/>
      <c r="C61" s="368"/>
      <c r="D61" s="368"/>
      <c r="E61" s="368"/>
      <c r="F61" s="368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CY61" s="340"/>
    </row>
    <row r="62" spans="1:6" ht="12" customHeight="1">
      <c r="A62" s="107"/>
      <c r="B62" s="229"/>
      <c r="C62" s="229"/>
      <c r="D62" s="229"/>
      <c r="E62" s="372"/>
      <c r="F62" s="229"/>
    </row>
    <row r="63" spans="1:6" ht="12" customHeight="1">
      <c r="A63" s="107"/>
      <c r="B63" s="229"/>
      <c r="C63" s="229"/>
      <c r="D63" s="229"/>
      <c r="E63" s="372"/>
      <c r="F63" s="229"/>
    </row>
    <row r="64" spans="1:6" ht="12" customHeight="1">
      <c r="A64" s="107"/>
      <c r="B64" s="229"/>
      <c r="C64" s="229"/>
      <c r="D64" s="229"/>
      <c r="E64" s="372"/>
      <c r="F64" s="229"/>
    </row>
    <row r="65" spans="1:6" ht="12" customHeight="1">
      <c r="A65" s="107"/>
      <c r="B65" s="229"/>
      <c r="C65" s="229"/>
      <c r="D65" s="229"/>
      <c r="E65" s="372"/>
      <c r="F65" s="229"/>
    </row>
    <row r="66" spans="1:6" ht="12" customHeight="1">
      <c r="A66" s="107"/>
      <c r="B66" s="229"/>
      <c r="C66" s="229"/>
      <c r="D66" s="229"/>
      <c r="E66" s="372"/>
      <c r="F66" s="229"/>
    </row>
    <row r="67" spans="1:6" ht="12" customHeight="1">
      <c r="A67" s="107"/>
      <c r="B67" s="229"/>
      <c r="C67" s="229"/>
      <c r="D67" s="229"/>
      <c r="E67" s="372"/>
      <c r="F67" s="229"/>
    </row>
    <row r="68" spans="1:6" ht="12" customHeight="1">
      <c r="A68" s="107"/>
      <c r="B68" s="229"/>
      <c r="C68" s="229"/>
      <c r="D68" s="229"/>
      <c r="E68" s="372"/>
      <c r="F68" s="229"/>
    </row>
    <row r="69" spans="1:6" ht="12" customHeight="1">
      <c r="A69" s="107"/>
      <c r="B69" s="229"/>
      <c r="C69" s="229"/>
      <c r="D69" s="229"/>
      <c r="E69" s="372"/>
      <c r="F69" s="229"/>
    </row>
    <row r="70" spans="1:6" ht="12" customHeight="1">
      <c r="A70" s="107"/>
      <c r="B70" s="229"/>
      <c r="C70" s="229"/>
      <c r="D70" s="229"/>
      <c r="E70" s="372"/>
      <c r="F70" s="229"/>
    </row>
    <row r="71" spans="1:6" ht="12" customHeight="1">
      <c r="A71" s="107"/>
      <c r="B71" s="229"/>
      <c r="C71" s="229"/>
      <c r="D71" s="229"/>
      <c r="E71" s="372"/>
      <c r="F71" s="229"/>
    </row>
    <row r="72" spans="1:6" ht="12" customHeight="1">
      <c r="A72" s="107"/>
      <c r="B72" s="229"/>
      <c r="C72" s="229"/>
      <c r="D72" s="229"/>
      <c r="E72" s="372"/>
      <c r="F72" s="229"/>
    </row>
    <row r="73" spans="1:6" ht="12" customHeight="1">
      <c r="A73" s="107"/>
      <c r="B73" s="229"/>
      <c r="C73" s="229"/>
      <c r="D73" s="229"/>
      <c r="E73" s="372"/>
      <c r="F73" s="229"/>
    </row>
    <row r="74" spans="1:6" ht="12" customHeight="1">
      <c r="A74" s="107"/>
      <c r="B74" s="229"/>
      <c r="C74" s="229"/>
      <c r="D74" s="229"/>
      <c r="E74" s="372"/>
      <c r="F74" s="229"/>
    </row>
    <row r="75" spans="1:6" ht="12" customHeight="1">
      <c r="A75" s="107"/>
      <c r="B75" s="229"/>
      <c r="C75" s="229"/>
      <c r="D75" s="229"/>
      <c r="E75" s="372"/>
      <c r="F75" s="229"/>
    </row>
    <row r="76" spans="1:6" ht="12" customHeight="1">
      <c r="A76" s="107"/>
      <c r="B76" s="229"/>
      <c r="C76" s="229"/>
      <c r="D76" s="229"/>
      <c r="E76" s="372"/>
      <c r="F76" s="229"/>
    </row>
    <row r="77" spans="1:6" ht="12" customHeight="1">
      <c r="A77" s="107"/>
      <c r="B77" s="229"/>
      <c r="C77" s="229"/>
      <c r="D77" s="229"/>
      <c r="E77" s="372"/>
      <c r="F77" s="229"/>
    </row>
    <row r="78" spans="1:6" ht="12" customHeight="1">
      <c r="A78" s="107"/>
      <c r="B78" s="229"/>
      <c r="C78" s="229"/>
      <c r="D78" s="229"/>
      <c r="E78" s="372"/>
      <c r="F78" s="229"/>
    </row>
    <row r="79" spans="1:6" ht="12" customHeight="1">
      <c r="A79" s="107"/>
      <c r="B79" s="229"/>
      <c r="C79" s="229"/>
      <c r="D79" s="229"/>
      <c r="E79" s="372"/>
      <c r="F79" s="229"/>
    </row>
    <row r="80" spans="1:6" ht="12" customHeight="1">
      <c r="A80" s="107"/>
      <c r="B80" s="229"/>
      <c r="C80" s="229"/>
      <c r="D80" s="229"/>
      <c r="E80" s="372"/>
      <c r="F80" s="229"/>
    </row>
    <row r="81" spans="1:6" ht="12" customHeight="1">
      <c r="A81" s="107"/>
      <c r="B81" s="229"/>
      <c r="C81" s="229"/>
      <c r="D81" s="229"/>
      <c r="E81" s="372"/>
      <c r="F81" s="229"/>
    </row>
    <row r="82" spans="1:6" ht="12" customHeight="1">
      <c r="A82" s="107"/>
      <c r="B82" s="229"/>
      <c r="C82" s="229"/>
      <c r="D82" s="229"/>
      <c r="E82" s="372"/>
      <c r="F82" s="229"/>
    </row>
    <row r="83" spans="1:6" ht="12" customHeight="1">
      <c r="A83" s="107"/>
      <c r="B83" s="229"/>
      <c r="C83" s="229"/>
      <c r="D83" s="229"/>
      <c r="E83" s="372"/>
      <c r="F83" s="229"/>
    </row>
    <row r="84" spans="1:6" ht="12" customHeight="1">
      <c r="A84" s="107"/>
      <c r="B84" s="229"/>
      <c r="C84" s="229"/>
      <c r="D84" s="229"/>
      <c r="E84" s="372"/>
      <c r="F84" s="229"/>
    </row>
    <row r="85" spans="1:6" ht="12" customHeight="1">
      <c r="A85" s="107"/>
      <c r="B85" s="229"/>
      <c r="C85" s="229"/>
      <c r="D85" s="229"/>
      <c r="E85" s="372"/>
      <c r="F85" s="229"/>
    </row>
    <row r="86" spans="1:6" ht="12" customHeight="1">
      <c r="A86" s="107"/>
      <c r="B86" s="229"/>
      <c r="C86" s="229"/>
      <c r="D86" s="229"/>
      <c r="E86" s="372"/>
      <c r="F86" s="229"/>
    </row>
    <row r="87" spans="1:6" ht="12" customHeight="1">
      <c r="A87" s="107"/>
      <c r="B87" s="229"/>
      <c r="C87" s="229"/>
      <c r="D87" s="229"/>
      <c r="E87" s="372"/>
      <c r="F87" s="229"/>
    </row>
    <row r="88" spans="1:6" ht="12" customHeight="1">
      <c r="A88" s="107"/>
      <c r="B88" s="229"/>
      <c r="C88" s="229"/>
      <c r="D88" s="229"/>
      <c r="E88" s="372"/>
      <c r="F88" s="229"/>
    </row>
    <row r="89" spans="1:6" ht="12" customHeight="1">
      <c r="A89" s="107"/>
      <c r="B89" s="229"/>
      <c r="C89" s="229"/>
      <c r="D89" s="229"/>
      <c r="E89" s="372"/>
      <c r="F89" s="229"/>
    </row>
    <row r="90" spans="1:6" ht="12" customHeight="1">
      <c r="A90" s="107"/>
      <c r="B90" s="229"/>
      <c r="C90" s="229"/>
      <c r="D90" s="229"/>
      <c r="E90" s="372"/>
      <c r="F90" s="229"/>
    </row>
    <row r="91" spans="1:6" ht="12" customHeight="1">
      <c r="A91" s="107"/>
      <c r="B91" s="229"/>
      <c r="C91" s="229"/>
      <c r="D91" s="229"/>
      <c r="E91" s="372"/>
      <c r="F91" s="229"/>
    </row>
    <row r="92" spans="1:6" ht="12" customHeight="1">
      <c r="A92" s="107"/>
      <c r="B92" s="229"/>
      <c r="C92" s="229"/>
      <c r="D92" s="229"/>
      <c r="E92" s="372"/>
      <c r="F92" s="229"/>
    </row>
    <row r="93" spans="1:6" ht="12" customHeight="1">
      <c r="A93" s="107"/>
      <c r="B93" s="229"/>
      <c r="C93" s="229"/>
      <c r="D93" s="229"/>
      <c r="E93" s="372"/>
      <c r="F93" s="229"/>
    </row>
    <row r="94" spans="1:6" ht="12" customHeight="1">
      <c r="A94" s="107"/>
      <c r="B94" s="229"/>
      <c r="C94" s="229"/>
      <c r="D94" s="229"/>
      <c r="E94" s="372"/>
      <c r="F94" s="229"/>
    </row>
    <row r="95" spans="1:6" ht="12" customHeight="1">
      <c r="A95" s="107"/>
      <c r="B95" s="229"/>
      <c r="C95" s="229"/>
      <c r="D95" s="229"/>
      <c r="E95" s="372"/>
      <c r="F95" s="229"/>
    </row>
    <row r="96" spans="1:6" ht="12" customHeight="1">
      <c r="A96" s="107"/>
      <c r="B96" s="229"/>
      <c r="C96" s="229"/>
      <c r="D96" s="229"/>
      <c r="E96" s="372"/>
      <c r="F96" s="229"/>
    </row>
    <row r="97" spans="1:6" ht="12" customHeight="1">
      <c r="A97" s="107"/>
      <c r="B97" s="229"/>
      <c r="C97" s="229"/>
      <c r="D97" s="229"/>
      <c r="E97" s="372"/>
      <c r="F97" s="229"/>
    </row>
    <row r="98" spans="1:6" ht="12" customHeight="1">
      <c r="A98" s="107"/>
      <c r="B98" s="229"/>
      <c r="C98" s="229"/>
      <c r="D98" s="229"/>
      <c r="E98" s="372"/>
      <c r="F98" s="229"/>
    </row>
    <row r="99" spans="1:6" ht="12" customHeight="1">
      <c r="A99" s="107"/>
      <c r="B99" s="229"/>
      <c r="C99" s="229"/>
      <c r="D99" s="229"/>
      <c r="E99" s="372"/>
      <c r="F99" s="229"/>
    </row>
    <row r="100" spans="1:6" ht="12" customHeight="1">
      <c r="A100" s="107"/>
      <c r="B100" s="229"/>
      <c r="C100" s="229"/>
      <c r="D100" s="229"/>
      <c r="E100" s="372"/>
      <c r="F100" s="229"/>
    </row>
    <row r="101" spans="1:6" ht="12" customHeight="1">
      <c r="A101" s="107"/>
      <c r="B101" s="229"/>
      <c r="C101" s="229"/>
      <c r="D101" s="229"/>
      <c r="E101" s="372"/>
      <c r="F101" s="229"/>
    </row>
    <row r="102" spans="1:6" ht="12" customHeight="1">
      <c r="A102" s="107"/>
      <c r="B102" s="229"/>
      <c r="C102" s="229"/>
      <c r="D102" s="229"/>
      <c r="E102" s="372"/>
      <c r="F102" s="229"/>
    </row>
    <row r="103" spans="1:6" ht="12" customHeight="1">
      <c r="A103" s="107"/>
      <c r="B103" s="229"/>
      <c r="C103" s="229"/>
      <c r="D103" s="229"/>
      <c r="E103" s="372"/>
      <c r="F103" s="229"/>
    </row>
    <row r="104" spans="1:6" ht="12" customHeight="1">
      <c r="A104" s="107"/>
      <c r="B104" s="229"/>
      <c r="C104" s="229"/>
      <c r="D104" s="229"/>
      <c r="E104" s="372"/>
      <c r="F104" s="229"/>
    </row>
    <row r="105" spans="1:6" ht="12" customHeight="1">
      <c r="A105" s="107"/>
      <c r="B105" s="229"/>
      <c r="C105" s="229"/>
      <c r="D105" s="229"/>
      <c r="E105" s="372"/>
      <c r="F105" s="229"/>
    </row>
    <row r="106" spans="1:6" ht="12" customHeight="1">
      <c r="A106" s="107"/>
      <c r="B106" s="229"/>
      <c r="C106" s="229"/>
      <c r="D106" s="229"/>
      <c r="E106" s="372"/>
      <c r="F106" s="229"/>
    </row>
    <row r="107" spans="1:6" ht="12" customHeight="1">
      <c r="A107" s="107"/>
      <c r="B107" s="229"/>
      <c r="C107" s="229"/>
      <c r="D107" s="229"/>
      <c r="E107" s="372"/>
      <c r="F107" s="229"/>
    </row>
    <row r="108" spans="1:6" ht="12" customHeight="1">
      <c r="A108" s="107"/>
      <c r="B108" s="229"/>
      <c r="C108" s="229"/>
      <c r="D108" s="229"/>
      <c r="E108" s="372"/>
      <c r="F108" s="229"/>
    </row>
    <row r="109" spans="1:6" ht="12" customHeight="1">
      <c r="A109" s="107"/>
      <c r="B109" s="229"/>
      <c r="C109" s="229"/>
      <c r="D109" s="229"/>
      <c r="E109" s="372"/>
      <c r="F109" s="229"/>
    </row>
    <row r="110" spans="1:6" ht="12" customHeight="1">
      <c r="A110" s="107"/>
      <c r="B110" s="229"/>
      <c r="C110" s="229"/>
      <c r="D110" s="229"/>
      <c r="E110" s="372"/>
      <c r="F110" s="229"/>
    </row>
    <row r="111" spans="1:6" ht="12" customHeight="1">
      <c r="A111" s="107"/>
      <c r="B111" s="229"/>
      <c r="C111" s="229"/>
      <c r="D111" s="229"/>
      <c r="E111" s="372"/>
      <c r="F111" s="229"/>
    </row>
    <row r="112" spans="1:6" ht="12" customHeight="1">
      <c r="A112" s="107"/>
      <c r="B112" s="229"/>
      <c r="C112" s="229"/>
      <c r="D112" s="229"/>
      <c r="E112" s="372"/>
      <c r="F112" s="229"/>
    </row>
    <row r="113" spans="1:6" ht="12" customHeight="1">
      <c r="A113" s="107"/>
      <c r="B113" s="229"/>
      <c r="C113" s="229"/>
      <c r="D113" s="229"/>
      <c r="E113" s="372"/>
      <c r="F113" s="229"/>
    </row>
    <row r="114" spans="1:6" ht="12" customHeight="1">
      <c r="A114" s="107"/>
      <c r="B114" s="229"/>
      <c r="C114" s="229"/>
      <c r="D114" s="229"/>
      <c r="E114" s="372"/>
      <c r="F114" s="229"/>
    </row>
    <row r="115" spans="1:6" ht="12" customHeight="1">
      <c r="A115" s="107"/>
      <c r="B115" s="229"/>
      <c r="C115" s="229"/>
      <c r="D115" s="229"/>
      <c r="E115" s="372"/>
      <c r="F115" s="229"/>
    </row>
    <row r="116" spans="1:6" ht="12" customHeight="1">
      <c r="A116" s="107"/>
      <c r="B116" s="229"/>
      <c r="C116" s="229"/>
      <c r="D116" s="229"/>
      <c r="E116" s="372"/>
      <c r="F116" s="229"/>
    </row>
    <row r="117" spans="1:6" ht="12" customHeight="1">
      <c r="A117" s="107"/>
      <c r="B117" s="229"/>
      <c r="C117" s="229"/>
      <c r="D117" s="229"/>
      <c r="E117" s="372"/>
      <c r="F117" s="229"/>
    </row>
    <row r="118" spans="1:6" ht="12" customHeight="1">
      <c r="A118" s="107"/>
      <c r="B118" s="229"/>
      <c r="C118" s="229"/>
      <c r="D118" s="229"/>
      <c r="E118" s="372"/>
      <c r="F118" s="229"/>
    </row>
    <row r="119" spans="1:6" ht="12" customHeight="1">
      <c r="A119" s="107"/>
      <c r="B119" s="229"/>
      <c r="C119" s="229"/>
      <c r="D119" s="229"/>
      <c r="E119" s="372"/>
      <c r="F119" s="229"/>
    </row>
    <row r="120" spans="1:6" ht="12" customHeight="1">
      <c r="A120" s="107"/>
      <c r="B120" s="229"/>
      <c r="C120" s="229"/>
      <c r="D120" s="229"/>
      <c r="E120" s="372"/>
      <c r="F120" s="229"/>
    </row>
    <row r="121" spans="1:6" ht="12" customHeight="1">
      <c r="A121" s="107"/>
      <c r="B121" s="229"/>
      <c r="C121" s="229"/>
      <c r="D121" s="229"/>
      <c r="E121" s="372"/>
      <c r="F121" s="229"/>
    </row>
    <row r="122" spans="1:6" ht="12" customHeight="1">
      <c r="A122" s="107"/>
      <c r="B122" s="229"/>
      <c r="C122" s="229"/>
      <c r="D122" s="229"/>
      <c r="E122" s="372"/>
      <c r="F122" s="229"/>
    </row>
    <row r="123" spans="1:6" ht="12" customHeight="1">
      <c r="A123" s="107"/>
      <c r="B123" s="229"/>
      <c r="C123" s="229"/>
      <c r="D123" s="229"/>
      <c r="E123" s="372"/>
      <c r="F123" s="229"/>
    </row>
    <row r="124" spans="1:6" ht="12" customHeight="1">
      <c r="A124" s="107"/>
      <c r="B124" s="229"/>
      <c r="C124" s="229"/>
      <c r="D124" s="229"/>
      <c r="E124" s="372"/>
      <c r="F124" s="229"/>
    </row>
    <row r="125" spans="1:6" ht="12" customHeight="1">
      <c r="A125" s="107"/>
      <c r="B125" s="229"/>
      <c r="C125" s="229"/>
      <c r="D125" s="229"/>
      <c r="E125" s="372"/>
      <c r="F125" s="229"/>
    </row>
    <row r="126" spans="1:6" ht="12" customHeight="1">
      <c r="A126" s="107"/>
      <c r="B126" s="229"/>
      <c r="C126" s="229"/>
      <c r="D126" s="229"/>
      <c r="E126" s="372"/>
      <c r="F126" s="229"/>
    </row>
    <row r="127" spans="1:6" ht="12" customHeight="1">
      <c r="A127" s="107"/>
      <c r="B127" s="229"/>
      <c r="C127" s="229"/>
      <c r="D127" s="229"/>
      <c r="E127" s="372"/>
      <c r="F127" s="229"/>
    </row>
    <row r="128" spans="1:6" ht="12" customHeight="1">
      <c r="A128" s="107"/>
      <c r="B128" s="229"/>
      <c r="C128" s="229"/>
      <c r="D128" s="229"/>
      <c r="E128" s="372"/>
      <c r="F128" s="229"/>
    </row>
    <row r="129" spans="1:6" ht="12" customHeight="1">
      <c r="A129" s="107"/>
      <c r="B129" s="229"/>
      <c r="C129" s="229"/>
      <c r="D129" s="229"/>
      <c r="E129" s="372"/>
      <c r="F129" s="229"/>
    </row>
    <row r="130" spans="1:6" ht="12" customHeight="1">
      <c r="A130" s="107"/>
      <c r="B130" s="229"/>
      <c r="C130" s="229"/>
      <c r="D130" s="229"/>
      <c r="E130" s="372"/>
      <c r="F130" s="229"/>
    </row>
    <row r="131" spans="1:6" ht="12" customHeight="1">
      <c r="A131" s="107"/>
      <c r="B131" s="229"/>
      <c r="C131" s="229"/>
      <c r="D131" s="229"/>
      <c r="E131" s="372"/>
      <c r="F131" s="229"/>
    </row>
    <row r="132" spans="1:6" ht="12" customHeight="1">
      <c r="A132" s="107"/>
      <c r="B132" s="229"/>
      <c r="C132" s="229"/>
      <c r="D132" s="229"/>
      <c r="E132" s="372"/>
      <c r="F132" s="229"/>
    </row>
    <row r="133" spans="1:6" ht="12" customHeight="1">
      <c r="A133" s="107"/>
      <c r="B133" s="229"/>
      <c r="C133" s="229"/>
      <c r="D133" s="229"/>
      <c r="E133" s="372"/>
      <c r="F133" s="229"/>
    </row>
    <row r="134" spans="1:6" ht="12" customHeight="1">
      <c r="A134" s="107"/>
      <c r="B134" s="229"/>
      <c r="C134" s="229"/>
      <c r="D134" s="229"/>
      <c r="E134" s="372"/>
      <c r="F134" s="229"/>
    </row>
    <row r="135" spans="1:6" ht="12" customHeight="1">
      <c r="A135" s="107"/>
      <c r="B135" s="229"/>
      <c r="C135" s="229"/>
      <c r="D135" s="229"/>
      <c r="E135" s="372"/>
      <c r="F135" s="229"/>
    </row>
    <row r="136" spans="1:6" ht="12" customHeight="1">
      <c r="A136" s="107"/>
      <c r="B136" s="229"/>
      <c r="C136" s="229"/>
      <c r="D136" s="229"/>
      <c r="E136" s="372"/>
      <c r="F136" s="229"/>
    </row>
    <row r="137" spans="1:6" ht="12" customHeight="1">
      <c r="A137" s="107"/>
      <c r="B137" s="229"/>
      <c r="C137" s="229"/>
      <c r="D137" s="229"/>
      <c r="E137" s="372"/>
      <c r="F137" s="229"/>
    </row>
    <row r="138" spans="1:6" ht="12" customHeight="1">
      <c r="A138" s="107"/>
      <c r="B138" s="229"/>
      <c r="C138" s="229"/>
      <c r="D138" s="229"/>
      <c r="E138" s="372"/>
      <c r="F138" s="229"/>
    </row>
    <row r="139" spans="1:6" ht="12" customHeight="1">
      <c r="A139" s="107"/>
      <c r="B139" s="229"/>
      <c r="C139" s="229"/>
      <c r="D139" s="229"/>
      <c r="E139" s="372"/>
      <c r="F139" s="229"/>
    </row>
    <row r="140" spans="1:6" ht="12" customHeight="1">
      <c r="A140" s="107"/>
      <c r="B140" s="229"/>
      <c r="C140" s="229"/>
      <c r="D140" s="229"/>
      <c r="E140" s="372"/>
      <c r="F140" s="229"/>
    </row>
    <row r="141" spans="1:6" ht="12" customHeight="1">
      <c r="A141" s="107"/>
      <c r="B141" s="229"/>
      <c r="C141" s="229"/>
      <c r="D141" s="229"/>
      <c r="E141" s="372"/>
      <c r="F141" s="229"/>
    </row>
    <row r="142" spans="1:6" ht="12" customHeight="1">
      <c r="A142" s="107"/>
      <c r="B142" s="229"/>
      <c r="C142" s="229"/>
      <c r="D142" s="229"/>
      <c r="E142" s="372"/>
      <c r="F142" s="229"/>
    </row>
    <row r="143" spans="1:6" ht="12" customHeight="1">
      <c r="A143" s="107"/>
      <c r="B143" s="229"/>
      <c r="C143" s="229"/>
      <c r="D143" s="229"/>
      <c r="E143" s="372"/>
      <c r="F143" s="229"/>
    </row>
    <row r="144" spans="1:6" ht="12" customHeight="1">
      <c r="A144" s="107"/>
      <c r="B144" s="229"/>
      <c r="C144" s="229"/>
      <c r="D144" s="229"/>
      <c r="E144" s="372"/>
      <c r="F144" s="229"/>
    </row>
    <row r="145" spans="1:6" ht="12" customHeight="1">
      <c r="A145" s="107"/>
      <c r="B145" s="229"/>
      <c r="C145" s="229"/>
      <c r="D145" s="229"/>
      <c r="E145" s="372"/>
      <c r="F145" s="229"/>
    </row>
    <row r="146" spans="1:6" ht="12" customHeight="1">
      <c r="A146" s="107"/>
      <c r="B146" s="229"/>
      <c r="C146" s="229"/>
      <c r="D146" s="229"/>
      <c r="E146" s="372"/>
      <c r="F146" s="229"/>
    </row>
    <row r="147" spans="1:6" ht="12" customHeight="1">
      <c r="A147" s="107"/>
      <c r="B147" s="229"/>
      <c r="C147" s="229"/>
      <c r="D147" s="229"/>
      <c r="E147" s="372"/>
      <c r="F147" s="229"/>
    </row>
    <row r="148" spans="1:6" ht="12" customHeight="1">
      <c r="A148" s="107"/>
      <c r="B148" s="229"/>
      <c r="C148" s="229"/>
      <c r="D148" s="229"/>
      <c r="E148" s="372"/>
      <c r="F148" s="229"/>
    </row>
    <row r="149" spans="1:6" ht="12" customHeight="1">
      <c r="A149" s="107"/>
      <c r="B149" s="229"/>
      <c r="C149" s="229"/>
      <c r="D149" s="229"/>
      <c r="E149" s="372"/>
      <c r="F149" s="229"/>
    </row>
    <row r="150" spans="1:6" ht="12" customHeight="1">
      <c r="A150" s="107"/>
      <c r="B150" s="229"/>
      <c r="C150" s="229"/>
      <c r="D150" s="229"/>
      <c r="E150" s="372"/>
      <c r="F150" s="229"/>
    </row>
    <row r="151" spans="1:6" ht="12" customHeight="1">
      <c r="A151" s="107"/>
      <c r="B151" s="229"/>
      <c r="C151" s="229"/>
      <c r="D151" s="229"/>
      <c r="E151" s="372"/>
      <c r="F151" s="229"/>
    </row>
    <row r="152" spans="1:6" ht="12" customHeight="1">
      <c r="A152" s="107"/>
      <c r="B152" s="229"/>
      <c r="C152" s="229"/>
      <c r="D152" s="229"/>
      <c r="E152" s="372"/>
      <c r="F152" s="229"/>
    </row>
    <row r="153" spans="1:6" ht="12" customHeight="1">
      <c r="A153" s="107"/>
      <c r="B153" s="229"/>
      <c r="C153" s="229"/>
      <c r="D153" s="229"/>
      <c r="E153" s="372"/>
      <c r="F153" s="229"/>
    </row>
    <row r="154" spans="1:6" ht="12" customHeight="1">
      <c r="A154" s="107"/>
      <c r="B154" s="229"/>
      <c r="C154" s="229"/>
      <c r="D154" s="229"/>
      <c r="E154" s="372"/>
      <c r="F154" s="229"/>
    </row>
    <row r="155" spans="1:6" ht="12" customHeight="1">
      <c r="A155" s="107"/>
      <c r="B155" s="229"/>
      <c r="C155" s="229"/>
      <c r="D155" s="229"/>
      <c r="E155" s="372"/>
      <c r="F155" s="229"/>
    </row>
    <row r="156" spans="1:6" ht="12" customHeight="1">
      <c r="A156" s="107"/>
      <c r="B156" s="229"/>
      <c r="C156" s="229"/>
      <c r="D156" s="229"/>
      <c r="E156" s="372"/>
      <c r="F156" s="229"/>
    </row>
    <row r="157" spans="1:6" ht="12" customHeight="1">
      <c r="A157" s="107"/>
      <c r="B157" s="229"/>
      <c r="C157" s="229"/>
      <c r="D157" s="229"/>
      <c r="E157" s="372"/>
      <c r="F157" s="229"/>
    </row>
    <row r="158" spans="1:6" ht="12" customHeight="1">
      <c r="A158" s="107"/>
      <c r="B158" s="229"/>
      <c r="C158" s="229"/>
      <c r="D158" s="229"/>
      <c r="E158" s="372"/>
      <c r="F158" s="229"/>
    </row>
    <row r="159" spans="1:6" ht="12" customHeight="1">
      <c r="A159" s="107"/>
      <c r="B159" s="229"/>
      <c r="C159" s="229"/>
      <c r="D159" s="229"/>
      <c r="E159" s="372"/>
      <c r="F159" s="229"/>
    </row>
    <row r="160" spans="1:6" ht="12" customHeight="1">
      <c r="A160" s="107"/>
      <c r="B160" s="229"/>
      <c r="C160" s="229"/>
      <c r="D160" s="229"/>
      <c r="E160" s="372"/>
      <c r="F160" s="229"/>
    </row>
    <row r="161" spans="1:6" ht="12" customHeight="1">
      <c r="A161" s="107"/>
      <c r="B161" s="229"/>
      <c r="C161" s="229"/>
      <c r="D161" s="229"/>
      <c r="E161" s="372"/>
      <c r="F161" s="229"/>
    </row>
    <row r="162" spans="1:6" ht="12" customHeight="1">
      <c r="A162" s="107"/>
      <c r="B162" s="229"/>
      <c r="C162" s="229"/>
      <c r="D162" s="229"/>
      <c r="E162" s="372"/>
      <c r="F162" s="229"/>
    </row>
    <row r="163" spans="1:6" ht="17.25" customHeight="1">
      <c r="A163" s="107"/>
      <c r="B163" s="229"/>
      <c r="C163" s="229"/>
      <c r="D163" s="229"/>
      <c r="E163" s="372"/>
      <c r="F163" s="229"/>
    </row>
    <row r="164" spans="1:6" ht="17.25" customHeight="1">
      <c r="A164" s="107"/>
      <c r="B164" s="229"/>
      <c r="C164" s="229"/>
      <c r="D164" s="229"/>
      <c r="E164" s="372"/>
      <c r="F164" s="229"/>
    </row>
    <row r="165" spans="1:6" ht="17.25" customHeight="1">
      <c r="A165" s="107"/>
      <c r="B165" s="229"/>
      <c r="C165" s="229"/>
      <c r="D165" s="229"/>
      <c r="E165" s="372"/>
      <c r="F165" s="229"/>
    </row>
    <row r="166" spans="1:6" ht="17.25" customHeight="1">
      <c r="A166" s="107"/>
      <c r="B166" s="229"/>
      <c r="C166" s="229"/>
      <c r="D166" s="229"/>
      <c r="E166" s="372"/>
      <c r="F166" s="229"/>
    </row>
    <row r="167" spans="1:6" ht="17.25" customHeight="1">
      <c r="A167" s="107"/>
      <c r="B167" s="229"/>
      <c r="C167" s="229"/>
      <c r="D167" s="229"/>
      <c r="E167" s="372"/>
      <c r="F167" s="229"/>
    </row>
    <row r="168" spans="1:6" ht="17.25" customHeight="1">
      <c r="A168" s="107"/>
      <c r="B168" s="229"/>
      <c r="C168" s="229"/>
      <c r="D168" s="229"/>
      <c r="E168" s="372"/>
      <c r="F168" s="229"/>
    </row>
    <row r="169" spans="1:6" ht="17.25" customHeight="1">
      <c r="A169" s="107"/>
      <c r="B169" s="229"/>
      <c r="C169" s="229"/>
      <c r="D169" s="229"/>
      <c r="E169" s="372"/>
      <c r="F169" s="229"/>
    </row>
    <row r="170" spans="1:6" ht="17.25" customHeight="1">
      <c r="A170" s="107"/>
      <c r="B170" s="229"/>
      <c r="C170" s="229"/>
      <c r="D170" s="229"/>
      <c r="E170" s="372"/>
      <c r="F170" s="229"/>
    </row>
    <row r="171" spans="1:6" ht="17.25" customHeight="1">
      <c r="A171" s="107"/>
      <c r="B171" s="229"/>
      <c r="C171" s="229"/>
      <c r="D171" s="229"/>
      <c r="E171" s="372"/>
      <c r="F171" s="229"/>
    </row>
    <row r="172" spans="1:6" ht="17.25" customHeight="1">
      <c r="A172" s="107"/>
      <c r="B172" s="229"/>
      <c r="C172" s="229"/>
      <c r="D172" s="229"/>
      <c r="E172" s="372"/>
      <c r="F172" s="229"/>
    </row>
    <row r="173" spans="1:6" ht="17.25" customHeight="1">
      <c r="A173" s="107"/>
      <c r="B173" s="229"/>
      <c r="C173" s="229"/>
      <c r="D173" s="229"/>
      <c r="E173" s="372"/>
      <c r="F173" s="229"/>
    </row>
    <row r="174" spans="1:6" ht="17.25" customHeight="1">
      <c r="A174" s="107"/>
      <c r="B174" s="229"/>
      <c r="C174" s="229"/>
      <c r="D174" s="229"/>
      <c r="E174" s="372"/>
      <c r="F174" s="229"/>
    </row>
    <row r="175" spans="1:6" ht="17.25" customHeight="1">
      <c r="A175" s="107"/>
      <c r="B175" s="229"/>
      <c r="C175" s="229"/>
      <c r="D175" s="229"/>
      <c r="E175" s="372"/>
      <c r="F175" s="229"/>
    </row>
    <row r="176" spans="1:6" ht="17.25" customHeight="1">
      <c r="A176" s="107"/>
      <c r="B176" s="229"/>
      <c r="C176" s="229"/>
      <c r="D176" s="229"/>
      <c r="E176" s="372"/>
      <c r="F176" s="229"/>
    </row>
    <row r="177" spans="1:6" ht="17.25" customHeight="1">
      <c r="A177" s="107"/>
      <c r="B177" s="229"/>
      <c r="C177" s="229"/>
      <c r="D177" s="229"/>
      <c r="E177" s="372"/>
      <c r="F177" s="229"/>
    </row>
    <row r="178" spans="1:6" ht="17.25" customHeight="1">
      <c r="A178" s="107"/>
      <c r="B178" s="229"/>
      <c r="C178" s="229"/>
      <c r="D178" s="229"/>
      <c r="E178" s="372"/>
      <c r="F178" s="229"/>
    </row>
    <row r="179" spans="1:6" ht="17.25" customHeight="1">
      <c r="A179" s="107"/>
      <c r="B179" s="229"/>
      <c r="C179" s="229"/>
      <c r="D179" s="229"/>
      <c r="E179" s="372"/>
      <c r="F179" s="229"/>
    </row>
    <row r="180" spans="1:6" ht="17.25" customHeight="1">
      <c r="A180" s="107"/>
      <c r="B180" s="229"/>
      <c r="C180" s="229"/>
      <c r="D180" s="229"/>
      <c r="E180" s="372"/>
      <c r="F180" s="229"/>
    </row>
    <row r="181" spans="1:6" ht="17.25" customHeight="1">
      <c r="A181" s="107"/>
      <c r="B181" s="229"/>
      <c r="C181" s="229"/>
      <c r="D181" s="229"/>
      <c r="E181" s="372"/>
      <c r="F181" s="229"/>
    </row>
    <row r="182" spans="1:6" ht="17.25" customHeight="1">
      <c r="A182" s="107"/>
      <c r="B182" s="229"/>
      <c r="C182" s="229"/>
      <c r="D182" s="229"/>
      <c r="E182" s="372"/>
      <c r="F182" s="229"/>
    </row>
    <row r="183" spans="1:6" ht="17.25" customHeight="1">
      <c r="A183" s="107"/>
      <c r="B183" s="229"/>
      <c r="C183" s="229"/>
      <c r="D183" s="229"/>
      <c r="E183" s="372"/>
      <c r="F183" s="229"/>
    </row>
    <row r="184" spans="1:6" ht="17.25" customHeight="1">
      <c r="A184" s="107"/>
      <c r="B184" s="229"/>
      <c r="C184" s="229"/>
      <c r="D184" s="229"/>
      <c r="E184" s="372"/>
      <c r="F184" s="229"/>
    </row>
    <row r="185" spans="1:6" ht="17.25" customHeight="1">
      <c r="A185" s="107"/>
      <c r="B185" s="229"/>
      <c r="C185" s="229"/>
      <c r="D185" s="229"/>
      <c r="E185" s="372"/>
      <c r="F185" s="229"/>
    </row>
    <row r="186" spans="1:6" ht="17.25" customHeight="1">
      <c r="A186" s="107"/>
      <c r="B186" s="229"/>
      <c r="C186" s="229"/>
      <c r="D186" s="229"/>
      <c r="E186" s="372"/>
      <c r="F186" s="229"/>
    </row>
    <row r="187" spans="1:6" ht="17.25" customHeight="1">
      <c r="A187" s="107"/>
      <c r="B187" s="229"/>
      <c r="C187" s="229"/>
      <c r="D187" s="229"/>
      <c r="E187" s="372"/>
      <c r="F187" s="229"/>
    </row>
    <row r="188" spans="1:6" ht="17.25" customHeight="1">
      <c r="A188" s="107"/>
      <c r="B188" s="229"/>
      <c r="C188" s="229"/>
      <c r="D188" s="229"/>
      <c r="E188" s="372"/>
      <c r="F188" s="229"/>
    </row>
    <row r="189" spans="1:6" ht="17.25" customHeight="1">
      <c r="A189" s="107"/>
      <c r="B189" s="229"/>
      <c r="C189" s="229"/>
      <c r="D189" s="229"/>
      <c r="E189" s="372"/>
      <c r="F189" s="229"/>
    </row>
    <row r="190" spans="1:6" ht="17.25" customHeight="1">
      <c r="A190" s="107"/>
      <c r="B190" s="229"/>
      <c r="C190" s="229"/>
      <c r="D190" s="229"/>
      <c r="E190" s="372"/>
      <c r="F190" s="229"/>
    </row>
    <row r="191" spans="1:6" ht="17.25" customHeight="1">
      <c r="A191" s="107"/>
      <c r="B191" s="229"/>
      <c r="C191" s="229"/>
      <c r="D191" s="229"/>
      <c r="E191" s="372"/>
      <c r="F191" s="229"/>
    </row>
    <row r="192" spans="1:6" ht="17.25" customHeight="1">
      <c r="A192" s="107"/>
      <c r="B192" s="229"/>
      <c r="C192" s="229"/>
      <c r="D192" s="229"/>
      <c r="E192" s="372"/>
      <c r="F192" s="229"/>
    </row>
    <row r="193" spans="1:6" ht="17.25" customHeight="1">
      <c r="A193" s="107"/>
      <c r="B193" s="229"/>
      <c r="C193" s="229"/>
      <c r="D193" s="229"/>
      <c r="E193" s="372"/>
      <c r="F193" s="229"/>
    </row>
    <row r="194" spans="1:6" ht="17.25" customHeight="1">
      <c r="A194" s="107"/>
      <c r="B194" s="229"/>
      <c r="C194" s="229"/>
      <c r="D194" s="229"/>
      <c r="E194" s="372"/>
      <c r="F194" s="229"/>
    </row>
    <row r="195" spans="1:6" ht="17.25" customHeight="1">
      <c r="A195" s="107"/>
      <c r="B195" s="229"/>
      <c r="C195" s="229"/>
      <c r="D195" s="229"/>
      <c r="E195" s="372"/>
      <c r="F195" s="229"/>
    </row>
    <row r="196" spans="1:6" ht="17.25" customHeight="1">
      <c r="A196" s="107"/>
      <c r="B196" s="229"/>
      <c r="C196" s="229"/>
      <c r="D196" s="229"/>
      <c r="E196" s="372"/>
      <c r="F196" s="229"/>
    </row>
    <row r="197" spans="1:6" ht="17.25" customHeight="1">
      <c r="A197" s="107"/>
      <c r="B197" s="229"/>
      <c r="C197" s="229"/>
      <c r="D197" s="229"/>
      <c r="E197" s="372"/>
      <c r="F197" s="229"/>
    </row>
    <row r="198" spans="1:6" ht="17.25" customHeight="1">
      <c r="A198" s="107"/>
      <c r="B198" s="229"/>
      <c r="C198" s="229"/>
      <c r="D198" s="229"/>
      <c r="E198" s="372"/>
      <c r="F198" s="229"/>
    </row>
    <row r="199" spans="1:6" ht="17.25" customHeight="1">
      <c r="A199" s="107"/>
      <c r="B199" s="229"/>
      <c r="C199" s="229"/>
      <c r="D199" s="229"/>
      <c r="E199" s="372"/>
      <c r="F199" s="229"/>
    </row>
    <row r="200" spans="1:6" ht="17.25" customHeight="1">
      <c r="A200" s="107"/>
      <c r="B200" s="229"/>
      <c r="C200" s="229"/>
      <c r="D200" s="229"/>
      <c r="E200" s="372"/>
      <c r="F200" s="229"/>
    </row>
    <row r="201" spans="1:6" ht="17.25" customHeight="1">
      <c r="A201" s="107"/>
      <c r="B201" s="229"/>
      <c r="C201" s="229"/>
      <c r="D201" s="229"/>
      <c r="E201" s="372"/>
      <c r="F201" s="229"/>
    </row>
    <row r="202" spans="1:6" ht="17.25" customHeight="1">
      <c r="A202" s="107"/>
      <c r="B202" s="229"/>
      <c r="C202" s="229"/>
      <c r="D202" s="229"/>
      <c r="E202" s="372"/>
      <c r="F202" s="229"/>
    </row>
    <row r="203" spans="1:6" ht="17.25" customHeight="1">
      <c r="A203" s="107"/>
      <c r="B203" s="229"/>
      <c r="C203" s="229"/>
      <c r="D203" s="229"/>
      <c r="E203" s="372"/>
      <c r="F203" s="229"/>
    </row>
    <row r="204" spans="1:6" ht="17.25" customHeight="1">
      <c r="A204" s="107"/>
      <c r="B204" s="229"/>
      <c r="C204" s="229"/>
      <c r="D204" s="229"/>
      <c r="E204" s="372"/>
      <c r="F204" s="229"/>
    </row>
    <row r="205" spans="1:6" ht="17.25" customHeight="1">
      <c r="A205" s="107"/>
      <c r="B205" s="229"/>
      <c r="C205" s="229"/>
      <c r="D205" s="229"/>
      <c r="E205" s="372"/>
      <c r="F205" s="229"/>
    </row>
    <row r="206" spans="1:6" ht="17.25" customHeight="1">
      <c r="A206" s="107"/>
      <c r="B206" s="229"/>
      <c r="C206" s="229"/>
      <c r="D206" s="229"/>
      <c r="E206" s="372"/>
      <c r="F206" s="229"/>
    </row>
    <row r="207" spans="1:6" ht="17.25" customHeight="1">
      <c r="A207" s="107"/>
      <c r="B207" s="229"/>
      <c r="C207" s="229"/>
      <c r="D207" s="229"/>
      <c r="E207" s="372"/>
      <c r="F207" s="229"/>
    </row>
    <row r="208" spans="1:6" ht="17.25" customHeight="1">
      <c r="A208" s="107"/>
      <c r="B208" s="229"/>
      <c r="C208" s="229"/>
      <c r="D208" s="229"/>
      <c r="E208" s="372"/>
      <c r="F208" s="229"/>
    </row>
    <row r="209" spans="1:6" ht="17.25" customHeight="1">
      <c r="A209" s="107"/>
      <c r="B209" s="229"/>
      <c r="C209" s="229"/>
      <c r="D209" s="229"/>
      <c r="E209" s="372"/>
      <c r="F209" s="229"/>
    </row>
    <row r="210" spans="1:6" ht="17.25" customHeight="1">
      <c r="A210" s="107"/>
      <c r="B210" s="229"/>
      <c r="C210" s="229"/>
      <c r="D210" s="229"/>
      <c r="E210" s="372"/>
      <c r="F210" s="229"/>
    </row>
    <row r="211" spans="1:6" ht="17.25" customHeight="1">
      <c r="A211" s="107"/>
      <c r="B211" s="229"/>
      <c r="C211" s="229"/>
      <c r="D211" s="229"/>
      <c r="E211" s="372"/>
      <c r="F211" s="229"/>
    </row>
    <row r="212" spans="1:6" ht="17.25" customHeight="1">
      <c r="A212" s="107"/>
      <c r="B212" s="229"/>
      <c r="C212" s="229"/>
      <c r="D212" s="229"/>
      <c r="E212" s="372"/>
      <c r="F212" s="229"/>
    </row>
    <row r="213" spans="1:6" ht="17.25" customHeight="1">
      <c r="A213" s="107"/>
      <c r="B213" s="229"/>
      <c r="C213" s="229"/>
      <c r="D213" s="229"/>
      <c r="E213" s="372"/>
      <c r="F213" s="229"/>
    </row>
    <row r="214" spans="1:6" ht="17.25" customHeight="1">
      <c r="A214" s="107"/>
      <c r="B214" s="229"/>
      <c r="C214" s="229"/>
      <c r="D214" s="229"/>
      <c r="E214" s="372"/>
      <c r="F214" s="229"/>
    </row>
    <row r="215" spans="1:6" ht="17.25" customHeight="1">
      <c r="A215" s="107"/>
      <c r="B215" s="229"/>
      <c r="C215" s="229"/>
      <c r="D215" s="229"/>
      <c r="E215" s="372"/>
      <c r="F215" s="229"/>
    </row>
    <row r="216" spans="1:6" ht="17.25" customHeight="1">
      <c r="A216" s="107"/>
      <c r="B216" s="229"/>
      <c r="C216" s="229"/>
      <c r="D216" s="229"/>
      <c r="E216" s="372"/>
      <c r="F216" s="229"/>
    </row>
    <row r="217" spans="1:6" ht="17.25" customHeight="1">
      <c r="A217" s="107"/>
      <c r="B217" s="229"/>
      <c r="C217" s="229"/>
      <c r="D217" s="229"/>
      <c r="E217" s="372"/>
      <c r="F217" s="229"/>
    </row>
    <row r="218" spans="1:6" ht="17.25" customHeight="1">
      <c r="A218" s="107"/>
      <c r="B218" s="229"/>
      <c r="C218" s="229"/>
      <c r="D218" s="229"/>
      <c r="E218" s="372"/>
      <c r="F218" s="229"/>
    </row>
    <row r="219" spans="1:6" ht="17.25" customHeight="1">
      <c r="A219" s="107"/>
      <c r="B219" s="229"/>
      <c r="C219" s="229"/>
      <c r="D219" s="229"/>
      <c r="E219" s="372"/>
      <c r="F219" s="229"/>
    </row>
    <row r="220" spans="1:6" ht="17.25" customHeight="1">
      <c r="A220" s="107"/>
      <c r="B220" s="229"/>
      <c r="C220" s="229"/>
      <c r="D220" s="229"/>
      <c r="E220" s="372"/>
      <c r="F220" s="229"/>
    </row>
    <row r="221" spans="1:6" ht="17.25" customHeight="1">
      <c r="A221" s="107"/>
      <c r="B221" s="229"/>
      <c r="C221" s="229"/>
      <c r="D221" s="229"/>
      <c r="E221" s="372"/>
      <c r="F221" s="229"/>
    </row>
    <row r="222" spans="1:6" ht="17.25" customHeight="1">
      <c r="A222" s="107"/>
      <c r="B222" s="229"/>
      <c r="C222" s="229"/>
      <c r="D222" s="229"/>
      <c r="E222" s="372"/>
      <c r="F222" s="229"/>
    </row>
    <row r="223" spans="1:6" ht="17.25" customHeight="1">
      <c r="A223" s="107"/>
      <c r="B223" s="229"/>
      <c r="C223" s="229"/>
      <c r="D223" s="229"/>
      <c r="E223" s="372"/>
      <c r="F223" s="229"/>
    </row>
    <row r="224" spans="1:6" ht="17.25" customHeight="1">
      <c r="A224" s="107"/>
      <c r="B224" s="229"/>
      <c r="C224" s="229"/>
      <c r="D224" s="229"/>
      <c r="E224" s="372"/>
      <c r="F224" s="229"/>
    </row>
    <row r="225" spans="1:6" ht="17.25" customHeight="1">
      <c r="A225" s="107"/>
      <c r="B225" s="229"/>
      <c r="C225" s="229"/>
      <c r="D225" s="229"/>
      <c r="E225" s="372"/>
      <c r="F225" s="229"/>
    </row>
    <row r="226" spans="1:6" ht="17.25" customHeight="1">
      <c r="A226" s="107"/>
      <c r="B226" s="229"/>
      <c r="C226" s="229"/>
      <c r="D226" s="229"/>
      <c r="E226" s="372"/>
      <c r="F226" s="229"/>
    </row>
    <row r="227" spans="1:6" ht="17.25" customHeight="1">
      <c r="A227" s="107"/>
      <c r="B227" s="229"/>
      <c r="C227" s="229"/>
      <c r="D227" s="229"/>
      <c r="E227" s="372"/>
      <c r="F227" s="229"/>
    </row>
    <row r="228" spans="1:6" ht="17.25" customHeight="1">
      <c r="A228" s="107"/>
      <c r="B228" s="229"/>
      <c r="C228" s="229"/>
      <c r="D228" s="229"/>
      <c r="E228" s="372"/>
      <c r="F228" s="229"/>
    </row>
    <row r="229" spans="1:6" ht="17.25" customHeight="1">
      <c r="A229" s="107"/>
      <c r="B229" s="229"/>
      <c r="C229" s="229"/>
      <c r="D229" s="229"/>
      <c r="E229" s="372"/>
      <c r="F229" s="229"/>
    </row>
    <row r="230" spans="1:6" ht="17.25" customHeight="1">
      <c r="A230" s="107"/>
      <c r="B230" s="229"/>
      <c r="C230" s="229"/>
      <c r="D230" s="229"/>
      <c r="E230" s="372"/>
      <c r="F230" s="229"/>
    </row>
    <row r="231" spans="1:6" ht="17.25" customHeight="1">
      <c r="A231" s="107"/>
      <c r="B231" s="229"/>
      <c r="C231" s="229"/>
      <c r="D231" s="229"/>
      <c r="E231" s="372"/>
      <c r="F231" s="229"/>
    </row>
    <row r="232" spans="1:6" ht="17.25" customHeight="1">
      <c r="A232" s="107"/>
      <c r="B232" s="229"/>
      <c r="C232" s="229"/>
      <c r="D232" s="229"/>
      <c r="E232" s="372"/>
      <c r="F232" s="229"/>
    </row>
    <row r="233" spans="1:6" ht="17.25" customHeight="1">
      <c r="A233" s="107"/>
      <c r="B233" s="229"/>
      <c r="C233" s="229"/>
      <c r="D233" s="229"/>
      <c r="E233" s="372"/>
      <c r="F233" s="229"/>
    </row>
    <row r="234" spans="1:6" ht="17.25" customHeight="1">
      <c r="A234" s="107"/>
      <c r="B234" s="229"/>
      <c r="C234" s="229"/>
      <c r="D234" s="229"/>
      <c r="E234" s="372"/>
      <c r="F234" s="229"/>
    </row>
    <row r="235" spans="1:6" ht="17.25" customHeight="1">
      <c r="A235" s="107"/>
      <c r="B235" s="229"/>
      <c r="C235" s="229"/>
      <c r="D235" s="229"/>
      <c r="E235" s="372"/>
      <c r="F235" s="229"/>
    </row>
    <row r="236" spans="1:6" ht="17.25" customHeight="1">
      <c r="A236" s="107"/>
      <c r="B236" s="229"/>
      <c r="C236" s="229"/>
      <c r="D236" s="229"/>
      <c r="E236" s="372"/>
      <c r="F236" s="229"/>
    </row>
    <row r="237" spans="1:6" ht="17.25" customHeight="1">
      <c r="A237" s="107"/>
      <c r="B237" s="229"/>
      <c r="C237" s="229"/>
      <c r="D237" s="229"/>
      <c r="E237" s="372"/>
      <c r="F237" s="229"/>
    </row>
    <row r="238" spans="1:6" ht="17.25" customHeight="1">
      <c r="A238" s="107"/>
      <c r="B238" s="229"/>
      <c r="C238" s="229"/>
      <c r="D238" s="229"/>
      <c r="E238" s="372"/>
      <c r="F238" s="229"/>
    </row>
    <row r="239" spans="1:6" ht="17.25" customHeight="1">
      <c r="A239" s="107"/>
      <c r="B239" s="229"/>
      <c r="C239" s="229"/>
      <c r="D239" s="229"/>
      <c r="E239" s="372"/>
      <c r="F239" s="229"/>
    </row>
    <row r="240" spans="1:6" ht="17.25" customHeight="1">
      <c r="A240" s="107"/>
      <c r="B240" s="229"/>
      <c r="C240" s="229"/>
      <c r="D240" s="229"/>
      <c r="E240" s="372"/>
      <c r="F240" s="229"/>
    </row>
    <row r="241" spans="1:6" ht="17.25" customHeight="1">
      <c r="A241" s="107"/>
      <c r="B241" s="229"/>
      <c r="C241" s="229"/>
      <c r="D241" s="229"/>
      <c r="E241" s="372"/>
      <c r="F241" s="229"/>
    </row>
    <row r="242" spans="1:6" ht="17.25" customHeight="1">
      <c r="A242" s="107"/>
      <c r="B242" s="229"/>
      <c r="C242" s="229"/>
      <c r="D242" s="229"/>
      <c r="E242" s="372"/>
      <c r="F242" s="229"/>
    </row>
    <row r="243" spans="1:6" ht="17.25" customHeight="1">
      <c r="A243" s="107"/>
      <c r="B243" s="229"/>
      <c r="C243" s="229"/>
      <c r="D243" s="229"/>
      <c r="E243" s="372"/>
      <c r="F243" s="229"/>
    </row>
    <row r="244" spans="1:6" ht="17.25" customHeight="1">
      <c r="A244" s="107"/>
      <c r="B244" s="229"/>
      <c r="C244" s="229"/>
      <c r="D244" s="229"/>
      <c r="E244" s="372"/>
      <c r="F244" s="229"/>
    </row>
    <row r="245" spans="1:6" ht="17.25" customHeight="1">
      <c r="A245" s="107"/>
      <c r="B245" s="229"/>
      <c r="C245" s="229"/>
      <c r="D245" s="229"/>
      <c r="E245" s="372"/>
      <c r="F245" s="229"/>
    </row>
    <row r="246" spans="1:6" ht="17.25" customHeight="1">
      <c r="A246" s="107"/>
      <c r="B246" s="229"/>
      <c r="C246" s="229"/>
      <c r="D246" s="229"/>
      <c r="E246" s="372"/>
      <c r="F246" s="229"/>
    </row>
    <row r="247" spans="1:6" ht="17.25" customHeight="1">
      <c r="A247" s="107"/>
      <c r="B247" s="229"/>
      <c r="C247" s="229"/>
      <c r="D247" s="229"/>
      <c r="E247" s="372"/>
      <c r="F247" s="229"/>
    </row>
    <row r="248" spans="1:6" ht="17.25" customHeight="1">
      <c r="A248" s="107"/>
      <c r="B248" s="229"/>
      <c r="C248" s="229"/>
      <c r="D248" s="229"/>
      <c r="E248" s="372"/>
      <c r="F248" s="229"/>
    </row>
    <row r="249" spans="1:6" ht="17.25" customHeight="1">
      <c r="A249" s="107"/>
      <c r="B249" s="229"/>
      <c r="C249" s="229"/>
      <c r="D249" s="229"/>
      <c r="E249" s="372"/>
      <c r="F249" s="229"/>
    </row>
    <row r="250" spans="1:6" ht="17.25" customHeight="1">
      <c r="A250" s="107"/>
      <c r="B250" s="229"/>
      <c r="C250" s="229"/>
      <c r="D250" s="229"/>
      <c r="E250" s="372"/>
      <c r="F250" s="229"/>
    </row>
    <row r="251" spans="1:6" ht="17.25" customHeight="1">
      <c r="A251" s="107"/>
      <c r="B251" s="229"/>
      <c r="C251" s="229"/>
      <c r="D251" s="229"/>
      <c r="E251" s="372"/>
      <c r="F251" s="229"/>
    </row>
    <row r="252" spans="1:6" ht="17.25" customHeight="1">
      <c r="A252" s="107"/>
      <c r="B252" s="229"/>
      <c r="C252" s="229"/>
      <c r="D252" s="229"/>
      <c r="E252" s="372"/>
      <c r="F252" s="229"/>
    </row>
    <row r="253" spans="1:6" ht="17.25" customHeight="1">
      <c r="A253" s="107"/>
      <c r="B253" s="229"/>
      <c r="C253" s="229"/>
      <c r="D253" s="229"/>
      <c r="E253" s="372"/>
      <c r="F253" s="229"/>
    </row>
    <row r="254" spans="1:6" ht="17.25" customHeight="1">
      <c r="A254" s="107"/>
      <c r="B254" s="229"/>
      <c r="C254" s="229"/>
      <c r="D254" s="229"/>
      <c r="E254" s="372"/>
      <c r="F254" s="229"/>
    </row>
    <row r="255" spans="1:6" ht="17.25" customHeight="1">
      <c r="A255" s="107"/>
      <c r="B255" s="229"/>
      <c r="C255" s="229"/>
      <c r="D255" s="229"/>
      <c r="E255" s="372"/>
      <c r="F255" s="229"/>
    </row>
    <row r="256" spans="1:6" ht="17.25" customHeight="1">
      <c r="A256" s="107"/>
      <c r="B256" s="229"/>
      <c r="C256" s="229"/>
      <c r="D256" s="229"/>
      <c r="E256" s="372"/>
      <c r="F256" s="229"/>
    </row>
    <row r="257" spans="1:6" ht="17.25" customHeight="1">
      <c r="A257" s="107"/>
      <c r="B257" s="229"/>
      <c r="C257" s="229"/>
      <c r="D257" s="229"/>
      <c r="E257" s="372"/>
      <c r="F257" s="229"/>
    </row>
    <row r="258" spans="1:6" ht="17.25" customHeight="1">
      <c r="A258" s="107"/>
      <c r="B258" s="229"/>
      <c r="C258" s="229"/>
      <c r="D258" s="229"/>
      <c r="E258" s="372"/>
      <c r="F258" s="229"/>
    </row>
  </sheetData>
  <mergeCells count="7">
    <mergeCell ref="A10:F10"/>
    <mergeCell ref="A8:F8"/>
    <mergeCell ref="A9:F9"/>
    <mergeCell ref="A2:F2"/>
    <mergeCell ref="A3:F3"/>
    <mergeCell ref="A5:F5"/>
    <mergeCell ref="A7:F7"/>
  </mergeCells>
  <printOptions horizontalCentered="1"/>
  <pageMargins left="0.9448818897637796" right="0.7480314960629921" top="0.984251968503937" bottom="0.984251968503937" header="0.5118110236220472" footer="0.5118110236220472"/>
  <pageSetup firstPageNumber="24" useFirstPageNumber="1" horizontalDpi="600" verticalDpi="600" orientation="portrait" paperSize="9" scale="8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74"/>
  <sheetViews>
    <sheetView zoomScaleSheetLayoutView="100" workbookViewId="0" topLeftCell="A1">
      <selection activeCell="C22" sqref="C22"/>
    </sheetView>
  </sheetViews>
  <sheetFormatPr defaultColWidth="9.140625" defaultRowHeight="12.75"/>
  <cols>
    <col min="1" max="1" width="6.421875" style="374" customWidth="1"/>
    <col min="2" max="2" width="40.140625" style="278" customWidth="1"/>
    <col min="3" max="3" width="11.7109375" style="171" customWidth="1"/>
    <col min="4" max="4" width="11.28125" style="171" customWidth="1"/>
    <col min="5" max="5" width="11.57421875" style="171" customWidth="1"/>
    <col min="6" max="7" width="10.7109375" style="377" customWidth="1"/>
    <col min="8" max="8" width="11.8515625" style="171" customWidth="1"/>
    <col min="9" max="9" width="13.7109375" style="171" customWidth="1"/>
    <col min="10" max="10" width="16.00390625" style="99" customWidth="1"/>
    <col min="11" max="11" width="16.57421875" style="99" customWidth="1"/>
    <col min="12" max="12" width="10.28125" style="99" customWidth="1"/>
    <col min="13" max="16384" width="9.140625" style="99" customWidth="1"/>
  </cols>
  <sheetData>
    <row r="1" spans="1:9" ht="12.75">
      <c r="A1" s="160"/>
      <c r="B1" s="160"/>
      <c r="C1" s="286"/>
      <c r="D1" s="286"/>
      <c r="E1" s="286"/>
      <c r="F1" s="286"/>
      <c r="G1" s="286"/>
      <c r="H1" s="286"/>
      <c r="I1" s="99"/>
    </row>
    <row r="2" spans="1:9" ht="12.75">
      <c r="A2" s="1157" t="s">
        <v>1626</v>
      </c>
      <c r="B2" s="1157"/>
      <c r="C2" s="1157"/>
      <c r="D2" s="1157"/>
      <c r="E2" s="1157"/>
      <c r="F2" s="1157"/>
      <c r="G2" s="1157"/>
      <c r="H2" s="1157"/>
      <c r="I2" s="1157"/>
    </row>
    <row r="3" spans="1:9" ht="12.75">
      <c r="A3" s="565" t="s">
        <v>1627</v>
      </c>
      <c r="B3" s="565"/>
      <c r="C3" s="565"/>
      <c r="D3" s="565"/>
      <c r="E3" s="565"/>
      <c r="F3" s="565"/>
      <c r="G3" s="565"/>
      <c r="H3" s="565"/>
      <c r="I3" s="565"/>
    </row>
    <row r="4" spans="1:9" ht="3" customHeight="1">
      <c r="A4" s="566"/>
      <c r="B4" s="566"/>
      <c r="C4" s="566"/>
      <c r="D4" s="566"/>
      <c r="E4" s="566"/>
      <c r="F4" s="566"/>
      <c r="G4" s="566"/>
      <c r="H4" s="566"/>
      <c r="I4" s="566"/>
    </row>
    <row r="5" spans="1:9" ht="12.75">
      <c r="A5" s="1155" t="s">
        <v>1628</v>
      </c>
      <c r="B5" s="1155"/>
      <c r="C5" s="1155"/>
      <c r="D5" s="1155"/>
      <c r="E5" s="1155"/>
      <c r="F5" s="1155"/>
      <c r="G5" s="1155"/>
      <c r="H5" s="1155"/>
      <c r="I5" s="1155"/>
    </row>
    <row r="6" spans="1:9" ht="12.75">
      <c r="A6" s="107"/>
      <c r="B6" s="107"/>
      <c r="C6" s="168"/>
      <c r="D6" s="168"/>
      <c r="E6" s="168"/>
      <c r="F6" s="168"/>
      <c r="G6" s="168"/>
      <c r="H6" s="168"/>
      <c r="I6" s="168"/>
    </row>
    <row r="7" spans="1:9" ht="12.75">
      <c r="A7" s="563" t="s">
        <v>1629</v>
      </c>
      <c r="B7" s="563"/>
      <c r="C7" s="563"/>
      <c r="D7" s="563"/>
      <c r="E7" s="563"/>
      <c r="F7" s="563"/>
      <c r="G7" s="563"/>
      <c r="H7" s="563"/>
      <c r="I7" s="563"/>
    </row>
    <row r="8" spans="3:9" ht="14.25" customHeight="1">
      <c r="C8" s="375"/>
      <c r="D8" s="203" t="s">
        <v>1081</v>
      </c>
      <c r="E8" s="375"/>
      <c r="F8" s="376"/>
      <c r="G8" s="376"/>
      <c r="H8" s="375"/>
      <c r="I8" s="375"/>
    </row>
    <row r="9" spans="1:9" ht="15.75" customHeight="1">
      <c r="A9" s="564" t="s">
        <v>1631</v>
      </c>
      <c r="B9" s="564"/>
      <c r="C9" s="564"/>
      <c r="D9" s="564"/>
      <c r="E9" s="564"/>
      <c r="F9" s="564"/>
      <c r="G9" s="564"/>
      <c r="H9" s="564"/>
      <c r="I9" s="564"/>
    </row>
    <row r="10" spans="1:9" ht="12.75">
      <c r="A10" s="1158" t="s">
        <v>1632</v>
      </c>
      <c r="B10" s="1158"/>
      <c r="C10" s="1158"/>
      <c r="D10" s="1158"/>
      <c r="E10" s="1158"/>
      <c r="F10" s="1158"/>
      <c r="G10" s="1158"/>
      <c r="H10" s="1158"/>
      <c r="I10" s="1158"/>
    </row>
    <row r="11" spans="1:9" ht="12.75">
      <c r="A11" s="204" t="s">
        <v>1633</v>
      </c>
      <c r="B11" s="169"/>
      <c r="C11" s="169"/>
      <c r="D11" s="170"/>
      <c r="E11" s="169"/>
      <c r="F11" s="172"/>
      <c r="G11" s="284"/>
      <c r="I11" s="206" t="s">
        <v>1634</v>
      </c>
    </row>
    <row r="12" ht="18" customHeight="1">
      <c r="I12" s="171" t="s">
        <v>1082</v>
      </c>
    </row>
    <row r="13" ht="12.75">
      <c r="I13" s="171" t="s">
        <v>1083</v>
      </c>
    </row>
    <row r="14" spans="1:9" ht="76.5">
      <c r="A14" s="209" t="s">
        <v>1084</v>
      </c>
      <c r="B14" s="209" t="s">
        <v>1636</v>
      </c>
      <c r="C14" s="246" t="s">
        <v>1688</v>
      </c>
      <c r="D14" s="246" t="s">
        <v>305</v>
      </c>
      <c r="E14" s="246" t="s">
        <v>1689</v>
      </c>
      <c r="F14" s="378" t="s">
        <v>1085</v>
      </c>
      <c r="G14" s="209" t="s">
        <v>1086</v>
      </c>
      <c r="H14" s="246" t="s">
        <v>1087</v>
      </c>
      <c r="I14" s="246" t="s">
        <v>1691</v>
      </c>
    </row>
    <row r="15" spans="1:9" ht="12.75">
      <c r="A15" s="379">
        <v>1</v>
      </c>
      <c r="B15" s="380">
        <v>2</v>
      </c>
      <c r="C15" s="381">
        <v>3</v>
      </c>
      <c r="D15" s="382">
        <v>4</v>
      </c>
      <c r="E15" s="382">
        <v>5</v>
      </c>
      <c r="F15" s="382">
        <v>6</v>
      </c>
      <c r="G15" s="382">
        <v>7</v>
      </c>
      <c r="H15" s="382">
        <v>8</v>
      </c>
      <c r="I15" s="382">
        <v>9</v>
      </c>
    </row>
    <row r="16" spans="1:9" ht="16.5" customHeight="1">
      <c r="A16" s="383" t="s">
        <v>399</v>
      </c>
      <c r="B16" s="291" t="s">
        <v>309</v>
      </c>
      <c r="C16" s="211">
        <v>945487743</v>
      </c>
      <c r="D16" s="211">
        <v>969078053</v>
      </c>
      <c r="E16" s="211">
        <v>980377746</v>
      </c>
      <c r="F16" s="384">
        <v>103.69015920706653</v>
      </c>
      <c r="G16" s="385">
        <v>101.16602506526893</v>
      </c>
      <c r="H16" s="211">
        <v>179435069</v>
      </c>
      <c r="I16" s="211">
        <v>112360696</v>
      </c>
    </row>
    <row r="17" spans="1:9" ht="12.75" customHeight="1">
      <c r="A17" s="386"/>
      <c r="B17" s="245" t="s">
        <v>1088</v>
      </c>
      <c r="C17" s="187">
        <v>945352892</v>
      </c>
      <c r="D17" s="187">
        <v>968983202</v>
      </c>
      <c r="E17" s="187">
        <v>980258285</v>
      </c>
      <c r="F17" s="384">
        <v>103.69231355776083</v>
      </c>
      <c r="G17" s="384">
        <v>101.16359942842435</v>
      </c>
      <c r="H17" s="187">
        <v>179432887</v>
      </c>
      <c r="I17" s="187">
        <v>112349848</v>
      </c>
    </row>
    <row r="18" spans="1:9" s="387" customFormat="1" ht="14.25" customHeight="1">
      <c r="A18" s="386"/>
      <c r="B18" s="245" t="s">
        <v>1089</v>
      </c>
      <c r="C18" s="187">
        <v>15618133</v>
      </c>
      <c r="D18" s="187" t="s">
        <v>1643</v>
      </c>
      <c r="E18" s="187">
        <v>15611561</v>
      </c>
      <c r="F18" s="384">
        <v>99.95792070665553</v>
      </c>
      <c r="G18" s="384" t="s">
        <v>1643</v>
      </c>
      <c r="H18" s="187" t="s">
        <v>1643</v>
      </c>
      <c r="I18" s="187">
        <v>3715993</v>
      </c>
    </row>
    <row r="19" spans="1:9" ht="12.75">
      <c r="A19" s="386"/>
      <c r="B19" s="245" t="s">
        <v>1090</v>
      </c>
      <c r="C19" s="187">
        <v>134851</v>
      </c>
      <c r="D19" s="187">
        <v>94851</v>
      </c>
      <c r="E19" s="187">
        <v>119461</v>
      </c>
      <c r="F19" s="384">
        <v>88.58740387538839</v>
      </c>
      <c r="G19" s="384">
        <v>125.94595734362315</v>
      </c>
      <c r="H19" s="187">
        <v>2182</v>
      </c>
      <c r="I19" s="187">
        <v>10848</v>
      </c>
    </row>
    <row r="20" spans="1:11" ht="18" customHeight="1">
      <c r="A20" s="254" t="s">
        <v>404</v>
      </c>
      <c r="B20" s="291" t="s">
        <v>405</v>
      </c>
      <c r="C20" s="211">
        <v>801743565</v>
      </c>
      <c r="D20" s="211">
        <v>823882639</v>
      </c>
      <c r="E20" s="211">
        <v>798591680</v>
      </c>
      <c r="F20" s="385">
        <v>99.60687118205932</v>
      </c>
      <c r="G20" s="385">
        <v>96.9302716427309</v>
      </c>
      <c r="H20" s="211">
        <v>79223510</v>
      </c>
      <c r="I20" s="211">
        <v>88130215</v>
      </c>
      <c r="J20" s="567"/>
      <c r="K20" s="567"/>
    </row>
    <row r="21" spans="1:11" ht="25.5">
      <c r="A21" s="240"/>
      <c r="B21" s="253" t="s">
        <v>1176</v>
      </c>
      <c r="C21" s="187">
        <v>798888701</v>
      </c>
      <c r="D21" s="187">
        <v>821027775</v>
      </c>
      <c r="E21" s="187">
        <v>795736836</v>
      </c>
      <c r="F21" s="384">
        <v>99.60546882237104</v>
      </c>
      <c r="G21" s="384">
        <v>96.91960007077715</v>
      </c>
      <c r="H21" s="187">
        <v>78587358</v>
      </c>
      <c r="I21" s="187">
        <v>87085299</v>
      </c>
      <c r="J21" s="388"/>
      <c r="K21" s="388"/>
    </row>
    <row r="22" spans="1:11" ht="12.75">
      <c r="A22" s="247">
        <v>1000</v>
      </c>
      <c r="B22" s="248" t="s">
        <v>406</v>
      </c>
      <c r="C22" s="211">
        <v>22762555</v>
      </c>
      <c r="D22" s="211">
        <v>22060639</v>
      </c>
      <c r="E22" s="211">
        <v>22694292</v>
      </c>
      <c r="F22" s="385">
        <v>99.70010835778321</v>
      </c>
      <c r="G22" s="385">
        <v>102.87232387058236</v>
      </c>
      <c r="H22" s="211">
        <v>783983</v>
      </c>
      <c r="I22" s="211">
        <v>1827917</v>
      </c>
      <c r="J22" s="389"/>
      <c r="K22" s="389"/>
    </row>
    <row r="23" spans="1:9" ht="12.75">
      <c r="A23" s="386">
        <v>1100</v>
      </c>
      <c r="B23" s="245" t="s">
        <v>1091</v>
      </c>
      <c r="C23" s="187">
        <v>5495137</v>
      </c>
      <c r="D23" s="187">
        <v>5133137</v>
      </c>
      <c r="E23" s="187">
        <v>5482771</v>
      </c>
      <c r="F23" s="384">
        <v>99.77496466421128</v>
      </c>
      <c r="G23" s="384">
        <v>106.81131245863884</v>
      </c>
      <c r="H23" s="187">
        <v>442912</v>
      </c>
      <c r="I23" s="187">
        <v>864527</v>
      </c>
    </row>
    <row r="24" spans="1:9" s="387" customFormat="1" ht="25.5">
      <c r="A24" s="386">
        <v>1200</v>
      </c>
      <c r="B24" s="390" t="s">
        <v>1092</v>
      </c>
      <c r="C24" s="187" t="s">
        <v>1643</v>
      </c>
      <c r="D24" s="187" t="s">
        <v>1643</v>
      </c>
      <c r="E24" s="187">
        <v>1297856</v>
      </c>
      <c r="F24" s="384" t="s">
        <v>1643</v>
      </c>
      <c r="G24" s="384" t="s">
        <v>1643</v>
      </c>
      <c r="H24" s="187" t="s">
        <v>1643</v>
      </c>
      <c r="I24" s="187">
        <v>248472</v>
      </c>
    </row>
    <row r="25" spans="1:10" s="387" customFormat="1" ht="51">
      <c r="A25" s="391" t="s">
        <v>1093</v>
      </c>
      <c r="B25" s="390" t="s">
        <v>1094</v>
      </c>
      <c r="C25" s="187" t="s">
        <v>1643</v>
      </c>
      <c r="D25" s="187" t="s">
        <v>1643</v>
      </c>
      <c r="E25" s="187">
        <v>5345033</v>
      </c>
      <c r="F25" s="384" t="s">
        <v>1643</v>
      </c>
      <c r="G25" s="384" t="s">
        <v>1643</v>
      </c>
      <c r="H25" s="187" t="s">
        <v>1643</v>
      </c>
      <c r="I25" s="187">
        <v>712453</v>
      </c>
      <c r="J25" s="392"/>
    </row>
    <row r="26" spans="1:9" s="387" customFormat="1" ht="38.25">
      <c r="A26" s="391" t="s">
        <v>1095</v>
      </c>
      <c r="B26" s="390" t="s">
        <v>1096</v>
      </c>
      <c r="C26" s="187" t="s">
        <v>1643</v>
      </c>
      <c r="D26" s="187" t="s">
        <v>1643</v>
      </c>
      <c r="E26" s="187">
        <v>73593</v>
      </c>
      <c r="F26" s="384" t="s">
        <v>1643</v>
      </c>
      <c r="G26" s="384" t="s">
        <v>1643</v>
      </c>
      <c r="H26" s="187" t="s">
        <v>1643</v>
      </c>
      <c r="I26" s="187">
        <v>2462</v>
      </c>
    </row>
    <row r="27" spans="1:9" ht="12.75">
      <c r="A27" s="386">
        <v>1800</v>
      </c>
      <c r="B27" s="390" t="s">
        <v>1097</v>
      </c>
      <c r="C27" s="187">
        <v>10495039</v>
      </c>
      <c r="D27" s="187" t="s">
        <v>1643</v>
      </c>
      <c r="E27" s="187">
        <v>10495039</v>
      </c>
      <c r="F27" s="384">
        <v>100</v>
      </c>
      <c r="G27" s="384" t="s">
        <v>1643</v>
      </c>
      <c r="H27" s="187" t="s">
        <v>1643</v>
      </c>
      <c r="I27" s="187">
        <v>3</v>
      </c>
    </row>
    <row r="28" spans="1:9" ht="25.5">
      <c r="A28" s="247">
        <v>2000</v>
      </c>
      <c r="B28" s="393" t="s">
        <v>1098</v>
      </c>
      <c r="C28" s="211">
        <v>963776</v>
      </c>
      <c r="D28" s="211">
        <v>963641</v>
      </c>
      <c r="E28" s="211">
        <v>928803</v>
      </c>
      <c r="F28" s="385">
        <v>96.37125224118466</v>
      </c>
      <c r="G28" s="385">
        <v>96.38475324316835</v>
      </c>
      <c r="H28" s="211">
        <v>-72073</v>
      </c>
      <c r="I28" s="211">
        <v>135</v>
      </c>
    </row>
    <row r="29" spans="1:9" ht="12.75">
      <c r="A29" s="247">
        <v>3000</v>
      </c>
      <c r="B29" s="253" t="s">
        <v>1099</v>
      </c>
      <c r="C29" s="211">
        <v>775162370</v>
      </c>
      <c r="D29" s="211">
        <v>798003495</v>
      </c>
      <c r="E29" s="211">
        <v>772113741</v>
      </c>
      <c r="F29" s="385">
        <v>99.60671091399857</v>
      </c>
      <c r="G29" s="385">
        <v>96.7556841339398</v>
      </c>
      <c r="H29" s="211">
        <v>77875448</v>
      </c>
      <c r="I29" s="211">
        <v>85257247</v>
      </c>
    </row>
    <row r="30" spans="1:9" ht="28.5" customHeight="1">
      <c r="A30" s="386">
        <v>3400</v>
      </c>
      <c r="B30" s="394" t="s">
        <v>1100</v>
      </c>
      <c r="C30" s="187">
        <v>3850006</v>
      </c>
      <c r="D30" s="187">
        <v>3850006</v>
      </c>
      <c r="E30" s="187">
        <v>3803834</v>
      </c>
      <c r="F30" s="384">
        <v>98.80072914172082</v>
      </c>
      <c r="G30" s="384">
        <v>98.80072914172082</v>
      </c>
      <c r="H30" s="187">
        <v>90167</v>
      </c>
      <c r="I30" s="187">
        <v>302545</v>
      </c>
    </row>
    <row r="31" spans="1:12" ht="12.75">
      <c r="A31" s="386">
        <v>3500</v>
      </c>
      <c r="B31" s="394" t="s">
        <v>1101</v>
      </c>
      <c r="C31" s="187">
        <v>771312364</v>
      </c>
      <c r="D31" s="187">
        <v>771312364</v>
      </c>
      <c r="E31" s="187">
        <v>768309907</v>
      </c>
      <c r="F31" s="384">
        <v>99.61073397236505</v>
      </c>
      <c r="G31" s="384">
        <v>99.61073397236505</v>
      </c>
      <c r="H31" s="187">
        <v>69240489</v>
      </c>
      <c r="I31" s="187">
        <v>84954702</v>
      </c>
      <c r="J31" s="395"/>
      <c r="K31" s="100"/>
      <c r="L31" s="100"/>
    </row>
    <row r="32" spans="1:10" s="399" customFormat="1" ht="12.75">
      <c r="A32" s="396"/>
      <c r="B32" s="397" t="s">
        <v>1102</v>
      </c>
      <c r="C32" s="231" t="s">
        <v>1643</v>
      </c>
      <c r="D32" s="231" t="s">
        <v>1643</v>
      </c>
      <c r="E32" s="231">
        <v>667010038</v>
      </c>
      <c r="F32" s="384" t="s">
        <v>1643</v>
      </c>
      <c r="G32" s="384" t="s">
        <v>1643</v>
      </c>
      <c r="H32" s="187" t="s">
        <v>1643</v>
      </c>
      <c r="I32" s="187">
        <v>74753013</v>
      </c>
      <c r="J32" s="398"/>
    </row>
    <row r="33" spans="1:9" s="399" customFormat="1" ht="12.75">
      <c r="A33" s="396"/>
      <c r="B33" s="397" t="s">
        <v>1103</v>
      </c>
      <c r="C33" s="231" t="s">
        <v>1643</v>
      </c>
      <c r="D33" s="231" t="s">
        <v>1643</v>
      </c>
      <c r="E33" s="231">
        <v>95643135</v>
      </c>
      <c r="F33" s="384" t="s">
        <v>1643</v>
      </c>
      <c r="G33" s="384" t="s">
        <v>1643</v>
      </c>
      <c r="H33" s="187" t="s">
        <v>1643</v>
      </c>
      <c r="I33" s="187">
        <v>9550175</v>
      </c>
    </row>
    <row r="34" spans="1:9" s="399" customFormat="1" ht="12.75">
      <c r="A34" s="396"/>
      <c r="B34" s="397" t="s">
        <v>1104</v>
      </c>
      <c r="C34" s="231" t="s">
        <v>1643</v>
      </c>
      <c r="D34" s="231" t="s">
        <v>1643</v>
      </c>
      <c r="E34" s="231">
        <v>0</v>
      </c>
      <c r="F34" s="384" t="s">
        <v>1643</v>
      </c>
      <c r="G34" s="384" t="s">
        <v>1643</v>
      </c>
      <c r="H34" s="187" t="s">
        <v>1643</v>
      </c>
      <c r="I34" s="187">
        <v>0</v>
      </c>
    </row>
    <row r="35" spans="1:9" s="399" customFormat="1" ht="12.75">
      <c r="A35" s="396"/>
      <c r="B35" s="397" t="s">
        <v>1105</v>
      </c>
      <c r="C35" s="231" t="s">
        <v>1643</v>
      </c>
      <c r="D35" s="231" t="s">
        <v>1643</v>
      </c>
      <c r="E35" s="231">
        <v>5656734</v>
      </c>
      <c r="F35" s="384" t="s">
        <v>1643</v>
      </c>
      <c r="G35" s="384" t="s">
        <v>1643</v>
      </c>
      <c r="H35" s="187" t="s">
        <v>1643</v>
      </c>
      <c r="I35" s="187">
        <v>651514</v>
      </c>
    </row>
    <row r="36" spans="1:9" ht="25.5">
      <c r="A36" s="400"/>
      <c r="B36" s="253" t="s">
        <v>1046</v>
      </c>
      <c r="C36" s="211">
        <v>2854864</v>
      </c>
      <c r="D36" s="211">
        <v>2854864</v>
      </c>
      <c r="E36" s="211">
        <v>2854844</v>
      </c>
      <c r="F36" s="385">
        <v>99.99929944123433</v>
      </c>
      <c r="G36" s="385">
        <v>99.99929944123433</v>
      </c>
      <c r="H36" s="211">
        <v>636152</v>
      </c>
      <c r="I36" s="211">
        <v>1044916</v>
      </c>
    </row>
    <row r="37" spans="1:9" ht="25.5">
      <c r="A37" s="401" t="s">
        <v>1106</v>
      </c>
      <c r="B37" s="402" t="s">
        <v>445</v>
      </c>
      <c r="C37" s="211">
        <v>26365</v>
      </c>
      <c r="D37" s="211">
        <v>26365</v>
      </c>
      <c r="E37" s="211">
        <v>26345</v>
      </c>
      <c r="F37" s="385">
        <v>99.92414185473166</v>
      </c>
      <c r="G37" s="385">
        <v>99.92414185473166</v>
      </c>
      <c r="H37" s="211">
        <v>0</v>
      </c>
      <c r="I37" s="211">
        <v>1887</v>
      </c>
    </row>
    <row r="38" spans="1:9" ht="12.75">
      <c r="A38" s="247">
        <v>7000</v>
      </c>
      <c r="B38" s="403" t="s">
        <v>448</v>
      </c>
      <c r="C38" s="211">
        <v>2828499</v>
      </c>
      <c r="D38" s="211">
        <v>2828499</v>
      </c>
      <c r="E38" s="211">
        <v>2828499</v>
      </c>
      <c r="F38" s="385">
        <v>100</v>
      </c>
      <c r="G38" s="385">
        <v>100</v>
      </c>
      <c r="H38" s="211">
        <v>636152</v>
      </c>
      <c r="I38" s="211">
        <v>1043029</v>
      </c>
    </row>
    <row r="39" spans="1:9" ht="18.75" customHeight="1">
      <c r="A39" s="386"/>
      <c r="B39" s="404" t="s">
        <v>1107</v>
      </c>
      <c r="C39" s="211">
        <v>143744178</v>
      </c>
      <c r="D39" s="211">
        <v>145195414</v>
      </c>
      <c r="E39" s="211">
        <v>181786066</v>
      </c>
      <c r="F39" s="385">
        <v>126.46499394222421</v>
      </c>
      <c r="G39" s="385">
        <v>125.20096950169514</v>
      </c>
      <c r="H39" s="211">
        <v>100211559</v>
      </c>
      <c r="I39" s="211">
        <v>24230481</v>
      </c>
    </row>
    <row r="40" spans="1:9" ht="25.5">
      <c r="A40" s="386"/>
      <c r="B40" s="245" t="s">
        <v>1108</v>
      </c>
      <c r="C40" s="187">
        <v>-143744178</v>
      </c>
      <c r="D40" s="187">
        <v>-145195414</v>
      </c>
      <c r="E40" s="187">
        <v>-181786066</v>
      </c>
      <c r="F40" s="384">
        <v>126.46499394222421</v>
      </c>
      <c r="G40" s="384">
        <v>125.20096950169514</v>
      </c>
      <c r="H40" s="187">
        <v>-100211559</v>
      </c>
      <c r="I40" s="187">
        <v>-24230481</v>
      </c>
    </row>
    <row r="41" spans="1:9" ht="38.25">
      <c r="A41" s="386"/>
      <c r="B41" s="278" t="s">
        <v>1109</v>
      </c>
      <c r="C41" s="187">
        <v>-152633</v>
      </c>
      <c r="D41" s="187" t="s">
        <v>1643</v>
      </c>
      <c r="E41" s="187">
        <v>152633</v>
      </c>
      <c r="F41" s="384" t="s">
        <v>1643</v>
      </c>
      <c r="G41" s="384" t="s">
        <v>1643</v>
      </c>
      <c r="H41" s="187" t="s">
        <v>1643</v>
      </c>
      <c r="I41" s="187">
        <v>91133</v>
      </c>
    </row>
    <row r="42" spans="1:9" ht="12.75">
      <c r="A42" s="386"/>
      <c r="B42" s="245"/>
      <c r="C42" s="187"/>
      <c r="D42" s="187"/>
      <c r="E42" s="187"/>
      <c r="F42" s="385"/>
      <c r="G42" s="385"/>
      <c r="H42" s="187"/>
      <c r="I42" s="187"/>
    </row>
    <row r="43" spans="1:9" ht="12.75">
      <c r="A43" s="386"/>
      <c r="B43" s="255" t="s">
        <v>1110</v>
      </c>
      <c r="C43" s="187"/>
      <c r="D43" s="187"/>
      <c r="E43" s="187"/>
      <c r="F43" s="385"/>
      <c r="G43" s="385"/>
      <c r="H43" s="211"/>
      <c r="I43" s="211"/>
    </row>
    <row r="44" spans="1:9" ht="12.75">
      <c r="A44" s="383" t="s">
        <v>399</v>
      </c>
      <c r="B44" s="291" t="s">
        <v>309</v>
      </c>
      <c r="C44" s="211">
        <v>945487743</v>
      </c>
      <c r="D44" s="211">
        <v>969078053</v>
      </c>
      <c r="E44" s="211">
        <v>980377746</v>
      </c>
      <c r="F44" s="385">
        <v>103.69015920706653</v>
      </c>
      <c r="G44" s="385">
        <v>101.16602506526893</v>
      </c>
      <c r="H44" s="211">
        <v>179435069</v>
      </c>
      <c r="I44" s="211">
        <v>112360696</v>
      </c>
    </row>
    <row r="45" spans="1:9" ht="12" customHeight="1">
      <c r="A45" s="386"/>
      <c r="B45" s="245" t="s">
        <v>1088</v>
      </c>
      <c r="C45" s="187">
        <v>945352892</v>
      </c>
      <c r="D45" s="187">
        <v>968983202</v>
      </c>
      <c r="E45" s="187">
        <v>980258285</v>
      </c>
      <c r="F45" s="384">
        <v>103.69231355776083</v>
      </c>
      <c r="G45" s="384">
        <v>101.16359942842435</v>
      </c>
      <c r="H45" s="187">
        <v>179432887</v>
      </c>
      <c r="I45" s="187">
        <v>112349848</v>
      </c>
    </row>
    <row r="46" spans="1:9" s="387" customFormat="1" ht="12" customHeight="1">
      <c r="A46" s="386"/>
      <c r="B46" s="245" t="s">
        <v>1089</v>
      </c>
      <c r="C46" s="187">
        <v>15618133</v>
      </c>
      <c r="D46" s="187" t="s">
        <v>1643</v>
      </c>
      <c r="E46" s="187">
        <v>15611561</v>
      </c>
      <c r="F46" s="384">
        <v>99.95792070665553</v>
      </c>
      <c r="G46" s="384" t="s">
        <v>1643</v>
      </c>
      <c r="H46" s="187" t="s">
        <v>1643</v>
      </c>
      <c r="I46" s="187">
        <v>3715993</v>
      </c>
    </row>
    <row r="47" spans="1:9" ht="12.75">
      <c r="A47" s="386"/>
      <c r="B47" s="245" t="s">
        <v>1090</v>
      </c>
      <c r="C47" s="187">
        <v>134851</v>
      </c>
      <c r="D47" s="187">
        <v>94851</v>
      </c>
      <c r="E47" s="187">
        <v>119461</v>
      </c>
      <c r="F47" s="384">
        <v>88.58740387538839</v>
      </c>
      <c r="G47" s="384">
        <v>125.94595734362315</v>
      </c>
      <c r="H47" s="187">
        <v>2182</v>
      </c>
      <c r="I47" s="187">
        <v>10848</v>
      </c>
    </row>
    <row r="48" spans="1:9" ht="12" customHeight="1">
      <c r="A48" s="254" t="s">
        <v>404</v>
      </c>
      <c r="B48" s="291" t="s">
        <v>405</v>
      </c>
      <c r="C48" s="211">
        <v>801743565</v>
      </c>
      <c r="D48" s="211">
        <v>823882639</v>
      </c>
      <c r="E48" s="211">
        <v>798591680</v>
      </c>
      <c r="F48" s="385">
        <v>99.60687118205932</v>
      </c>
      <c r="G48" s="385">
        <v>96.9302716427309</v>
      </c>
      <c r="H48" s="211">
        <v>79223510</v>
      </c>
      <c r="I48" s="211">
        <v>88130215</v>
      </c>
    </row>
    <row r="49" spans="1:9" ht="25.5">
      <c r="A49" s="240"/>
      <c r="B49" s="253" t="s">
        <v>1176</v>
      </c>
      <c r="C49" s="211">
        <v>798888701</v>
      </c>
      <c r="D49" s="211">
        <v>821027775</v>
      </c>
      <c r="E49" s="211">
        <v>795736836</v>
      </c>
      <c r="F49" s="385">
        <v>99.60546882237104</v>
      </c>
      <c r="G49" s="385">
        <v>96.91960007077715</v>
      </c>
      <c r="H49" s="211">
        <v>78587358</v>
      </c>
      <c r="I49" s="211">
        <v>87085299</v>
      </c>
    </row>
    <row r="50" spans="1:9" ht="12.75">
      <c r="A50" s="247">
        <v>1000</v>
      </c>
      <c r="B50" s="248" t="s">
        <v>406</v>
      </c>
      <c r="C50" s="211">
        <v>22762555</v>
      </c>
      <c r="D50" s="211">
        <v>22060639</v>
      </c>
      <c r="E50" s="211">
        <v>22694292</v>
      </c>
      <c r="F50" s="385">
        <v>99.70010835778321</v>
      </c>
      <c r="G50" s="385">
        <v>102.87232387058236</v>
      </c>
      <c r="H50" s="211">
        <v>783983</v>
      </c>
      <c r="I50" s="211">
        <v>1827917</v>
      </c>
    </row>
    <row r="51" spans="1:9" ht="12.75">
      <c r="A51" s="386">
        <v>1100</v>
      </c>
      <c r="B51" s="245" t="s">
        <v>1091</v>
      </c>
      <c r="C51" s="187">
        <v>5495137</v>
      </c>
      <c r="D51" s="187">
        <v>5133137</v>
      </c>
      <c r="E51" s="187">
        <v>5482771</v>
      </c>
      <c r="F51" s="384">
        <v>99.77496466421128</v>
      </c>
      <c r="G51" s="384">
        <v>106.81131245863884</v>
      </c>
      <c r="H51" s="187">
        <v>442912</v>
      </c>
      <c r="I51" s="187">
        <v>864527</v>
      </c>
    </row>
    <row r="52" spans="1:9" ht="12.75">
      <c r="A52" s="386">
        <v>1800</v>
      </c>
      <c r="B52" s="390" t="s">
        <v>1097</v>
      </c>
      <c r="C52" s="187">
        <v>10495039</v>
      </c>
      <c r="D52" s="187" t="s">
        <v>1643</v>
      </c>
      <c r="E52" s="187">
        <v>10495039</v>
      </c>
      <c r="F52" s="384">
        <v>100</v>
      </c>
      <c r="G52" s="384" t="s">
        <v>1643</v>
      </c>
      <c r="H52" s="187" t="s">
        <v>1643</v>
      </c>
      <c r="I52" s="187">
        <v>3</v>
      </c>
    </row>
    <row r="53" spans="1:9" ht="25.5">
      <c r="A53" s="247">
        <v>2000</v>
      </c>
      <c r="B53" s="393" t="s">
        <v>1098</v>
      </c>
      <c r="C53" s="211">
        <v>963776</v>
      </c>
      <c r="D53" s="211">
        <v>963641</v>
      </c>
      <c r="E53" s="211">
        <v>928803</v>
      </c>
      <c r="F53" s="385">
        <v>96.37125224118466</v>
      </c>
      <c r="G53" s="385">
        <v>96.38475324316835</v>
      </c>
      <c r="H53" s="211">
        <v>-72073</v>
      </c>
      <c r="I53" s="211">
        <v>135</v>
      </c>
    </row>
    <row r="54" spans="1:9" ht="12.75" customHeight="1">
      <c r="A54" s="247">
        <v>3000</v>
      </c>
      <c r="B54" s="253" t="s">
        <v>1099</v>
      </c>
      <c r="C54" s="211">
        <v>775162370</v>
      </c>
      <c r="D54" s="211">
        <v>798003495</v>
      </c>
      <c r="E54" s="211">
        <v>772113741</v>
      </c>
      <c r="F54" s="385">
        <v>99.60671091399857</v>
      </c>
      <c r="G54" s="385">
        <v>96.7556841339398</v>
      </c>
      <c r="H54" s="211">
        <v>77875448</v>
      </c>
      <c r="I54" s="211">
        <v>85257247</v>
      </c>
    </row>
    <row r="55" spans="1:9" ht="26.25" customHeight="1">
      <c r="A55" s="386">
        <v>3400</v>
      </c>
      <c r="B55" s="394" t="s">
        <v>1100</v>
      </c>
      <c r="C55" s="187">
        <v>3850006</v>
      </c>
      <c r="D55" s="187">
        <v>3850006</v>
      </c>
      <c r="E55" s="187">
        <v>3803834</v>
      </c>
      <c r="F55" s="384">
        <v>98.80072914172082</v>
      </c>
      <c r="G55" s="384">
        <v>98.80072914172082</v>
      </c>
      <c r="H55" s="187">
        <v>90167</v>
      </c>
      <c r="I55" s="187">
        <v>302545</v>
      </c>
    </row>
    <row r="56" spans="1:9" ht="12.75">
      <c r="A56" s="386">
        <v>3500</v>
      </c>
      <c r="B56" s="394" t="s">
        <v>1101</v>
      </c>
      <c r="C56" s="187">
        <v>771312364</v>
      </c>
      <c r="D56" s="187">
        <v>771312364</v>
      </c>
      <c r="E56" s="187">
        <v>768309907</v>
      </c>
      <c r="F56" s="384">
        <v>99.61073397236505</v>
      </c>
      <c r="G56" s="384">
        <v>99.61073397236505</v>
      </c>
      <c r="H56" s="187">
        <v>69240489</v>
      </c>
      <c r="I56" s="187">
        <v>84954702</v>
      </c>
    </row>
    <row r="57" spans="1:9" ht="25.5">
      <c r="A57" s="400"/>
      <c r="B57" s="253" t="s">
        <v>1046</v>
      </c>
      <c r="C57" s="211">
        <v>2854864</v>
      </c>
      <c r="D57" s="211">
        <v>2854864</v>
      </c>
      <c r="E57" s="211">
        <v>2854844</v>
      </c>
      <c r="F57" s="385">
        <v>99.99929944123433</v>
      </c>
      <c r="G57" s="385">
        <v>99.99929944123433</v>
      </c>
      <c r="H57" s="211">
        <v>636152</v>
      </c>
      <c r="I57" s="211">
        <v>1044916</v>
      </c>
    </row>
    <row r="58" spans="1:9" ht="25.5">
      <c r="A58" s="401" t="s">
        <v>1106</v>
      </c>
      <c r="B58" s="402" t="s">
        <v>445</v>
      </c>
      <c r="C58" s="211">
        <v>26365</v>
      </c>
      <c r="D58" s="211">
        <v>26365</v>
      </c>
      <c r="E58" s="211">
        <v>26345</v>
      </c>
      <c r="F58" s="385">
        <v>99.92414185473166</v>
      </c>
      <c r="G58" s="385">
        <v>99.92414185473166</v>
      </c>
      <c r="H58" s="211">
        <v>0</v>
      </c>
      <c r="I58" s="211">
        <v>1887</v>
      </c>
    </row>
    <row r="59" spans="1:9" ht="12.75">
      <c r="A59" s="247">
        <v>7000</v>
      </c>
      <c r="B59" s="403" t="s">
        <v>448</v>
      </c>
      <c r="C59" s="211">
        <v>2828499</v>
      </c>
      <c r="D59" s="211">
        <v>2828499</v>
      </c>
      <c r="E59" s="211">
        <v>2828499</v>
      </c>
      <c r="F59" s="385">
        <v>100</v>
      </c>
      <c r="G59" s="385">
        <v>100</v>
      </c>
      <c r="H59" s="211">
        <v>636152</v>
      </c>
      <c r="I59" s="211">
        <v>1043029</v>
      </c>
    </row>
    <row r="60" spans="1:9" ht="16.5" customHeight="1">
      <c r="A60" s="386"/>
      <c r="B60" s="404" t="s">
        <v>1107</v>
      </c>
      <c r="C60" s="211">
        <v>143744178</v>
      </c>
      <c r="D60" s="211">
        <v>145195414</v>
      </c>
      <c r="E60" s="211">
        <v>181786066</v>
      </c>
      <c r="F60" s="385">
        <v>126.46499394222421</v>
      </c>
      <c r="G60" s="385">
        <v>125.20096950169514</v>
      </c>
      <c r="H60" s="211">
        <v>100211559</v>
      </c>
      <c r="I60" s="211">
        <v>24230481</v>
      </c>
    </row>
    <row r="61" spans="1:9" ht="25.5">
      <c r="A61" s="386"/>
      <c r="B61" s="245" t="s">
        <v>1108</v>
      </c>
      <c r="C61" s="187">
        <v>-143744178</v>
      </c>
      <c r="D61" s="187">
        <v>-145195414</v>
      </c>
      <c r="E61" s="187">
        <v>-181786066</v>
      </c>
      <c r="F61" s="384">
        <v>126.46499394222421</v>
      </c>
      <c r="G61" s="384">
        <v>125.20096950169514</v>
      </c>
      <c r="H61" s="187">
        <v>-100211559</v>
      </c>
      <c r="I61" s="187">
        <v>-24230481</v>
      </c>
    </row>
    <row r="62" spans="1:9" ht="38.25">
      <c r="A62" s="386"/>
      <c r="B62" s="278" t="s">
        <v>1109</v>
      </c>
      <c r="C62" s="187">
        <v>-152633</v>
      </c>
      <c r="D62" s="187" t="s">
        <v>1643</v>
      </c>
      <c r="E62" s="187">
        <v>152633</v>
      </c>
      <c r="F62" s="384" t="s">
        <v>1643</v>
      </c>
      <c r="G62" s="384" t="s">
        <v>1643</v>
      </c>
      <c r="H62" s="187" t="s">
        <v>1643</v>
      </c>
      <c r="I62" s="187">
        <v>91133</v>
      </c>
    </row>
    <row r="63" spans="1:9" ht="12.75">
      <c r="A63" s="386"/>
      <c r="B63" s="245"/>
      <c r="C63" s="187"/>
      <c r="D63" s="187"/>
      <c r="E63" s="187"/>
      <c r="F63" s="385"/>
      <c r="G63" s="385"/>
      <c r="H63" s="211"/>
      <c r="I63" s="211"/>
    </row>
    <row r="64" spans="1:9" ht="21.75" customHeight="1">
      <c r="A64" s="386"/>
      <c r="B64" s="393" t="s">
        <v>1111</v>
      </c>
      <c r="C64" s="187"/>
      <c r="D64" s="187"/>
      <c r="E64" s="187"/>
      <c r="F64" s="385"/>
      <c r="G64" s="385"/>
      <c r="H64" s="211"/>
      <c r="I64" s="211"/>
    </row>
    <row r="65" spans="1:9" ht="12.75">
      <c r="A65" s="383" t="s">
        <v>399</v>
      </c>
      <c r="B65" s="291" t="s">
        <v>309</v>
      </c>
      <c r="C65" s="211">
        <v>945487743</v>
      </c>
      <c r="D65" s="211">
        <v>969078053</v>
      </c>
      <c r="E65" s="211">
        <v>980377746</v>
      </c>
      <c r="F65" s="385">
        <v>103.69015920706653</v>
      </c>
      <c r="G65" s="385">
        <v>101.16602506526893</v>
      </c>
      <c r="H65" s="211">
        <v>179435069</v>
      </c>
      <c r="I65" s="211">
        <v>112360696</v>
      </c>
    </row>
    <row r="66" spans="1:9" ht="12.75">
      <c r="A66" s="386"/>
      <c r="B66" s="245" t="s">
        <v>1088</v>
      </c>
      <c r="C66" s="187">
        <v>945352892</v>
      </c>
      <c r="D66" s="187">
        <v>968983202</v>
      </c>
      <c r="E66" s="187">
        <v>980258285</v>
      </c>
      <c r="F66" s="384">
        <v>103.69231355776083</v>
      </c>
      <c r="G66" s="384">
        <v>101.16359942842435</v>
      </c>
      <c r="H66" s="187">
        <v>179432887</v>
      </c>
      <c r="I66" s="187">
        <v>112349848</v>
      </c>
    </row>
    <row r="67" spans="1:9" ht="38.25">
      <c r="A67" s="386">
        <v>500</v>
      </c>
      <c r="B67" s="390" t="s">
        <v>1112</v>
      </c>
      <c r="C67" s="187">
        <v>929734759</v>
      </c>
      <c r="D67" s="187" t="s">
        <v>1643</v>
      </c>
      <c r="E67" s="187">
        <v>964646725</v>
      </c>
      <c r="F67" s="384">
        <v>103.75504579795967</v>
      </c>
      <c r="G67" s="384" t="s">
        <v>1643</v>
      </c>
      <c r="H67" s="187" t="s">
        <v>1643</v>
      </c>
      <c r="I67" s="187">
        <v>108633855</v>
      </c>
    </row>
    <row r="68" spans="1:9" ht="51" customHeight="1" hidden="1">
      <c r="A68" s="405">
        <v>502</v>
      </c>
      <c r="B68" s="406" t="s">
        <v>1113</v>
      </c>
      <c r="C68" s="407" t="s">
        <v>1643</v>
      </c>
      <c r="D68" s="407" t="s">
        <v>1643</v>
      </c>
      <c r="E68" s="407">
        <v>1</v>
      </c>
      <c r="F68" s="384" t="s">
        <v>1643</v>
      </c>
      <c r="G68" s="384" t="s">
        <v>1643</v>
      </c>
      <c r="H68" s="187" t="s">
        <v>1643</v>
      </c>
      <c r="I68" s="187">
        <v>0</v>
      </c>
    </row>
    <row r="69" spans="1:9" ht="12.75">
      <c r="A69" s="386">
        <v>520</v>
      </c>
      <c r="B69" s="390" t="s">
        <v>1114</v>
      </c>
      <c r="C69" s="187">
        <v>922668241</v>
      </c>
      <c r="D69" s="187" t="s">
        <v>1643</v>
      </c>
      <c r="E69" s="187">
        <v>958539284</v>
      </c>
      <c r="F69" s="384">
        <v>103.88775091696259</v>
      </c>
      <c r="G69" s="384" t="s">
        <v>1643</v>
      </c>
      <c r="H69" s="187" t="s">
        <v>1643</v>
      </c>
      <c r="I69" s="187">
        <v>108220713</v>
      </c>
    </row>
    <row r="70" spans="1:9" s="306" customFormat="1" ht="25.5">
      <c r="A70" s="396">
        <v>521</v>
      </c>
      <c r="B70" s="408" t="s">
        <v>1115</v>
      </c>
      <c r="C70" s="231">
        <v>684799261</v>
      </c>
      <c r="D70" s="231" t="s">
        <v>1643</v>
      </c>
      <c r="E70" s="231">
        <v>752549683</v>
      </c>
      <c r="F70" s="384">
        <v>109.89347183305445</v>
      </c>
      <c r="G70" s="384" t="s">
        <v>1643</v>
      </c>
      <c r="H70" s="187" t="s">
        <v>1643</v>
      </c>
      <c r="I70" s="187">
        <v>84189722</v>
      </c>
    </row>
    <row r="71" spans="1:9" s="306" customFormat="1" ht="38.25">
      <c r="A71" s="396">
        <v>522</v>
      </c>
      <c r="B71" s="408" t="s">
        <v>1116</v>
      </c>
      <c r="C71" s="231">
        <v>52740137</v>
      </c>
      <c r="D71" s="231" t="s">
        <v>1643</v>
      </c>
      <c r="E71" s="231">
        <v>54910926</v>
      </c>
      <c r="F71" s="384">
        <v>104.11600940664982</v>
      </c>
      <c r="G71" s="384" t="s">
        <v>1643</v>
      </c>
      <c r="H71" s="187" t="s">
        <v>1643</v>
      </c>
      <c r="I71" s="187">
        <v>6143030</v>
      </c>
    </row>
    <row r="72" spans="1:9" s="306" customFormat="1" ht="51">
      <c r="A72" s="396">
        <v>523</v>
      </c>
      <c r="B72" s="408" t="s">
        <v>1117</v>
      </c>
      <c r="C72" s="231">
        <v>7204937</v>
      </c>
      <c r="D72" s="231" t="s">
        <v>1643</v>
      </c>
      <c r="E72" s="231">
        <v>7501488</v>
      </c>
      <c r="F72" s="384">
        <v>104.11594161059286</v>
      </c>
      <c r="G72" s="384" t="s">
        <v>1643</v>
      </c>
      <c r="H72" s="187" t="s">
        <v>1643</v>
      </c>
      <c r="I72" s="187">
        <v>839211</v>
      </c>
    </row>
    <row r="73" spans="1:9" s="306" customFormat="1" ht="38.25">
      <c r="A73" s="396">
        <v>524</v>
      </c>
      <c r="B73" s="408" t="s">
        <v>1118</v>
      </c>
      <c r="C73" s="231">
        <v>177913906</v>
      </c>
      <c r="D73" s="231" t="s">
        <v>1643</v>
      </c>
      <c r="E73" s="231">
        <v>185236837</v>
      </c>
      <c r="F73" s="384">
        <v>104.1159969811466</v>
      </c>
      <c r="G73" s="384" t="s">
        <v>1643</v>
      </c>
      <c r="H73" s="187" t="s">
        <v>1643</v>
      </c>
      <c r="I73" s="187">
        <v>20722935</v>
      </c>
    </row>
    <row r="74" spans="1:9" s="306" customFormat="1" ht="25.5">
      <c r="A74" s="396">
        <v>525</v>
      </c>
      <c r="B74" s="408" t="s">
        <v>1119</v>
      </c>
      <c r="C74" s="231">
        <v>10000</v>
      </c>
      <c r="D74" s="231" t="s">
        <v>1643</v>
      </c>
      <c r="E74" s="231">
        <v>20751</v>
      </c>
      <c r="F74" s="384">
        <v>207.51</v>
      </c>
      <c r="G74" s="384" t="s">
        <v>1643</v>
      </c>
      <c r="H74" s="187" t="s">
        <v>1643</v>
      </c>
      <c r="I74" s="187">
        <v>4666</v>
      </c>
    </row>
    <row r="75" spans="1:9" s="399" customFormat="1" ht="25.5">
      <c r="A75" s="396">
        <v>526</v>
      </c>
      <c r="B75" s="408" t="s">
        <v>1120</v>
      </c>
      <c r="C75" s="231" t="s">
        <v>1643</v>
      </c>
      <c r="D75" s="231" t="s">
        <v>1643</v>
      </c>
      <c r="E75" s="231">
        <v>92</v>
      </c>
      <c r="F75" s="384" t="s">
        <v>1643</v>
      </c>
      <c r="G75" s="384" t="s">
        <v>1643</v>
      </c>
      <c r="H75" s="187" t="s">
        <v>1643</v>
      </c>
      <c r="I75" s="187">
        <v>0</v>
      </c>
    </row>
    <row r="76" spans="1:9" s="399" customFormat="1" ht="25.5">
      <c r="A76" s="396">
        <v>527</v>
      </c>
      <c r="B76" s="408" t="s">
        <v>1121</v>
      </c>
      <c r="C76" s="231" t="s">
        <v>1643</v>
      </c>
      <c r="D76" s="231" t="s">
        <v>1643</v>
      </c>
      <c r="E76" s="231">
        <v>-41830153</v>
      </c>
      <c r="F76" s="384" t="s">
        <v>1643</v>
      </c>
      <c r="G76" s="384" t="s">
        <v>1643</v>
      </c>
      <c r="H76" s="187" t="s">
        <v>1643</v>
      </c>
      <c r="I76" s="187">
        <v>-3697531</v>
      </c>
    </row>
    <row r="77" spans="1:9" s="399" customFormat="1" ht="25.5">
      <c r="A77" s="396">
        <v>528</v>
      </c>
      <c r="B77" s="408" t="s">
        <v>1122</v>
      </c>
      <c r="C77" s="231" t="s">
        <v>1643</v>
      </c>
      <c r="D77" s="231" t="s">
        <v>1643</v>
      </c>
      <c r="E77" s="231">
        <v>149660</v>
      </c>
      <c r="F77" s="384" t="s">
        <v>1643</v>
      </c>
      <c r="G77" s="384" t="s">
        <v>1643</v>
      </c>
      <c r="H77" s="187" t="s">
        <v>1643</v>
      </c>
      <c r="I77" s="187">
        <v>18680</v>
      </c>
    </row>
    <row r="78" spans="1:9" ht="51">
      <c r="A78" s="386">
        <v>560</v>
      </c>
      <c r="B78" s="390" t="s">
        <v>1123</v>
      </c>
      <c r="C78" s="187">
        <v>170000</v>
      </c>
      <c r="D78" s="187" t="s">
        <v>1643</v>
      </c>
      <c r="E78" s="187">
        <v>211355</v>
      </c>
      <c r="F78" s="384">
        <v>124.3264705882353</v>
      </c>
      <c r="G78" s="384" t="s">
        <v>1643</v>
      </c>
      <c r="H78" s="187" t="s">
        <v>1643</v>
      </c>
      <c r="I78" s="187">
        <v>1080</v>
      </c>
    </row>
    <row r="79" spans="1:9" s="306" customFormat="1" ht="15" customHeight="1">
      <c r="A79" s="396">
        <v>561</v>
      </c>
      <c r="B79" s="408" t="s">
        <v>1124</v>
      </c>
      <c r="C79" s="231">
        <v>80000</v>
      </c>
      <c r="D79" s="231" t="s">
        <v>1643</v>
      </c>
      <c r="E79" s="231">
        <v>148573</v>
      </c>
      <c r="F79" s="384">
        <v>185.71625</v>
      </c>
      <c r="G79" s="384" t="s">
        <v>1643</v>
      </c>
      <c r="H79" s="187" t="s">
        <v>1643</v>
      </c>
      <c r="I79" s="187">
        <v>1080</v>
      </c>
    </row>
    <row r="80" spans="1:9" s="306" customFormat="1" ht="25.5">
      <c r="A80" s="396">
        <v>562</v>
      </c>
      <c r="B80" s="408" t="s">
        <v>1125</v>
      </c>
      <c r="C80" s="231">
        <v>90000</v>
      </c>
      <c r="D80" s="231" t="s">
        <v>1643</v>
      </c>
      <c r="E80" s="231">
        <v>62782</v>
      </c>
      <c r="F80" s="384">
        <v>69.75777777777778</v>
      </c>
      <c r="G80" s="384" t="s">
        <v>1643</v>
      </c>
      <c r="H80" s="187" t="s">
        <v>1643</v>
      </c>
      <c r="I80" s="187">
        <v>0</v>
      </c>
    </row>
    <row r="81" spans="1:9" ht="38.25">
      <c r="A81" s="386">
        <v>590</v>
      </c>
      <c r="B81" s="390" t="s">
        <v>1126</v>
      </c>
      <c r="C81" s="187">
        <v>6896518</v>
      </c>
      <c r="D81" s="187" t="s">
        <v>1643</v>
      </c>
      <c r="E81" s="187">
        <v>5896085</v>
      </c>
      <c r="F81" s="384">
        <v>85.49365056395126</v>
      </c>
      <c r="G81" s="384" t="s">
        <v>1643</v>
      </c>
      <c r="H81" s="187" t="s">
        <v>1643</v>
      </c>
      <c r="I81" s="187">
        <v>412062</v>
      </c>
    </row>
    <row r="82" spans="1:9" s="306" customFormat="1" ht="25.5">
      <c r="A82" s="396">
        <v>592</v>
      </c>
      <c r="B82" s="408" t="s">
        <v>1127</v>
      </c>
      <c r="C82" s="231">
        <v>5000</v>
      </c>
      <c r="D82" s="231" t="s">
        <v>1643</v>
      </c>
      <c r="E82" s="231">
        <v>3024</v>
      </c>
      <c r="F82" s="384">
        <v>60.48</v>
      </c>
      <c r="G82" s="384" t="s">
        <v>1643</v>
      </c>
      <c r="H82" s="187" t="s">
        <v>1643</v>
      </c>
      <c r="I82" s="187">
        <v>0</v>
      </c>
    </row>
    <row r="83" spans="1:9" s="306" customFormat="1" ht="12.75">
      <c r="A83" s="396">
        <v>593</v>
      </c>
      <c r="B83" s="408" t="s">
        <v>1128</v>
      </c>
      <c r="C83" s="231">
        <v>100000</v>
      </c>
      <c r="D83" s="231" t="s">
        <v>1643</v>
      </c>
      <c r="E83" s="231">
        <v>134759</v>
      </c>
      <c r="F83" s="384">
        <v>134.75900000000001</v>
      </c>
      <c r="G83" s="384" t="s">
        <v>1643</v>
      </c>
      <c r="H83" s="187" t="s">
        <v>1643</v>
      </c>
      <c r="I83" s="187">
        <v>0</v>
      </c>
    </row>
    <row r="84" spans="1:9" s="306" customFormat="1" ht="25.5">
      <c r="A84" s="396">
        <v>599</v>
      </c>
      <c r="B84" s="408" t="s">
        <v>1129</v>
      </c>
      <c r="C84" s="231">
        <v>6791518</v>
      </c>
      <c r="D84" s="231" t="s">
        <v>1643</v>
      </c>
      <c r="E84" s="231">
        <v>5758302</v>
      </c>
      <c r="F84" s="384">
        <v>84.78667066773585</v>
      </c>
      <c r="G84" s="384" t="s">
        <v>1643</v>
      </c>
      <c r="H84" s="187" t="s">
        <v>1643</v>
      </c>
      <c r="I84" s="187">
        <v>412062</v>
      </c>
    </row>
    <row r="85" spans="1:9" ht="12.75">
      <c r="A85" s="386">
        <v>700</v>
      </c>
      <c r="B85" s="390" t="s">
        <v>1130</v>
      </c>
      <c r="C85" s="187">
        <v>15618133</v>
      </c>
      <c r="D85" s="187" t="s">
        <v>1643</v>
      </c>
      <c r="E85" s="187">
        <v>15611561</v>
      </c>
      <c r="F85" s="384">
        <v>99.95792070665553</v>
      </c>
      <c r="G85" s="384" t="s">
        <v>1643</v>
      </c>
      <c r="H85" s="187" t="s">
        <v>1643</v>
      </c>
      <c r="I85" s="187">
        <v>3715993</v>
      </c>
    </row>
    <row r="86" spans="1:11" ht="12.75">
      <c r="A86" s="386">
        <v>740</v>
      </c>
      <c r="B86" s="390" t="s">
        <v>1131</v>
      </c>
      <c r="C86" s="187">
        <v>15618133</v>
      </c>
      <c r="D86" s="187" t="s">
        <v>1643</v>
      </c>
      <c r="E86" s="187">
        <v>15611561</v>
      </c>
      <c r="F86" s="384">
        <v>99.95792070665553</v>
      </c>
      <c r="G86" s="384" t="s">
        <v>1643</v>
      </c>
      <c r="H86" s="187" t="s">
        <v>1643</v>
      </c>
      <c r="I86" s="187">
        <v>3715993</v>
      </c>
      <c r="J86" s="409"/>
      <c r="K86" s="410"/>
    </row>
    <row r="87" spans="1:9" s="306" customFormat="1" ht="50.25" customHeight="1">
      <c r="A87" s="396">
        <v>742</v>
      </c>
      <c r="B87" s="408" t="s">
        <v>1132</v>
      </c>
      <c r="C87" s="231">
        <v>1026209</v>
      </c>
      <c r="D87" s="231" t="s">
        <v>1643</v>
      </c>
      <c r="E87" s="231">
        <v>1026209</v>
      </c>
      <c r="F87" s="384">
        <v>100</v>
      </c>
      <c r="G87" s="384" t="s">
        <v>1643</v>
      </c>
      <c r="H87" s="187" t="s">
        <v>1643</v>
      </c>
      <c r="I87" s="187">
        <v>85522</v>
      </c>
    </row>
    <row r="88" spans="1:9" s="306" customFormat="1" ht="39.75" customHeight="1">
      <c r="A88" s="396">
        <v>743</v>
      </c>
      <c r="B88" s="408" t="s">
        <v>1133</v>
      </c>
      <c r="C88" s="231">
        <v>3786360</v>
      </c>
      <c r="D88" s="231" t="s">
        <v>1643</v>
      </c>
      <c r="E88" s="231">
        <v>3778465</v>
      </c>
      <c r="F88" s="384">
        <v>99.79148839518693</v>
      </c>
      <c r="G88" s="384" t="s">
        <v>1643</v>
      </c>
      <c r="H88" s="187" t="s">
        <v>1643</v>
      </c>
      <c r="I88" s="187">
        <v>825808</v>
      </c>
    </row>
    <row r="89" spans="1:9" s="306" customFormat="1" ht="25.5">
      <c r="A89" s="396">
        <v>744</v>
      </c>
      <c r="B89" s="408" t="s">
        <v>1134</v>
      </c>
      <c r="C89" s="231">
        <v>287803</v>
      </c>
      <c r="D89" s="231" t="s">
        <v>1643</v>
      </c>
      <c r="E89" s="231">
        <v>289126</v>
      </c>
      <c r="F89" s="384">
        <v>100.45968944034635</v>
      </c>
      <c r="G89" s="384" t="s">
        <v>1643</v>
      </c>
      <c r="H89" s="187" t="s">
        <v>1643</v>
      </c>
      <c r="I89" s="187">
        <v>-5347</v>
      </c>
    </row>
    <row r="90" spans="1:9" s="306" customFormat="1" ht="25.5">
      <c r="A90" s="396">
        <v>745</v>
      </c>
      <c r="B90" s="408" t="s">
        <v>1135</v>
      </c>
      <c r="C90" s="231">
        <v>1126796</v>
      </c>
      <c r="D90" s="231" t="s">
        <v>1643</v>
      </c>
      <c r="E90" s="231">
        <v>1126796</v>
      </c>
      <c r="F90" s="384">
        <v>100</v>
      </c>
      <c r="G90" s="384" t="s">
        <v>1643</v>
      </c>
      <c r="H90" s="187" t="s">
        <v>1643</v>
      </c>
      <c r="I90" s="187">
        <v>-46767</v>
      </c>
    </row>
    <row r="91" spans="1:9" s="306" customFormat="1" ht="30" customHeight="1">
      <c r="A91" s="396">
        <v>746</v>
      </c>
      <c r="B91" s="408" t="s">
        <v>1136</v>
      </c>
      <c r="C91" s="231">
        <v>647885</v>
      </c>
      <c r="D91" s="231" t="s">
        <v>1643</v>
      </c>
      <c r="E91" s="231">
        <v>647885</v>
      </c>
      <c r="F91" s="384">
        <v>100</v>
      </c>
      <c r="G91" s="384" t="s">
        <v>1643</v>
      </c>
      <c r="H91" s="187" t="s">
        <v>1643</v>
      </c>
      <c r="I91" s="187">
        <v>68697</v>
      </c>
    </row>
    <row r="92" spans="1:9" s="306" customFormat="1" ht="51">
      <c r="A92" s="396">
        <v>747</v>
      </c>
      <c r="B92" s="408" t="s">
        <v>1137</v>
      </c>
      <c r="C92" s="231">
        <v>17000</v>
      </c>
      <c r="D92" s="231" t="s">
        <v>1643</v>
      </c>
      <c r="E92" s="231">
        <v>17000</v>
      </c>
      <c r="F92" s="384">
        <v>100</v>
      </c>
      <c r="G92" s="384" t="s">
        <v>1643</v>
      </c>
      <c r="H92" s="187" t="s">
        <v>1643</v>
      </c>
      <c r="I92" s="187">
        <v>0</v>
      </c>
    </row>
    <row r="93" spans="1:9" s="306" customFormat="1" ht="12.75">
      <c r="A93" s="396">
        <v>749</v>
      </c>
      <c r="B93" s="408" t="s">
        <v>1138</v>
      </c>
      <c r="C93" s="231">
        <v>8726080</v>
      </c>
      <c r="D93" s="231" t="s">
        <v>1643</v>
      </c>
      <c r="E93" s="231">
        <v>8726080</v>
      </c>
      <c r="F93" s="384">
        <v>100</v>
      </c>
      <c r="G93" s="384" t="s">
        <v>1643</v>
      </c>
      <c r="H93" s="187" t="s">
        <v>1643</v>
      </c>
      <c r="I93" s="187">
        <v>2788080</v>
      </c>
    </row>
    <row r="94" spans="1:9" ht="12.75">
      <c r="A94" s="386"/>
      <c r="B94" s="245" t="s">
        <v>1090</v>
      </c>
      <c r="C94" s="187">
        <v>134851</v>
      </c>
      <c r="D94" s="187">
        <v>94851</v>
      </c>
      <c r="E94" s="187">
        <v>119461</v>
      </c>
      <c r="F94" s="384">
        <v>88.58740387538839</v>
      </c>
      <c r="G94" s="384">
        <v>125.94595734362315</v>
      </c>
      <c r="H94" s="187">
        <v>2182</v>
      </c>
      <c r="I94" s="187">
        <v>10848</v>
      </c>
    </row>
    <row r="95" spans="1:9" ht="12.75">
      <c r="A95" s="254" t="s">
        <v>404</v>
      </c>
      <c r="B95" s="291" t="s">
        <v>405</v>
      </c>
      <c r="C95" s="211">
        <v>801743565</v>
      </c>
      <c r="D95" s="211">
        <v>823882639</v>
      </c>
      <c r="E95" s="211">
        <v>798591680</v>
      </c>
      <c r="F95" s="385">
        <v>99.60687118205932</v>
      </c>
      <c r="G95" s="385">
        <v>96.9302716427309</v>
      </c>
      <c r="H95" s="211">
        <v>79223510</v>
      </c>
      <c r="I95" s="211">
        <v>88130215</v>
      </c>
    </row>
    <row r="96" spans="1:9" ht="25.5">
      <c r="A96" s="240"/>
      <c r="B96" s="253" t="s">
        <v>1176</v>
      </c>
      <c r="C96" s="211">
        <v>798888701</v>
      </c>
      <c r="D96" s="211">
        <v>821027775</v>
      </c>
      <c r="E96" s="211">
        <v>795736836</v>
      </c>
      <c r="F96" s="385">
        <v>99.60546882237104</v>
      </c>
      <c r="G96" s="385">
        <v>96.91960007077715</v>
      </c>
      <c r="H96" s="211">
        <v>78587358</v>
      </c>
      <c r="I96" s="211">
        <v>87085299</v>
      </c>
    </row>
    <row r="97" spans="1:9" ht="12.75">
      <c r="A97" s="247">
        <v>1000</v>
      </c>
      <c r="B97" s="248" t="s">
        <v>406</v>
      </c>
      <c r="C97" s="211">
        <v>22762555</v>
      </c>
      <c r="D97" s="211">
        <v>22060639</v>
      </c>
      <c r="E97" s="211">
        <v>22694292</v>
      </c>
      <c r="F97" s="385">
        <v>99.70010835778321</v>
      </c>
      <c r="G97" s="385">
        <v>102.87232387058236</v>
      </c>
      <c r="H97" s="211">
        <v>783983</v>
      </c>
      <c r="I97" s="211">
        <v>1827917</v>
      </c>
    </row>
    <row r="98" spans="1:9" ht="12.75">
      <c r="A98" s="386">
        <v>1100</v>
      </c>
      <c r="B98" s="245" t="s">
        <v>1091</v>
      </c>
      <c r="C98" s="187">
        <v>5495137</v>
      </c>
      <c r="D98" s="187">
        <v>5133137</v>
      </c>
      <c r="E98" s="187">
        <v>5482771</v>
      </c>
      <c r="F98" s="384">
        <v>99.77496466421128</v>
      </c>
      <c r="G98" s="384">
        <v>106.81131245863884</v>
      </c>
      <c r="H98" s="187">
        <v>442912</v>
      </c>
      <c r="I98" s="187">
        <v>864527</v>
      </c>
    </row>
    <row r="99" spans="1:9" ht="12.75">
      <c r="A99" s="386">
        <v>1800</v>
      </c>
      <c r="B99" s="390" t="s">
        <v>1097</v>
      </c>
      <c r="C99" s="187">
        <v>10495039</v>
      </c>
      <c r="D99" s="187" t="s">
        <v>1643</v>
      </c>
      <c r="E99" s="187">
        <v>10495039</v>
      </c>
      <c r="F99" s="384">
        <v>100</v>
      </c>
      <c r="G99" s="384" t="s">
        <v>1643</v>
      </c>
      <c r="H99" s="187" t="s">
        <v>1643</v>
      </c>
      <c r="I99" s="187">
        <v>3</v>
      </c>
    </row>
    <row r="100" spans="1:9" ht="25.5">
      <c r="A100" s="247">
        <v>2000</v>
      </c>
      <c r="B100" s="393" t="s">
        <v>1098</v>
      </c>
      <c r="C100" s="211">
        <v>963776</v>
      </c>
      <c r="D100" s="211">
        <v>963641</v>
      </c>
      <c r="E100" s="211">
        <v>928803</v>
      </c>
      <c r="F100" s="385">
        <v>96.37125224118466</v>
      </c>
      <c r="G100" s="385">
        <v>96.38475324316835</v>
      </c>
      <c r="H100" s="211">
        <v>-72073</v>
      </c>
      <c r="I100" s="211">
        <v>135</v>
      </c>
    </row>
    <row r="101" spans="1:10" ht="12.75">
      <c r="A101" s="247">
        <v>3000</v>
      </c>
      <c r="B101" s="253" t="s">
        <v>1099</v>
      </c>
      <c r="C101" s="211">
        <v>775162370</v>
      </c>
      <c r="D101" s="211">
        <v>798003495</v>
      </c>
      <c r="E101" s="211">
        <v>772113741</v>
      </c>
      <c r="F101" s="385">
        <v>99.60671091399857</v>
      </c>
      <c r="G101" s="385">
        <v>96.7556841339398</v>
      </c>
      <c r="H101" s="211">
        <v>77875448</v>
      </c>
      <c r="I101" s="211">
        <v>85257247</v>
      </c>
      <c r="J101" s="411"/>
    </row>
    <row r="102" spans="1:10" ht="27.75" customHeight="1">
      <c r="A102" s="386">
        <v>3400</v>
      </c>
      <c r="B102" s="394" t="s">
        <v>1100</v>
      </c>
      <c r="C102" s="187">
        <v>3850006</v>
      </c>
      <c r="D102" s="187">
        <v>3850006</v>
      </c>
      <c r="E102" s="187">
        <v>3803834</v>
      </c>
      <c r="F102" s="384">
        <v>98.80072914172082</v>
      </c>
      <c r="G102" s="384">
        <v>98.80072914172082</v>
      </c>
      <c r="H102" s="187">
        <v>90167</v>
      </c>
      <c r="I102" s="187">
        <v>302545</v>
      </c>
      <c r="J102" s="411"/>
    </row>
    <row r="103" spans="1:9" ht="12.75">
      <c r="A103" s="386">
        <v>3500</v>
      </c>
      <c r="B103" s="394" t="s">
        <v>1101</v>
      </c>
      <c r="C103" s="187">
        <v>771312364</v>
      </c>
      <c r="D103" s="187">
        <v>771312364</v>
      </c>
      <c r="E103" s="187">
        <v>768309907</v>
      </c>
      <c r="F103" s="384">
        <v>99.61073397236505</v>
      </c>
      <c r="G103" s="384">
        <v>99.61073397236505</v>
      </c>
      <c r="H103" s="187">
        <v>69240489</v>
      </c>
      <c r="I103" s="187">
        <v>84954702</v>
      </c>
    </row>
    <row r="104" spans="1:9" s="414" customFormat="1" ht="12" customHeight="1">
      <c r="A104" s="412">
        <v>3700</v>
      </c>
      <c r="B104" s="413" t="s">
        <v>1139</v>
      </c>
      <c r="C104" s="152">
        <v>48395960</v>
      </c>
      <c r="D104" s="152">
        <v>25554835</v>
      </c>
      <c r="E104" s="152">
        <v>47166980</v>
      </c>
      <c r="F104" s="384">
        <v>97.4605731552799</v>
      </c>
      <c r="G104" s="384">
        <v>184.57164759623765</v>
      </c>
      <c r="H104" s="187">
        <v>0</v>
      </c>
      <c r="I104" s="187">
        <v>8786598</v>
      </c>
    </row>
    <row r="105" spans="1:9" ht="25.5">
      <c r="A105" s="400"/>
      <c r="B105" s="253" t="s">
        <v>1046</v>
      </c>
      <c r="C105" s="211">
        <v>2854864</v>
      </c>
      <c r="D105" s="211">
        <v>2854864</v>
      </c>
      <c r="E105" s="211">
        <v>2854844</v>
      </c>
      <c r="F105" s="385">
        <v>99.99929944123433</v>
      </c>
      <c r="G105" s="385">
        <v>99.99929944123433</v>
      </c>
      <c r="H105" s="211">
        <v>636152</v>
      </c>
      <c r="I105" s="211">
        <v>1044916</v>
      </c>
    </row>
    <row r="106" spans="1:9" ht="25.5">
      <c r="A106" s="401" t="s">
        <v>1106</v>
      </c>
      <c r="B106" s="402" t="s">
        <v>445</v>
      </c>
      <c r="C106" s="211">
        <v>26365</v>
      </c>
      <c r="D106" s="211">
        <v>26365</v>
      </c>
      <c r="E106" s="211">
        <v>26345</v>
      </c>
      <c r="F106" s="385">
        <v>99.92414185473166</v>
      </c>
      <c r="G106" s="385">
        <v>99.92414185473166</v>
      </c>
      <c r="H106" s="211">
        <v>0</v>
      </c>
      <c r="I106" s="211">
        <v>1887</v>
      </c>
    </row>
    <row r="107" spans="1:9" ht="12.75">
      <c r="A107" s="247">
        <v>7000</v>
      </c>
      <c r="B107" s="403" t="s">
        <v>448</v>
      </c>
      <c r="C107" s="211">
        <v>2828499</v>
      </c>
      <c r="D107" s="211">
        <v>2828499</v>
      </c>
      <c r="E107" s="211">
        <v>2828499</v>
      </c>
      <c r="F107" s="385">
        <v>100</v>
      </c>
      <c r="G107" s="385">
        <v>100</v>
      </c>
      <c r="H107" s="211">
        <v>636152</v>
      </c>
      <c r="I107" s="211">
        <v>1043029</v>
      </c>
    </row>
    <row r="108" spans="1:9" ht="16.5" customHeight="1">
      <c r="A108" s="386"/>
      <c r="B108" s="404" t="s">
        <v>1107</v>
      </c>
      <c r="C108" s="211">
        <v>143744178</v>
      </c>
      <c r="D108" s="211">
        <v>145195414</v>
      </c>
      <c r="E108" s="211">
        <v>181786066</v>
      </c>
      <c r="F108" s="385" t="s">
        <v>1643</v>
      </c>
      <c r="G108" s="385" t="s">
        <v>1643</v>
      </c>
      <c r="H108" s="211">
        <v>100211559</v>
      </c>
      <c r="I108" s="211">
        <v>24230481</v>
      </c>
    </row>
    <row r="109" spans="1:9" ht="25.5">
      <c r="A109" s="386"/>
      <c r="B109" s="245" t="s">
        <v>1108</v>
      </c>
      <c r="C109" s="187">
        <v>-143744178</v>
      </c>
      <c r="D109" s="187">
        <v>-145195414</v>
      </c>
      <c r="E109" s="187">
        <v>-181786066</v>
      </c>
      <c r="F109" s="384" t="s">
        <v>1643</v>
      </c>
      <c r="G109" s="384" t="s">
        <v>1643</v>
      </c>
      <c r="H109" s="187">
        <v>-100211559</v>
      </c>
      <c r="I109" s="187">
        <v>-24230481</v>
      </c>
    </row>
    <row r="110" spans="1:9" ht="38.25">
      <c r="A110" s="386"/>
      <c r="B110" s="278" t="s">
        <v>1109</v>
      </c>
      <c r="C110" s="187">
        <v>-152633</v>
      </c>
      <c r="D110" s="187" t="s">
        <v>1643</v>
      </c>
      <c r="E110" s="187">
        <v>152633</v>
      </c>
      <c r="F110" s="384" t="s">
        <v>1643</v>
      </c>
      <c r="G110" s="384" t="s">
        <v>1643</v>
      </c>
      <c r="H110" s="187" t="s">
        <v>1643</v>
      </c>
      <c r="I110" s="187">
        <v>91133</v>
      </c>
    </row>
    <row r="111" spans="1:10" ht="24" customHeight="1">
      <c r="A111" s="386"/>
      <c r="B111" s="255" t="s">
        <v>1140</v>
      </c>
      <c r="C111" s="187"/>
      <c r="D111" s="187"/>
      <c r="E111" s="187"/>
      <c r="F111" s="385"/>
      <c r="G111" s="385"/>
      <c r="H111" s="187"/>
      <c r="I111" s="187"/>
      <c r="J111" s="411"/>
    </row>
    <row r="112" spans="1:10" ht="12.75">
      <c r="A112" s="383" t="s">
        <v>399</v>
      </c>
      <c r="B112" s="291" t="s">
        <v>309</v>
      </c>
      <c r="C112" s="211">
        <v>739134595</v>
      </c>
      <c r="D112" s="211">
        <v>739134595</v>
      </c>
      <c r="E112" s="211">
        <v>763397296</v>
      </c>
      <c r="F112" s="385">
        <v>103.28258224741869</v>
      </c>
      <c r="G112" s="385">
        <v>103.28258224741869</v>
      </c>
      <c r="H112" s="211">
        <v>135380179</v>
      </c>
      <c r="I112" s="211">
        <v>91562740</v>
      </c>
      <c r="J112" s="411"/>
    </row>
    <row r="113" spans="1:9" ht="12.75">
      <c r="A113" s="386"/>
      <c r="B113" s="245" t="s">
        <v>1141</v>
      </c>
      <c r="C113" s="187">
        <v>739134595</v>
      </c>
      <c r="D113" s="187">
        <v>739134595</v>
      </c>
      <c r="E113" s="187">
        <v>763397296</v>
      </c>
      <c r="F113" s="384">
        <v>103.28258224741869</v>
      </c>
      <c r="G113" s="384">
        <v>103.28258224741869</v>
      </c>
      <c r="H113" s="187">
        <v>135380179</v>
      </c>
      <c r="I113" s="187">
        <v>91562740</v>
      </c>
    </row>
    <row r="114" spans="1:10" ht="38.25">
      <c r="A114" s="386">
        <v>500</v>
      </c>
      <c r="B114" s="390" t="s">
        <v>1112</v>
      </c>
      <c r="C114" s="187">
        <v>690080999</v>
      </c>
      <c r="D114" s="187" t="s">
        <v>1643</v>
      </c>
      <c r="E114" s="187">
        <v>715354818</v>
      </c>
      <c r="F114" s="384">
        <v>103.66244238525977</v>
      </c>
      <c r="G114" s="384" t="s">
        <v>1643</v>
      </c>
      <c r="H114" s="187" t="s">
        <v>1643</v>
      </c>
      <c r="I114" s="187">
        <v>80825589</v>
      </c>
      <c r="J114" s="411"/>
    </row>
    <row r="115" spans="1:10" ht="12.75">
      <c r="A115" s="386">
        <v>520</v>
      </c>
      <c r="B115" s="390" t="s">
        <v>1142</v>
      </c>
      <c r="C115" s="187">
        <v>684809261</v>
      </c>
      <c r="D115" s="187" t="s">
        <v>1643</v>
      </c>
      <c r="E115" s="187">
        <v>710889941</v>
      </c>
      <c r="F115" s="384">
        <v>103.80845900972709</v>
      </c>
      <c r="G115" s="384" t="s">
        <v>1643</v>
      </c>
      <c r="H115" s="187" t="s">
        <v>1643</v>
      </c>
      <c r="I115" s="187">
        <v>80515537</v>
      </c>
      <c r="J115" s="411"/>
    </row>
    <row r="116" spans="1:10" s="306" customFormat="1" ht="25.5">
      <c r="A116" s="396">
        <v>521</v>
      </c>
      <c r="B116" s="408" t="s">
        <v>1115</v>
      </c>
      <c r="C116" s="231">
        <v>684799261</v>
      </c>
      <c r="D116" s="231" t="s">
        <v>1643</v>
      </c>
      <c r="E116" s="231">
        <v>752549683</v>
      </c>
      <c r="F116" s="384">
        <v>109.89347183305445</v>
      </c>
      <c r="G116" s="384" t="s">
        <v>1643</v>
      </c>
      <c r="H116" s="187" t="s">
        <v>1643</v>
      </c>
      <c r="I116" s="187">
        <v>84189722</v>
      </c>
      <c r="J116" s="415"/>
    </row>
    <row r="117" spans="1:10" s="306" customFormat="1" ht="25.5">
      <c r="A117" s="396">
        <v>525</v>
      </c>
      <c r="B117" s="408" t="s">
        <v>1143</v>
      </c>
      <c r="C117" s="231">
        <v>10000</v>
      </c>
      <c r="D117" s="231" t="s">
        <v>1643</v>
      </c>
      <c r="E117" s="231">
        <v>20751</v>
      </c>
      <c r="F117" s="384">
        <v>207.51</v>
      </c>
      <c r="G117" s="384" t="s">
        <v>1643</v>
      </c>
      <c r="H117" s="187" t="s">
        <v>1643</v>
      </c>
      <c r="I117" s="187">
        <v>4666</v>
      </c>
      <c r="J117" s="415"/>
    </row>
    <row r="118" spans="1:10" s="417" customFormat="1" ht="25.5">
      <c r="A118" s="396">
        <v>527</v>
      </c>
      <c r="B118" s="408" t="s">
        <v>1121</v>
      </c>
      <c r="C118" s="231" t="s">
        <v>1643</v>
      </c>
      <c r="D118" s="231" t="s">
        <v>1643</v>
      </c>
      <c r="E118" s="231">
        <v>-41830153</v>
      </c>
      <c r="F118" s="384" t="s">
        <v>1643</v>
      </c>
      <c r="G118" s="384" t="s">
        <v>1643</v>
      </c>
      <c r="H118" s="187" t="s">
        <v>1643</v>
      </c>
      <c r="I118" s="187">
        <v>-3697531</v>
      </c>
      <c r="J118" s="416"/>
    </row>
    <row r="119" spans="1:10" s="417" customFormat="1" ht="26.25">
      <c r="A119" s="396">
        <v>528</v>
      </c>
      <c r="B119" s="408" t="s">
        <v>1122</v>
      </c>
      <c r="C119" s="231" t="s">
        <v>1643</v>
      </c>
      <c r="D119" s="418" t="s">
        <v>1643</v>
      </c>
      <c r="E119" s="231">
        <v>149660</v>
      </c>
      <c r="F119" s="384" t="s">
        <v>1643</v>
      </c>
      <c r="G119" s="384" t="s">
        <v>1643</v>
      </c>
      <c r="H119" s="187" t="s">
        <v>1643</v>
      </c>
      <c r="I119" s="187">
        <v>18680</v>
      </c>
      <c r="J119" s="416"/>
    </row>
    <row r="120" spans="1:10" ht="51">
      <c r="A120" s="386">
        <v>560</v>
      </c>
      <c r="B120" s="390" t="s">
        <v>1144</v>
      </c>
      <c r="C120" s="187">
        <v>90000</v>
      </c>
      <c r="D120" s="187" t="s">
        <v>1643</v>
      </c>
      <c r="E120" s="187">
        <v>62782</v>
      </c>
      <c r="F120" s="384">
        <v>69.75777777777778</v>
      </c>
      <c r="G120" s="384" t="s">
        <v>1643</v>
      </c>
      <c r="H120" s="187" t="s">
        <v>1643</v>
      </c>
      <c r="I120" s="187">
        <v>0</v>
      </c>
      <c r="J120" s="411"/>
    </row>
    <row r="121" spans="1:11" s="306" customFormat="1" ht="25.5">
      <c r="A121" s="396">
        <v>562</v>
      </c>
      <c r="B121" s="408" t="s">
        <v>1125</v>
      </c>
      <c r="C121" s="231">
        <v>90000</v>
      </c>
      <c r="D121" s="231" t="s">
        <v>1643</v>
      </c>
      <c r="E121" s="231">
        <v>62782</v>
      </c>
      <c r="F121" s="384">
        <v>69.75777777777778</v>
      </c>
      <c r="G121" s="384" t="s">
        <v>1643</v>
      </c>
      <c r="H121" s="187" t="s">
        <v>1643</v>
      </c>
      <c r="I121" s="187">
        <v>0</v>
      </c>
      <c r="J121" s="415"/>
      <c r="K121" s="419"/>
    </row>
    <row r="122" spans="1:9" ht="38.25">
      <c r="A122" s="386">
        <v>590</v>
      </c>
      <c r="B122" s="390" t="s">
        <v>1126</v>
      </c>
      <c r="C122" s="187">
        <v>5181738</v>
      </c>
      <c r="D122" s="187" t="s">
        <v>1643</v>
      </c>
      <c r="E122" s="187">
        <v>4402095</v>
      </c>
      <c r="F122" s="384">
        <v>84.95402507807226</v>
      </c>
      <c r="G122" s="384" t="s">
        <v>1643</v>
      </c>
      <c r="H122" s="187" t="s">
        <v>1643</v>
      </c>
      <c r="I122" s="187">
        <v>310052</v>
      </c>
    </row>
    <row r="123" spans="1:9" s="306" customFormat="1" ht="14.25" customHeight="1">
      <c r="A123" s="396">
        <v>593</v>
      </c>
      <c r="B123" s="408" t="s">
        <v>1128</v>
      </c>
      <c r="C123" s="231">
        <v>75240</v>
      </c>
      <c r="D123" s="231" t="s">
        <v>1643</v>
      </c>
      <c r="E123" s="231">
        <v>101878</v>
      </c>
      <c r="F123" s="384">
        <v>135.4040404040404</v>
      </c>
      <c r="G123" s="384" t="s">
        <v>1643</v>
      </c>
      <c r="H123" s="187" t="s">
        <v>1643</v>
      </c>
      <c r="I123" s="187">
        <v>0</v>
      </c>
    </row>
    <row r="124" spans="1:9" s="417" customFormat="1" ht="25.5">
      <c r="A124" s="396">
        <v>599</v>
      </c>
      <c r="B124" s="408" t="s">
        <v>1145</v>
      </c>
      <c r="C124" s="231">
        <v>5106498</v>
      </c>
      <c r="D124" s="231" t="s">
        <v>1643</v>
      </c>
      <c r="E124" s="231">
        <v>4300217</v>
      </c>
      <c r="F124" s="384" t="s">
        <v>1643</v>
      </c>
      <c r="G124" s="384" t="s">
        <v>1643</v>
      </c>
      <c r="H124" s="187" t="s">
        <v>1643</v>
      </c>
      <c r="I124" s="187">
        <v>310052</v>
      </c>
    </row>
    <row r="125" spans="1:9" ht="12.75">
      <c r="A125" s="386">
        <v>700</v>
      </c>
      <c r="B125" s="390" t="s">
        <v>1130</v>
      </c>
      <c r="C125" s="187">
        <v>49053596</v>
      </c>
      <c r="D125" s="187" t="s">
        <v>1643</v>
      </c>
      <c r="E125" s="187">
        <v>48042478</v>
      </c>
      <c r="F125" s="384">
        <v>97.93874846606556</v>
      </c>
      <c r="G125" s="384" t="s">
        <v>1643</v>
      </c>
      <c r="H125" s="187" t="s">
        <v>1643</v>
      </c>
      <c r="I125" s="187">
        <v>10737151</v>
      </c>
    </row>
    <row r="126" spans="1:9" ht="27.75" customHeight="1">
      <c r="A126" s="386">
        <v>720</v>
      </c>
      <c r="B126" s="390" t="s">
        <v>1146</v>
      </c>
      <c r="C126" s="187">
        <v>34775915</v>
      </c>
      <c r="D126" s="187" t="s">
        <v>1643</v>
      </c>
      <c r="E126" s="187">
        <v>33772692</v>
      </c>
      <c r="F126" s="384">
        <v>97.11517870917271</v>
      </c>
      <c r="G126" s="384" t="s">
        <v>1643</v>
      </c>
      <c r="H126" s="187" t="s">
        <v>1643</v>
      </c>
      <c r="I126" s="187">
        <v>7108773</v>
      </c>
    </row>
    <row r="127" spans="1:9" s="306" customFormat="1" ht="27" customHeight="1">
      <c r="A127" s="396">
        <v>721</v>
      </c>
      <c r="B127" s="408" t="s">
        <v>1147</v>
      </c>
      <c r="C127" s="231">
        <v>7377240</v>
      </c>
      <c r="D127" s="231" t="s">
        <v>1643</v>
      </c>
      <c r="E127" s="231">
        <v>7002240</v>
      </c>
      <c r="F127" s="384">
        <v>94.91679815215447</v>
      </c>
      <c r="G127" s="384" t="s">
        <v>1643</v>
      </c>
      <c r="H127" s="187" t="s">
        <v>1643</v>
      </c>
      <c r="I127" s="187">
        <v>1016256</v>
      </c>
    </row>
    <row r="128" spans="1:9" s="306" customFormat="1" ht="25.5">
      <c r="A128" s="396">
        <v>722</v>
      </c>
      <c r="B128" s="408" t="s">
        <v>1148</v>
      </c>
      <c r="C128" s="231">
        <v>941759</v>
      </c>
      <c r="D128" s="231" t="s">
        <v>1643</v>
      </c>
      <c r="E128" s="231">
        <v>313536</v>
      </c>
      <c r="F128" s="384">
        <v>33.29259396512271</v>
      </c>
      <c r="G128" s="384" t="s">
        <v>1643</v>
      </c>
      <c r="H128" s="187" t="s">
        <v>1643</v>
      </c>
      <c r="I128" s="187">
        <v>50253</v>
      </c>
    </row>
    <row r="129" spans="1:9" s="306" customFormat="1" ht="38.25">
      <c r="A129" s="396">
        <v>723</v>
      </c>
      <c r="B129" s="408" t="s">
        <v>1149</v>
      </c>
      <c r="C129" s="231">
        <v>26456916</v>
      </c>
      <c r="D129" s="231" t="s">
        <v>1643</v>
      </c>
      <c r="E129" s="231">
        <v>26456916</v>
      </c>
      <c r="F129" s="384">
        <v>100</v>
      </c>
      <c r="G129" s="384" t="s">
        <v>1643</v>
      </c>
      <c r="H129" s="187" t="s">
        <v>1643</v>
      </c>
      <c r="I129" s="187">
        <v>6042264</v>
      </c>
    </row>
    <row r="130" spans="1:9" ht="12.75">
      <c r="A130" s="386">
        <v>740</v>
      </c>
      <c r="B130" s="390" t="s">
        <v>1131</v>
      </c>
      <c r="C130" s="187">
        <v>14277681</v>
      </c>
      <c r="D130" s="187" t="s">
        <v>1643</v>
      </c>
      <c r="E130" s="187">
        <v>14269786</v>
      </c>
      <c r="F130" s="384">
        <v>99.9447039053471</v>
      </c>
      <c r="G130" s="384" t="s">
        <v>1643</v>
      </c>
      <c r="H130" s="187" t="s">
        <v>1643</v>
      </c>
      <c r="I130" s="187">
        <v>3628378</v>
      </c>
    </row>
    <row r="131" spans="1:9" s="306" customFormat="1" ht="24" customHeight="1">
      <c r="A131" s="396">
        <v>743</v>
      </c>
      <c r="B131" s="408" t="s">
        <v>1133</v>
      </c>
      <c r="C131" s="231">
        <v>3786360</v>
      </c>
      <c r="D131" s="231" t="s">
        <v>1643</v>
      </c>
      <c r="E131" s="231">
        <v>3778465</v>
      </c>
      <c r="F131" s="384">
        <v>99.79148839518693</v>
      </c>
      <c r="G131" s="384" t="s">
        <v>1643</v>
      </c>
      <c r="H131" s="187" t="s">
        <v>1643</v>
      </c>
      <c r="I131" s="187">
        <v>825808</v>
      </c>
    </row>
    <row r="132" spans="1:9" s="306" customFormat="1" ht="25.5">
      <c r="A132" s="396">
        <v>745</v>
      </c>
      <c r="B132" s="408" t="s">
        <v>1150</v>
      </c>
      <c r="C132" s="231">
        <v>1126796</v>
      </c>
      <c r="D132" s="231" t="s">
        <v>1643</v>
      </c>
      <c r="E132" s="231">
        <v>1126796</v>
      </c>
      <c r="F132" s="384">
        <v>100</v>
      </c>
      <c r="G132" s="384" t="s">
        <v>1643</v>
      </c>
      <c r="H132" s="187" t="s">
        <v>1643</v>
      </c>
      <c r="I132" s="187">
        <v>-46767</v>
      </c>
    </row>
    <row r="133" spans="1:9" s="306" customFormat="1" ht="25.5">
      <c r="A133" s="396">
        <v>746</v>
      </c>
      <c r="B133" s="408" t="s">
        <v>1136</v>
      </c>
      <c r="C133" s="231">
        <v>647885</v>
      </c>
      <c r="D133" s="231" t="s">
        <v>1643</v>
      </c>
      <c r="E133" s="231">
        <v>647885</v>
      </c>
      <c r="F133" s="384">
        <v>100</v>
      </c>
      <c r="G133" s="384" t="s">
        <v>1643</v>
      </c>
      <c r="H133" s="187" t="s">
        <v>1643</v>
      </c>
      <c r="I133" s="187">
        <v>68697</v>
      </c>
    </row>
    <row r="134" spans="1:9" s="306" customFormat="1" ht="15.75" customHeight="1">
      <c r="A134" s="396">
        <v>749</v>
      </c>
      <c r="B134" s="408" t="s">
        <v>1138</v>
      </c>
      <c r="C134" s="231">
        <v>8716640</v>
      </c>
      <c r="D134" s="231" t="s">
        <v>1643</v>
      </c>
      <c r="E134" s="231">
        <v>8716640</v>
      </c>
      <c r="F134" s="384">
        <v>100</v>
      </c>
      <c r="G134" s="384" t="s">
        <v>1643</v>
      </c>
      <c r="H134" s="187" t="s">
        <v>1643</v>
      </c>
      <c r="I134" s="187">
        <v>2780640</v>
      </c>
    </row>
    <row r="135" spans="1:9" ht="12.75">
      <c r="A135" s="254" t="s">
        <v>404</v>
      </c>
      <c r="B135" s="291" t="s">
        <v>405</v>
      </c>
      <c r="C135" s="211">
        <v>624356526</v>
      </c>
      <c r="D135" s="211">
        <v>624356526</v>
      </c>
      <c r="E135" s="211">
        <v>622185932</v>
      </c>
      <c r="F135" s="385">
        <v>99.65234703096544</v>
      </c>
      <c r="G135" s="385">
        <v>99.65234703096544</v>
      </c>
      <c r="H135" s="211">
        <v>58077012</v>
      </c>
      <c r="I135" s="211">
        <v>69080772</v>
      </c>
    </row>
    <row r="136" spans="1:9" ht="25.5">
      <c r="A136" s="240"/>
      <c r="B136" s="253" t="s">
        <v>1176</v>
      </c>
      <c r="C136" s="211">
        <v>624356526</v>
      </c>
      <c r="D136" s="211">
        <v>624356526</v>
      </c>
      <c r="E136" s="211">
        <v>622185932</v>
      </c>
      <c r="F136" s="385">
        <v>99.65234703096544</v>
      </c>
      <c r="G136" s="385">
        <v>99.65234703096544</v>
      </c>
      <c r="H136" s="211">
        <v>58077012</v>
      </c>
      <c r="I136" s="211">
        <v>69080772</v>
      </c>
    </row>
    <row r="137" spans="1:9" ht="12.75">
      <c r="A137" s="247">
        <v>1000</v>
      </c>
      <c r="B137" s="248" t="s">
        <v>406</v>
      </c>
      <c r="C137" s="211">
        <v>6911480</v>
      </c>
      <c r="D137" s="211">
        <v>6911480</v>
      </c>
      <c r="E137" s="211">
        <v>6911480</v>
      </c>
      <c r="F137" s="385">
        <v>100</v>
      </c>
      <c r="G137" s="385">
        <v>100</v>
      </c>
      <c r="H137" s="211">
        <v>0</v>
      </c>
      <c r="I137" s="211">
        <v>0</v>
      </c>
    </row>
    <row r="138" spans="1:9" ht="12.75">
      <c r="A138" s="386">
        <v>1800</v>
      </c>
      <c r="B138" s="390" t="s">
        <v>1097</v>
      </c>
      <c r="C138" s="187">
        <v>6911480</v>
      </c>
      <c r="D138" s="187" t="s">
        <v>1643</v>
      </c>
      <c r="E138" s="187">
        <v>6911480</v>
      </c>
      <c r="F138" s="384">
        <v>100</v>
      </c>
      <c r="G138" s="384" t="s">
        <v>1643</v>
      </c>
      <c r="H138" s="187" t="s">
        <v>1643</v>
      </c>
      <c r="I138" s="187">
        <v>0</v>
      </c>
    </row>
    <row r="139" spans="1:9" ht="30.75" customHeight="1">
      <c r="A139" s="247">
        <v>2000</v>
      </c>
      <c r="B139" s="393" t="s">
        <v>1098</v>
      </c>
      <c r="C139" s="211">
        <v>72012</v>
      </c>
      <c r="D139" s="211">
        <v>72012</v>
      </c>
      <c r="E139" s="211">
        <v>72011</v>
      </c>
      <c r="F139" s="385">
        <v>99.99861134255403</v>
      </c>
      <c r="G139" s="385">
        <v>99.99861134255403</v>
      </c>
      <c r="H139" s="211">
        <v>-11830</v>
      </c>
      <c r="I139" s="211">
        <v>0</v>
      </c>
    </row>
    <row r="140" spans="1:9" ht="12.75">
      <c r="A140" s="247">
        <v>3000</v>
      </c>
      <c r="B140" s="253" t="s">
        <v>1099</v>
      </c>
      <c r="C140" s="211">
        <v>617373034</v>
      </c>
      <c r="D140" s="211">
        <v>617373034</v>
      </c>
      <c r="E140" s="211">
        <v>615202441</v>
      </c>
      <c r="F140" s="385">
        <v>99.64841467306458</v>
      </c>
      <c r="G140" s="385">
        <v>99.64841467306458</v>
      </c>
      <c r="H140" s="211">
        <v>58088842</v>
      </c>
      <c r="I140" s="211">
        <v>69080772</v>
      </c>
    </row>
    <row r="141" spans="1:9" ht="12.75">
      <c r="A141" s="386">
        <v>3500</v>
      </c>
      <c r="B141" s="394" t="s">
        <v>1101</v>
      </c>
      <c r="C141" s="187">
        <v>607947541</v>
      </c>
      <c r="D141" s="187">
        <v>607947541</v>
      </c>
      <c r="E141" s="187">
        <v>605776948</v>
      </c>
      <c r="F141" s="384">
        <v>99.64296376683592</v>
      </c>
      <c r="G141" s="384">
        <v>99.64296376683592</v>
      </c>
      <c r="H141" s="187">
        <v>57633019</v>
      </c>
      <c r="I141" s="187">
        <v>67890297</v>
      </c>
    </row>
    <row r="142" spans="1:9" s="422" customFormat="1" ht="12.75" customHeight="1" hidden="1">
      <c r="A142" s="420">
        <v>3700</v>
      </c>
      <c r="B142" s="421" t="s">
        <v>1139</v>
      </c>
      <c r="C142" s="152">
        <v>9425493</v>
      </c>
      <c r="D142" s="152">
        <v>5842715</v>
      </c>
      <c r="E142" s="152">
        <v>9425493</v>
      </c>
      <c r="F142" s="384">
        <v>100</v>
      </c>
      <c r="G142" s="384">
        <v>161.3204306559536</v>
      </c>
      <c r="H142" s="187">
        <v>0</v>
      </c>
      <c r="I142" s="187">
        <v>1190475</v>
      </c>
    </row>
    <row r="143" spans="1:9" ht="12.75">
      <c r="A143" s="391"/>
      <c r="B143" s="404" t="s">
        <v>1107</v>
      </c>
      <c r="C143" s="211">
        <v>114778069</v>
      </c>
      <c r="D143" s="211">
        <v>114778069</v>
      </c>
      <c r="E143" s="211">
        <v>141211364</v>
      </c>
      <c r="F143" s="385" t="s">
        <v>1643</v>
      </c>
      <c r="G143" s="385" t="s">
        <v>1643</v>
      </c>
      <c r="H143" s="211">
        <v>77303167</v>
      </c>
      <c r="I143" s="211">
        <v>22481968</v>
      </c>
    </row>
    <row r="144" spans="1:9" ht="25.5">
      <c r="A144" s="386"/>
      <c r="B144" s="245" t="s">
        <v>1108</v>
      </c>
      <c r="C144" s="187">
        <v>-114778069</v>
      </c>
      <c r="D144" s="187">
        <v>-114778069</v>
      </c>
      <c r="E144" s="187">
        <v>-141211364</v>
      </c>
      <c r="F144" s="384" t="s">
        <v>1643</v>
      </c>
      <c r="G144" s="384" t="s">
        <v>1643</v>
      </c>
      <c r="H144" s="187">
        <v>-77303167</v>
      </c>
      <c r="I144" s="187">
        <v>-22481968</v>
      </c>
    </row>
    <row r="145" spans="1:9" ht="38.25">
      <c r="A145" s="386"/>
      <c r="B145" s="278" t="s">
        <v>1109</v>
      </c>
      <c r="C145" s="187">
        <v>-152633</v>
      </c>
      <c r="D145" s="187" t="s">
        <v>1643</v>
      </c>
      <c r="E145" s="187">
        <v>152633</v>
      </c>
      <c r="F145" s="384" t="s">
        <v>1643</v>
      </c>
      <c r="G145" s="384" t="s">
        <v>1643</v>
      </c>
      <c r="H145" s="187" t="s">
        <v>1643</v>
      </c>
      <c r="I145" s="187">
        <v>91133</v>
      </c>
    </row>
    <row r="146" spans="1:9" ht="24" customHeight="1">
      <c r="A146" s="386"/>
      <c r="B146" s="253" t="s">
        <v>1151</v>
      </c>
      <c r="C146" s="187"/>
      <c r="D146" s="187"/>
      <c r="E146" s="187"/>
      <c r="F146" s="384"/>
      <c r="G146" s="384"/>
      <c r="H146" s="211"/>
      <c r="I146" s="211"/>
    </row>
    <row r="147" spans="1:11" ht="12.75">
      <c r="A147" s="383" t="s">
        <v>399</v>
      </c>
      <c r="B147" s="291" t="s">
        <v>309</v>
      </c>
      <c r="C147" s="211">
        <v>54854899</v>
      </c>
      <c r="D147" s="211">
        <v>54854899</v>
      </c>
      <c r="E147" s="211">
        <v>56695253</v>
      </c>
      <c r="F147" s="385">
        <v>103.35494920882088</v>
      </c>
      <c r="G147" s="385">
        <v>103.35494920882088</v>
      </c>
      <c r="H147" s="211">
        <v>10065716</v>
      </c>
      <c r="I147" s="211">
        <v>6280997</v>
      </c>
      <c r="J147" s="411"/>
      <c r="K147" s="331"/>
    </row>
    <row r="148" spans="1:10" ht="12.75">
      <c r="A148" s="386"/>
      <c r="B148" s="245" t="s">
        <v>1152</v>
      </c>
      <c r="C148" s="187">
        <v>54786238</v>
      </c>
      <c r="D148" s="187">
        <v>54786238</v>
      </c>
      <c r="E148" s="187">
        <v>56642981</v>
      </c>
      <c r="F148" s="384">
        <v>103.38906825469564</v>
      </c>
      <c r="G148" s="384">
        <v>103.38906825469564</v>
      </c>
      <c r="H148" s="187">
        <v>10065716</v>
      </c>
      <c r="I148" s="187">
        <v>6279779</v>
      </c>
      <c r="J148" s="411"/>
    </row>
    <row r="149" spans="1:12" ht="38.25">
      <c r="A149" s="386">
        <v>500</v>
      </c>
      <c r="B149" s="390" t="s">
        <v>1112</v>
      </c>
      <c r="C149" s="187">
        <v>53405627</v>
      </c>
      <c r="D149" s="187" t="s">
        <v>1643</v>
      </c>
      <c r="E149" s="187">
        <v>55486805</v>
      </c>
      <c r="F149" s="384">
        <v>103.89692644185229</v>
      </c>
      <c r="G149" s="384" t="s">
        <v>1643</v>
      </c>
      <c r="H149" s="187" t="s">
        <v>1643</v>
      </c>
      <c r="I149" s="187">
        <v>6189538</v>
      </c>
      <c r="J149" s="411"/>
      <c r="K149" s="568"/>
      <c r="L149" s="568"/>
    </row>
    <row r="150" spans="1:12" s="428" customFormat="1" ht="51" hidden="1">
      <c r="A150" s="424">
        <v>502</v>
      </c>
      <c r="B150" s="425" t="s">
        <v>1113</v>
      </c>
      <c r="C150" s="407" t="s">
        <v>1643</v>
      </c>
      <c r="D150" s="407" t="s">
        <v>1643</v>
      </c>
      <c r="E150" s="407">
        <v>1</v>
      </c>
      <c r="F150" s="384" t="s">
        <v>1643</v>
      </c>
      <c r="G150" s="384" t="s">
        <v>1643</v>
      </c>
      <c r="H150" s="187" t="s">
        <v>1643</v>
      </c>
      <c r="I150" s="187">
        <v>0</v>
      </c>
      <c r="J150" s="426"/>
      <c r="K150" s="427"/>
      <c r="L150" s="427"/>
    </row>
    <row r="151" spans="1:9" ht="12.75">
      <c r="A151" s="386">
        <v>520</v>
      </c>
      <c r="B151" s="390" t="s">
        <v>1114</v>
      </c>
      <c r="C151" s="187">
        <v>52740137</v>
      </c>
      <c r="D151" s="187" t="s">
        <v>1643</v>
      </c>
      <c r="E151" s="187">
        <v>54910926</v>
      </c>
      <c r="F151" s="384">
        <v>104.11600940664982</v>
      </c>
      <c r="G151" s="384" t="s">
        <v>1643</v>
      </c>
      <c r="H151" s="187" t="s">
        <v>1643</v>
      </c>
      <c r="I151" s="187">
        <v>6143030</v>
      </c>
    </row>
    <row r="152" spans="1:9" s="306" customFormat="1" ht="38.25">
      <c r="A152" s="396">
        <v>522</v>
      </c>
      <c r="B152" s="408" t="s">
        <v>1116</v>
      </c>
      <c r="C152" s="231">
        <v>52740137</v>
      </c>
      <c r="D152" s="231" t="s">
        <v>1643</v>
      </c>
      <c r="E152" s="231">
        <v>54910926</v>
      </c>
      <c r="F152" s="384">
        <v>104.11600940664982</v>
      </c>
      <c r="G152" s="384" t="s">
        <v>1643</v>
      </c>
      <c r="H152" s="187" t="s">
        <v>1643</v>
      </c>
      <c r="I152" s="187">
        <v>6143030</v>
      </c>
    </row>
    <row r="153" spans="1:9" s="306" customFormat="1" ht="38.25">
      <c r="A153" s="396">
        <v>590</v>
      </c>
      <c r="B153" s="429" t="s">
        <v>1126</v>
      </c>
      <c r="C153" s="231">
        <v>665490</v>
      </c>
      <c r="D153" s="231" t="s">
        <v>1643</v>
      </c>
      <c r="E153" s="231">
        <v>575878</v>
      </c>
      <c r="F153" s="384">
        <v>86.53443327472989</v>
      </c>
      <c r="G153" s="384" t="s">
        <v>1643</v>
      </c>
      <c r="H153" s="187" t="s">
        <v>1643</v>
      </c>
      <c r="I153" s="187">
        <v>46508</v>
      </c>
    </row>
    <row r="154" spans="1:9" s="306" customFormat="1" ht="25.5">
      <c r="A154" s="396">
        <v>592</v>
      </c>
      <c r="B154" s="408" t="s">
        <v>1127</v>
      </c>
      <c r="C154" s="231">
        <v>5000</v>
      </c>
      <c r="D154" s="231" t="s">
        <v>1643</v>
      </c>
      <c r="E154" s="231">
        <v>3024</v>
      </c>
      <c r="F154" s="384">
        <v>60.48</v>
      </c>
      <c r="G154" s="384" t="s">
        <v>1643</v>
      </c>
      <c r="H154" s="187" t="s">
        <v>1643</v>
      </c>
      <c r="I154" s="187">
        <v>0</v>
      </c>
    </row>
    <row r="155" spans="1:9" s="306" customFormat="1" ht="13.5">
      <c r="A155" s="396">
        <v>593</v>
      </c>
      <c r="B155" s="408" t="s">
        <v>1128</v>
      </c>
      <c r="C155" s="231">
        <v>5490</v>
      </c>
      <c r="D155" s="418" t="s">
        <v>1643</v>
      </c>
      <c r="E155" s="231">
        <v>8530</v>
      </c>
      <c r="F155" s="384">
        <v>155.37340619307832</v>
      </c>
      <c r="G155" s="384" t="s">
        <v>1643</v>
      </c>
      <c r="H155" s="187" t="s">
        <v>1643</v>
      </c>
      <c r="I155" s="187">
        <v>0</v>
      </c>
    </row>
    <row r="156" spans="1:9" s="417" customFormat="1" ht="25.5">
      <c r="A156" s="396">
        <v>599</v>
      </c>
      <c r="B156" s="408" t="s">
        <v>1145</v>
      </c>
      <c r="C156" s="231">
        <v>655000</v>
      </c>
      <c r="D156" s="231" t="s">
        <v>1643</v>
      </c>
      <c r="E156" s="231">
        <v>564324</v>
      </c>
      <c r="F156" s="384" t="s">
        <v>1643</v>
      </c>
      <c r="G156" s="384" t="s">
        <v>1643</v>
      </c>
      <c r="H156" s="187" t="s">
        <v>1643</v>
      </c>
      <c r="I156" s="187">
        <v>46508</v>
      </c>
    </row>
    <row r="157" spans="1:9" ht="12.75">
      <c r="A157" s="386">
        <v>700</v>
      </c>
      <c r="B157" s="390" t="s">
        <v>1130</v>
      </c>
      <c r="C157" s="187">
        <v>1380611</v>
      </c>
      <c r="D157" s="187" t="s">
        <v>1643</v>
      </c>
      <c r="E157" s="187">
        <v>1156176</v>
      </c>
      <c r="F157" s="384">
        <v>83.74379169802356</v>
      </c>
      <c r="G157" s="384" t="s">
        <v>1643</v>
      </c>
      <c r="H157" s="187" t="s">
        <v>1643</v>
      </c>
      <c r="I157" s="187">
        <v>90241</v>
      </c>
    </row>
    <row r="158" spans="1:9" ht="25.5">
      <c r="A158" s="386">
        <v>720</v>
      </c>
      <c r="B158" s="390" t="s">
        <v>1153</v>
      </c>
      <c r="C158" s="187">
        <v>1092808</v>
      </c>
      <c r="D158" s="187" t="s">
        <v>1643</v>
      </c>
      <c r="E158" s="187">
        <v>867050</v>
      </c>
      <c r="F158" s="384">
        <v>79.34147627030549</v>
      </c>
      <c r="G158" s="384" t="s">
        <v>1643</v>
      </c>
      <c r="H158" s="187" t="s">
        <v>1643</v>
      </c>
      <c r="I158" s="187">
        <v>95588</v>
      </c>
    </row>
    <row r="159" spans="1:9" s="306" customFormat="1" ht="38.25">
      <c r="A159" s="396">
        <v>724</v>
      </c>
      <c r="B159" s="408" t="s">
        <v>1154</v>
      </c>
      <c r="C159" s="231">
        <v>14260</v>
      </c>
      <c r="D159" s="231" t="s">
        <v>1643</v>
      </c>
      <c r="E159" s="231">
        <v>11757</v>
      </c>
      <c r="F159" s="384">
        <v>82.44740532959327</v>
      </c>
      <c r="G159" s="384" t="s">
        <v>1643</v>
      </c>
      <c r="H159" s="187" t="s">
        <v>1643</v>
      </c>
      <c r="I159" s="187">
        <v>2133</v>
      </c>
    </row>
    <row r="160" spans="1:9" s="306" customFormat="1" ht="38.25">
      <c r="A160" s="396">
        <v>725</v>
      </c>
      <c r="B160" s="408" t="s">
        <v>1155</v>
      </c>
      <c r="C160" s="231">
        <v>1078548</v>
      </c>
      <c r="D160" s="231" t="s">
        <v>1643</v>
      </c>
      <c r="E160" s="231">
        <v>855293</v>
      </c>
      <c r="F160" s="384">
        <v>79.30041129370228</v>
      </c>
      <c r="G160" s="384" t="s">
        <v>1643</v>
      </c>
      <c r="H160" s="187" t="s">
        <v>1643</v>
      </c>
      <c r="I160" s="187">
        <v>93455</v>
      </c>
    </row>
    <row r="161" spans="1:9" ht="12.75">
      <c r="A161" s="386">
        <v>740</v>
      </c>
      <c r="B161" s="390" t="s">
        <v>1156</v>
      </c>
      <c r="C161" s="187">
        <v>287803</v>
      </c>
      <c r="D161" s="187" t="s">
        <v>1643</v>
      </c>
      <c r="E161" s="187">
        <v>289126</v>
      </c>
      <c r="F161" s="384">
        <v>100.45968944034635</v>
      </c>
      <c r="G161" s="384" t="s">
        <v>1643</v>
      </c>
      <c r="H161" s="187" t="s">
        <v>1643</v>
      </c>
      <c r="I161" s="187">
        <v>-5347</v>
      </c>
    </row>
    <row r="162" spans="1:10" s="306" customFormat="1" ht="25.5">
      <c r="A162" s="396">
        <v>744</v>
      </c>
      <c r="B162" s="408" t="s">
        <v>1134</v>
      </c>
      <c r="C162" s="231">
        <v>287803</v>
      </c>
      <c r="D162" s="231" t="s">
        <v>1643</v>
      </c>
      <c r="E162" s="231">
        <v>289126</v>
      </c>
      <c r="F162" s="384">
        <v>100.45968944034635</v>
      </c>
      <c r="G162" s="384" t="s">
        <v>1643</v>
      </c>
      <c r="H162" s="187" t="s">
        <v>1643</v>
      </c>
      <c r="I162" s="187">
        <v>-5347</v>
      </c>
      <c r="J162" s="415"/>
    </row>
    <row r="163" spans="1:10" s="387" customFormat="1" ht="12.75">
      <c r="A163" s="386"/>
      <c r="B163" s="245" t="s">
        <v>1157</v>
      </c>
      <c r="C163" s="231">
        <v>68661</v>
      </c>
      <c r="D163" s="187">
        <v>68661</v>
      </c>
      <c r="E163" s="187">
        <v>52272</v>
      </c>
      <c r="F163" s="384">
        <v>76.1305544632324</v>
      </c>
      <c r="G163" s="384">
        <v>76.1305544632324</v>
      </c>
      <c r="H163" s="187">
        <v>0</v>
      </c>
      <c r="I163" s="187">
        <v>1218</v>
      </c>
      <c r="J163" s="430"/>
    </row>
    <row r="164" spans="1:10" ht="12.75">
      <c r="A164" s="254" t="s">
        <v>404</v>
      </c>
      <c r="B164" s="291" t="s">
        <v>405</v>
      </c>
      <c r="C164" s="211">
        <v>44966727</v>
      </c>
      <c r="D164" s="211">
        <v>44966727</v>
      </c>
      <c r="E164" s="211">
        <v>44917106</v>
      </c>
      <c r="F164" s="385">
        <v>99.8896495179647</v>
      </c>
      <c r="G164" s="385">
        <v>99.8896495179647</v>
      </c>
      <c r="H164" s="211">
        <v>3973825</v>
      </c>
      <c r="I164" s="211">
        <v>4527500</v>
      </c>
      <c r="J164" s="411"/>
    </row>
    <row r="165" spans="1:9" ht="25.5">
      <c r="A165" s="240"/>
      <c r="B165" s="253" t="s">
        <v>1176</v>
      </c>
      <c r="C165" s="211">
        <v>44961727</v>
      </c>
      <c r="D165" s="211">
        <v>44961727</v>
      </c>
      <c r="E165" s="211">
        <v>44912106</v>
      </c>
      <c r="F165" s="385">
        <v>99.8896372463629</v>
      </c>
      <c r="G165" s="385">
        <v>99.8896372463629</v>
      </c>
      <c r="H165" s="211">
        <v>3973825</v>
      </c>
      <c r="I165" s="211">
        <v>4526042</v>
      </c>
    </row>
    <row r="166" spans="1:9" ht="12.75">
      <c r="A166" s="247">
        <v>1000</v>
      </c>
      <c r="B166" s="248" t="s">
        <v>406</v>
      </c>
      <c r="C166" s="211">
        <v>658786</v>
      </c>
      <c r="D166" s="211">
        <v>658786</v>
      </c>
      <c r="E166" s="211">
        <v>642396</v>
      </c>
      <c r="F166" s="385">
        <v>97.51209042086505</v>
      </c>
      <c r="G166" s="385">
        <v>97.51209042086505</v>
      </c>
      <c r="H166" s="211">
        <v>69906</v>
      </c>
      <c r="I166" s="211">
        <v>79621</v>
      </c>
    </row>
    <row r="167" spans="1:10" ht="12.75">
      <c r="A167" s="386">
        <v>1100</v>
      </c>
      <c r="B167" s="245" t="s">
        <v>1158</v>
      </c>
      <c r="C167" s="187">
        <v>388442</v>
      </c>
      <c r="D167" s="187">
        <v>388442</v>
      </c>
      <c r="E167" s="187">
        <v>376814</v>
      </c>
      <c r="F167" s="384">
        <v>97.00650290133404</v>
      </c>
      <c r="G167" s="384">
        <v>97.00650290133404</v>
      </c>
      <c r="H167" s="187">
        <v>54617</v>
      </c>
      <c r="I167" s="187">
        <v>45169</v>
      </c>
      <c r="J167" s="411"/>
    </row>
    <row r="168" spans="1:10" ht="12.75">
      <c r="A168" s="247">
        <v>3000</v>
      </c>
      <c r="B168" s="253" t="s">
        <v>1099</v>
      </c>
      <c r="C168" s="211">
        <v>44302941</v>
      </c>
      <c r="D168" s="211">
        <v>44302941</v>
      </c>
      <c r="E168" s="211">
        <v>44269710</v>
      </c>
      <c r="F168" s="385">
        <v>99.92499143567015</v>
      </c>
      <c r="G168" s="385">
        <v>99.92499143567015</v>
      </c>
      <c r="H168" s="211">
        <v>3903919</v>
      </c>
      <c r="I168" s="211">
        <v>4446421</v>
      </c>
      <c r="J168" s="411"/>
    </row>
    <row r="169" spans="1:11" ht="25.5" customHeight="1">
      <c r="A169" s="386">
        <v>3400</v>
      </c>
      <c r="B169" s="394" t="s">
        <v>1100</v>
      </c>
      <c r="C169" s="187">
        <v>3800006</v>
      </c>
      <c r="D169" s="187">
        <v>3800006</v>
      </c>
      <c r="E169" s="187">
        <v>3760718</v>
      </c>
      <c r="F169" s="384">
        <v>98.96610689562068</v>
      </c>
      <c r="G169" s="384">
        <v>98.96610689562068</v>
      </c>
      <c r="H169" s="187">
        <v>86167</v>
      </c>
      <c r="I169" s="187">
        <v>281702</v>
      </c>
      <c r="J169" s="411"/>
      <c r="K169" s="411"/>
    </row>
    <row r="170" spans="1:9" ht="12.75">
      <c r="A170" s="386">
        <v>3500</v>
      </c>
      <c r="B170" s="394" t="s">
        <v>1101</v>
      </c>
      <c r="C170" s="187">
        <v>32437950</v>
      </c>
      <c r="D170" s="187">
        <v>32437950</v>
      </c>
      <c r="E170" s="187">
        <v>32819007</v>
      </c>
      <c r="F170" s="384">
        <v>101.17472589975631</v>
      </c>
      <c r="G170" s="384">
        <v>101.17472589975631</v>
      </c>
      <c r="H170" s="187">
        <v>2393191</v>
      </c>
      <c r="I170" s="187">
        <v>3061599</v>
      </c>
    </row>
    <row r="171" spans="1:9" s="422" customFormat="1" ht="11.25" customHeight="1" hidden="1">
      <c r="A171" s="420">
        <v>3700</v>
      </c>
      <c r="B171" s="431" t="s">
        <v>1139</v>
      </c>
      <c r="C171" s="152">
        <v>8064985</v>
      </c>
      <c r="D171" s="152">
        <v>4295737</v>
      </c>
      <c r="E171" s="152">
        <v>7689985</v>
      </c>
      <c r="F171" s="384">
        <v>95.3502703352827</v>
      </c>
      <c r="G171" s="384">
        <v>179.0143344436589</v>
      </c>
      <c r="H171" s="187">
        <v>0</v>
      </c>
      <c r="I171" s="187">
        <v>1103120</v>
      </c>
    </row>
    <row r="172" spans="1:9" s="387" customFormat="1" ht="25.5">
      <c r="A172" s="400"/>
      <c r="B172" s="253" t="s">
        <v>1046</v>
      </c>
      <c r="C172" s="211">
        <v>5000</v>
      </c>
      <c r="D172" s="211">
        <v>5000</v>
      </c>
      <c r="E172" s="211">
        <v>5000</v>
      </c>
      <c r="F172" s="385">
        <v>100</v>
      </c>
      <c r="G172" s="385">
        <v>100</v>
      </c>
      <c r="H172" s="211">
        <v>0</v>
      </c>
      <c r="I172" s="211">
        <v>1458</v>
      </c>
    </row>
    <row r="173" spans="1:9" s="387" customFormat="1" ht="25.5">
      <c r="A173" s="401" t="s">
        <v>1106</v>
      </c>
      <c r="B173" s="402" t="s">
        <v>445</v>
      </c>
      <c r="C173" s="211">
        <v>5000</v>
      </c>
      <c r="D173" s="211">
        <v>5000</v>
      </c>
      <c r="E173" s="211">
        <v>5000</v>
      </c>
      <c r="F173" s="385">
        <v>100</v>
      </c>
      <c r="G173" s="385">
        <v>100</v>
      </c>
      <c r="H173" s="211">
        <v>0</v>
      </c>
      <c r="I173" s="211">
        <v>1458</v>
      </c>
    </row>
    <row r="174" spans="1:10" ht="12.75">
      <c r="A174" s="386"/>
      <c r="B174" s="404" t="s">
        <v>1107</v>
      </c>
      <c r="C174" s="211">
        <v>9888172</v>
      </c>
      <c r="D174" s="211">
        <v>9888172</v>
      </c>
      <c r="E174" s="211">
        <v>11778147</v>
      </c>
      <c r="F174" s="385">
        <v>119.11349236239013</v>
      </c>
      <c r="G174" s="385">
        <v>119.11349236239013</v>
      </c>
      <c r="H174" s="211">
        <v>6091891</v>
      </c>
      <c r="I174" s="211">
        <v>1753497</v>
      </c>
      <c r="J174" s="100"/>
    </row>
    <row r="175" spans="1:9" ht="25.5">
      <c r="A175" s="386"/>
      <c r="B175" s="245" t="s">
        <v>1108</v>
      </c>
      <c r="C175" s="187">
        <v>-9888172</v>
      </c>
      <c r="D175" s="187">
        <v>-9888172</v>
      </c>
      <c r="E175" s="187">
        <v>-11778147</v>
      </c>
      <c r="F175" s="384">
        <v>119.11349236239013</v>
      </c>
      <c r="G175" s="384">
        <v>119.11349236239013</v>
      </c>
      <c r="H175" s="187">
        <v>-6091891</v>
      </c>
      <c r="I175" s="187">
        <v>-1753497</v>
      </c>
    </row>
    <row r="176" spans="1:9" ht="32.25" customHeight="1">
      <c r="A176" s="386"/>
      <c r="B176" s="255" t="s">
        <v>1159</v>
      </c>
      <c r="C176" s="187"/>
      <c r="D176" s="187"/>
      <c r="E176" s="187"/>
      <c r="F176" s="385"/>
      <c r="G176" s="385"/>
      <c r="H176" s="211"/>
      <c r="I176" s="211"/>
    </row>
    <row r="177" spans="1:9" ht="12.75">
      <c r="A177" s="383" t="s">
        <v>399</v>
      </c>
      <c r="B177" s="291" t="s">
        <v>309</v>
      </c>
      <c r="C177" s="211">
        <v>7219687</v>
      </c>
      <c r="D177" s="211">
        <v>7219687</v>
      </c>
      <c r="E177" s="211">
        <v>7510894</v>
      </c>
      <c r="F177" s="385">
        <v>104.03351281018138</v>
      </c>
      <c r="G177" s="385">
        <v>104.03351281018138</v>
      </c>
      <c r="H177" s="211">
        <v>1257406</v>
      </c>
      <c r="I177" s="211">
        <v>839211</v>
      </c>
    </row>
    <row r="178" spans="1:9" ht="12.75">
      <c r="A178" s="386"/>
      <c r="B178" s="245" t="s">
        <v>1152</v>
      </c>
      <c r="C178" s="187">
        <v>7219687</v>
      </c>
      <c r="D178" s="187">
        <v>7219687</v>
      </c>
      <c r="E178" s="187">
        <v>7510894</v>
      </c>
      <c r="F178" s="384">
        <v>104.03351281018138</v>
      </c>
      <c r="G178" s="384">
        <v>104.03351281018138</v>
      </c>
      <c r="H178" s="187">
        <v>1257406</v>
      </c>
      <c r="I178" s="187">
        <v>839211</v>
      </c>
    </row>
    <row r="179" spans="1:9" ht="38.25">
      <c r="A179" s="386">
        <v>500</v>
      </c>
      <c r="B179" s="390" t="s">
        <v>1112</v>
      </c>
      <c r="C179" s="187">
        <v>7219687</v>
      </c>
      <c r="D179" s="187" t="s">
        <v>1643</v>
      </c>
      <c r="E179" s="187">
        <v>7510894</v>
      </c>
      <c r="F179" s="384">
        <v>104.03351281018138</v>
      </c>
      <c r="G179" s="384" t="s">
        <v>1643</v>
      </c>
      <c r="H179" s="187" t="s">
        <v>1643</v>
      </c>
      <c r="I179" s="187">
        <v>839211</v>
      </c>
    </row>
    <row r="180" spans="1:9" ht="12.75">
      <c r="A180" s="386">
        <v>520</v>
      </c>
      <c r="B180" s="390" t="s">
        <v>1114</v>
      </c>
      <c r="C180" s="187">
        <v>7204937</v>
      </c>
      <c r="D180" s="187" t="s">
        <v>1643</v>
      </c>
      <c r="E180" s="187">
        <v>7501488</v>
      </c>
      <c r="F180" s="384">
        <v>104.11594161059286</v>
      </c>
      <c r="G180" s="384" t="s">
        <v>1643</v>
      </c>
      <c r="H180" s="187" t="s">
        <v>1643</v>
      </c>
      <c r="I180" s="187">
        <v>839211</v>
      </c>
    </row>
    <row r="181" spans="1:9" s="306" customFormat="1" ht="51">
      <c r="A181" s="396">
        <v>523</v>
      </c>
      <c r="B181" s="408" t="s">
        <v>1117</v>
      </c>
      <c r="C181" s="231">
        <v>7204937</v>
      </c>
      <c r="D181" s="231" t="s">
        <v>1643</v>
      </c>
      <c r="E181" s="231">
        <v>7501488</v>
      </c>
      <c r="F181" s="384">
        <v>104.11594161059286</v>
      </c>
      <c r="G181" s="384" t="s">
        <v>1643</v>
      </c>
      <c r="H181" s="187" t="s">
        <v>1643</v>
      </c>
      <c r="I181" s="187">
        <v>839211</v>
      </c>
    </row>
    <row r="182" spans="1:9" ht="51">
      <c r="A182" s="386">
        <v>560</v>
      </c>
      <c r="B182" s="390" t="s">
        <v>1144</v>
      </c>
      <c r="C182" s="187">
        <v>0</v>
      </c>
      <c r="D182" s="187" t="s">
        <v>1643</v>
      </c>
      <c r="E182" s="187">
        <v>0</v>
      </c>
      <c r="F182" s="384" t="s">
        <v>1643</v>
      </c>
      <c r="G182" s="384" t="s">
        <v>1643</v>
      </c>
      <c r="H182" s="187" t="s">
        <v>1643</v>
      </c>
      <c r="I182" s="187">
        <v>0</v>
      </c>
    </row>
    <row r="183" spans="1:9" s="306" customFormat="1" ht="12.75">
      <c r="A183" s="396">
        <v>561</v>
      </c>
      <c r="B183" s="408" t="s">
        <v>1124</v>
      </c>
      <c r="C183" s="231">
        <v>0</v>
      </c>
      <c r="D183" s="231" t="s">
        <v>1643</v>
      </c>
      <c r="E183" s="231">
        <v>0</v>
      </c>
      <c r="F183" s="384" t="s">
        <v>1643</v>
      </c>
      <c r="G183" s="384" t="s">
        <v>1643</v>
      </c>
      <c r="H183" s="187" t="s">
        <v>1643</v>
      </c>
      <c r="I183" s="187">
        <v>0</v>
      </c>
    </row>
    <row r="184" spans="1:9" ht="38.25">
      <c r="A184" s="386">
        <v>590</v>
      </c>
      <c r="B184" s="390" t="s">
        <v>1160</v>
      </c>
      <c r="C184" s="187">
        <v>14750</v>
      </c>
      <c r="D184" s="187" t="s">
        <v>1643</v>
      </c>
      <c r="E184" s="187">
        <v>9406</v>
      </c>
      <c r="F184" s="384">
        <v>63.769491525423724</v>
      </c>
      <c r="G184" s="384" t="s">
        <v>1643</v>
      </c>
      <c r="H184" s="187" t="s">
        <v>1643</v>
      </c>
      <c r="I184" s="187">
        <v>0</v>
      </c>
    </row>
    <row r="185" spans="1:9" s="306" customFormat="1" ht="12.75">
      <c r="A185" s="396">
        <v>593</v>
      </c>
      <c r="B185" s="408" t="s">
        <v>1128</v>
      </c>
      <c r="C185" s="231">
        <v>750</v>
      </c>
      <c r="D185" s="231" t="s">
        <v>1643</v>
      </c>
      <c r="E185" s="231">
        <v>310</v>
      </c>
      <c r="F185" s="384">
        <v>41.333333333333336</v>
      </c>
      <c r="G185" s="384" t="s">
        <v>1643</v>
      </c>
      <c r="H185" s="187" t="s">
        <v>1643</v>
      </c>
      <c r="I185" s="187">
        <v>0</v>
      </c>
    </row>
    <row r="186" spans="1:9" s="417" customFormat="1" ht="25.5">
      <c r="A186" s="396">
        <v>599</v>
      </c>
      <c r="B186" s="408" t="s">
        <v>1129</v>
      </c>
      <c r="C186" s="231">
        <v>14000</v>
      </c>
      <c r="D186" s="231" t="s">
        <v>1643</v>
      </c>
      <c r="E186" s="231">
        <v>9096</v>
      </c>
      <c r="F186" s="384" t="s">
        <v>1643</v>
      </c>
      <c r="G186" s="384" t="s">
        <v>1643</v>
      </c>
      <c r="H186" s="187" t="s">
        <v>1643</v>
      </c>
      <c r="I186" s="187">
        <v>0</v>
      </c>
    </row>
    <row r="187" spans="1:9" ht="12.75">
      <c r="A187" s="254" t="s">
        <v>404</v>
      </c>
      <c r="B187" s="291" t="s">
        <v>405</v>
      </c>
      <c r="C187" s="211">
        <v>6437505</v>
      </c>
      <c r="D187" s="211">
        <v>6437505</v>
      </c>
      <c r="E187" s="211">
        <v>5788224</v>
      </c>
      <c r="F187" s="385">
        <v>89.91408938711504</v>
      </c>
      <c r="G187" s="385">
        <v>89.91408938711504</v>
      </c>
      <c r="H187" s="211">
        <v>600656</v>
      </c>
      <c r="I187" s="211">
        <v>655654</v>
      </c>
    </row>
    <row r="188" spans="1:9" ht="25.5">
      <c r="A188" s="240"/>
      <c r="B188" s="253" t="s">
        <v>1176</v>
      </c>
      <c r="C188" s="211">
        <v>6437505</v>
      </c>
      <c r="D188" s="211">
        <v>6437505</v>
      </c>
      <c r="E188" s="211">
        <v>5788224</v>
      </c>
      <c r="F188" s="385">
        <v>89.91408938711504</v>
      </c>
      <c r="G188" s="385">
        <v>89.91408938711504</v>
      </c>
      <c r="H188" s="211">
        <v>600656</v>
      </c>
      <c r="I188" s="211">
        <v>655654</v>
      </c>
    </row>
    <row r="189" spans="1:9" ht="12.75">
      <c r="A189" s="247">
        <v>1000</v>
      </c>
      <c r="B189" s="248" t="s">
        <v>406</v>
      </c>
      <c r="C189" s="211">
        <v>624709</v>
      </c>
      <c r="D189" s="211">
        <v>624709</v>
      </c>
      <c r="E189" s="211">
        <v>624709</v>
      </c>
      <c r="F189" s="385">
        <v>100</v>
      </c>
      <c r="G189" s="385" t="s">
        <v>1643</v>
      </c>
      <c r="H189" s="211">
        <v>-134039</v>
      </c>
      <c r="I189" s="211">
        <v>0</v>
      </c>
    </row>
    <row r="190" spans="1:9" ht="12.75">
      <c r="A190" s="386">
        <v>1800</v>
      </c>
      <c r="B190" s="390" t="s">
        <v>1097</v>
      </c>
      <c r="C190" s="187">
        <v>624709</v>
      </c>
      <c r="D190" s="187" t="s">
        <v>1643</v>
      </c>
      <c r="E190" s="187">
        <v>624709</v>
      </c>
      <c r="F190" s="384">
        <v>100</v>
      </c>
      <c r="G190" s="384" t="s">
        <v>1643</v>
      </c>
      <c r="H190" s="187" t="s">
        <v>1643</v>
      </c>
      <c r="I190" s="187">
        <v>0</v>
      </c>
    </row>
    <row r="191" spans="1:9" s="387" customFormat="1" ht="25.5">
      <c r="A191" s="247">
        <v>2000</v>
      </c>
      <c r="B191" s="393" t="s">
        <v>1098</v>
      </c>
      <c r="C191" s="211">
        <v>15050</v>
      </c>
      <c r="D191" s="211">
        <v>15050</v>
      </c>
      <c r="E191" s="211">
        <v>10924</v>
      </c>
      <c r="F191" s="385">
        <v>72.58471760797343</v>
      </c>
      <c r="G191" s="385">
        <v>72.58471760797343</v>
      </c>
      <c r="H191" s="211">
        <v>-10243</v>
      </c>
      <c r="I191" s="211">
        <v>0</v>
      </c>
    </row>
    <row r="192" spans="1:9" ht="12.75">
      <c r="A192" s="247">
        <v>3000</v>
      </c>
      <c r="B192" s="253" t="s">
        <v>1177</v>
      </c>
      <c r="C192" s="211">
        <v>5797746</v>
      </c>
      <c r="D192" s="211">
        <v>5797746</v>
      </c>
      <c r="E192" s="211">
        <v>5152591</v>
      </c>
      <c r="F192" s="385">
        <v>88.87231348182553</v>
      </c>
      <c r="G192" s="385">
        <v>88.87231348182553</v>
      </c>
      <c r="H192" s="211">
        <v>744938</v>
      </c>
      <c r="I192" s="211">
        <v>655654</v>
      </c>
    </row>
    <row r="193" spans="1:9" ht="24.75" customHeight="1">
      <c r="A193" s="386">
        <v>3400</v>
      </c>
      <c r="B193" s="394" t="s">
        <v>1100</v>
      </c>
      <c r="C193" s="187">
        <v>50000</v>
      </c>
      <c r="D193" s="187">
        <v>50000</v>
      </c>
      <c r="E193" s="187">
        <v>43116</v>
      </c>
      <c r="F193" s="384">
        <v>86.232</v>
      </c>
      <c r="G193" s="384">
        <v>86.232</v>
      </c>
      <c r="H193" s="187">
        <v>4000</v>
      </c>
      <c r="I193" s="187">
        <v>20843</v>
      </c>
    </row>
    <row r="194" spans="1:9" ht="12.75">
      <c r="A194" s="386">
        <v>3500</v>
      </c>
      <c r="B194" s="394" t="s">
        <v>1101</v>
      </c>
      <c r="C194" s="187">
        <v>4697773</v>
      </c>
      <c r="D194" s="187">
        <v>4697773</v>
      </c>
      <c r="E194" s="187">
        <v>4690228</v>
      </c>
      <c r="F194" s="384">
        <v>99.83939198424446</v>
      </c>
      <c r="G194" s="384">
        <v>99.83939198424446</v>
      </c>
      <c r="H194" s="187">
        <v>511201</v>
      </c>
      <c r="I194" s="187">
        <v>570558</v>
      </c>
    </row>
    <row r="195" spans="1:9" s="435" customFormat="1" ht="11.25" customHeight="1" hidden="1">
      <c r="A195" s="432">
        <v>3700</v>
      </c>
      <c r="B195" s="433" t="s">
        <v>1139</v>
      </c>
      <c r="C195" s="434">
        <v>1049973</v>
      </c>
      <c r="D195" s="434">
        <v>511899</v>
      </c>
      <c r="E195" s="434">
        <v>419247</v>
      </c>
      <c r="F195" s="384">
        <v>39.929312468034894</v>
      </c>
      <c r="G195" s="384">
        <v>81.90033580843095</v>
      </c>
      <c r="H195" s="187">
        <v>0</v>
      </c>
      <c r="I195" s="187">
        <v>64253</v>
      </c>
    </row>
    <row r="196" spans="1:9" ht="12.75">
      <c r="A196" s="386"/>
      <c r="B196" s="404" t="s">
        <v>1107</v>
      </c>
      <c r="C196" s="211">
        <v>782182</v>
      </c>
      <c r="D196" s="211">
        <v>782182</v>
      </c>
      <c r="E196" s="211">
        <v>1722670</v>
      </c>
      <c r="F196" s="385" t="s">
        <v>1643</v>
      </c>
      <c r="G196" s="385" t="s">
        <v>1643</v>
      </c>
      <c r="H196" s="211">
        <v>656750</v>
      </c>
      <c r="I196" s="211">
        <v>183557</v>
      </c>
    </row>
    <row r="197" spans="1:9" ht="25.5">
      <c r="A197" s="386"/>
      <c r="B197" s="245" t="s">
        <v>1108</v>
      </c>
      <c r="C197" s="187">
        <v>-782182</v>
      </c>
      <c r="D197" s="187">
        <v>-782182</v>
      </c>
      <c r="E197" s="187">
        <v>-1722670</v>
      </c>
      <c r="F197" s="384" t="s">
        <v>1643</v>
      </c>
      <c r="G197" s="384" t="s">
        <v>1643</v>
      </c>
      <c r="H197" s="187">
        <v>-656750</v>
      </c>
      <c r="I197" s="187">
        <v>-183557</v>
      </c>
    </row>
    <row r="198" spans="1:10" ht="31.5" customHeight="1">
      <c r="A198" s="386"/>
      <c r="B198" s="393" t="s">
        <v>1161</v>
      </c>
      <c r="C198" s="187"/>
      <c r="D198" s="187"/>
      <c r="E198" s="187"/>
      <c r="F198" s="385"/>
      <c r="G198" s="385"/>
      <c r="H198" s="187"/>
      <c r="I198" s="187"/>
      <c r="J198" s="411"/>
    </row>
    <row r="199" spans="1:10" ht="12.75">
      <c r="A199" s="386"/>
      <c r="B199" s="253" t="s">
        <v>1162</v>
      </c>
      <c r="C199" s="211">
        <v>178547426</v>
      </c>
      <c r="D199" s="211">
        <v>178547426</v>
      </c>
      <c r="E199" s="211">
        <v>185771325</v>
      </c>
      <c r="F199" s="385">
        <v>104.04592727088655</v>
      </c>
      <c r="G199" s="385">
        <v>104.04592727088655</v>
      </c>
      <c r="H199" s="211">
        <v>31247500</v>
      </c>
      <c r="I199" s="211">
        <v>20733316</v>
      </c>
      <c r="J199" s="411"/>
    </row>
    <row r="200" spans="1:9" ht="12.75">
      <c r="A200" s="396"/>
      <c r="B200" s="245" t="s">
        <v>1163</v>
      </c>
      <c r="C200" s="187">
        <v>178547426</v>
      </c>
      <c r="D200" s="187">
        <v>178547426</v>
      </c>
      <c r="E200" s="187">
        <v>185771325</v>
      </c>
      <c r="F200" s="384">
        <v>104.04592727088655</v>
      </c>
      <c r="G200" s="384">
        <v>104.04592727088655</v>
      </c>
      <c r="H200" s="187">
        <v>31247500</v>
      </c>
      <c r="I200" s="187">
        <v>20733316</v>
      </c>
    </row>
    <row r="201" spans="1:9" ht="38.25">
      <c r="A201" s="386">
        <v>500</v>
      </c>
      <c r="B201" s="390" t="s">
        <v>1112</v>
      </c>
      <c r="C201" s="187">
        <v>178547426</v>
      </c>
      <c r="D201" s="187" t="s">
        <v>1643</v>
      </c>
      <c r="E201" s="187">
        <v>185771325</v>
      </c>
      <c r="F201" s="384">
        <v>104.04592727088655</v>
      </c>
      <c r="G201" s="384" t="s">
        <v>1643</v>
      </c>
      <c r="H201" s="187" t="s">
        <v>1643</v>
      </c>
      <c r="I201" s="187">
        <v>20733316</v>
      </c>
    </row>
    <row r="202" spans="1:12" ht="12.75">
      <c r="A202" s="386">
        <v>520</v>
      </c>
      <c r="B202" s="390" t="s">
        <v>1142</v>
      </c>
      <c r="C202" s="187">
        <v>177913906</v>
      </c>
      <c r="D202" s="187" t="s">
        <v>1643</v>
      </c>
      <c r="E202" s="187">
        <v>185236929</v>
      </c>
      <c r="F202" s="384">
        <v>104.11604869155084</v>
      </c>
      <c r="G202" s="384" t="s">
        <v>1643</v>
      </c>
      <c r="H202" s="187" t="s">
        <v>1643</v>
      </c>
      <c r="I202" s="187">
        <v>20722935</v>
      </c>
      <c r="K202" s="568"/>
      <c r="L202" s="568"/>
    </row>
    <row r="203" spans="1:12" s="306" customFormat="1" ht="38.25">
      <c r="A203" s="396">
        <v>524</v>
      </c>
      <c r="B203" s="408" t="s">
        <v>1118</v>
      </c>
      <c r="C203" s="231">
        <v>177913906</v>
      </c>
      <c r="D203" s="231" t="s">
        <v>1643</v>
      </c>
      <c r="E203" s="231">
        <v>185236837</v>
      </c>
      <c r="F203" s="384">
        <v>104.1159969811466</v>
      </c>
      <c r="G203" s="384" t="s">
        <v>1643</v>
      </c>
      <c r="H203" s="187" t="s">
        <v>1643</v>
      </c>
      <c r="I203" s="187">
        <v>20722935</v>
      </c>
      <c r="K203" s="568"/>
      <c r="L203" s="568"/>
    </row>
    <row r="204" spans="1:12" s="306" customFormat="1" ht="25.5">
      <c r="A204" s="396">
        <v>525</v>
      </c>
      <c r="B204" s="408" t="s">
        <v>1143</v>
      </c>
      <c r="C204" s="231" t="s">
        <v>1643</v>
      </c>
      <c r="D204" s="231" t="s">
        <v>1643</v>
      </c>
      <c r="E204" s="231">
        <v>0</v>
      </c>
      <c r="F204" s="384" t="s">
        <v>1643</v>
      </c>
      <c r="G204" s="384" t="s">
        <v>1643</v>
      </c>
      <c r="H204" s="187" t="s">
        <v>1643</v>
      </c>
      <c r="I204" s="187">
        <v>0</v>
      </c>
      <c r="K204" s="423"/>
      <c r="L204" s="423"/>
    </row>
    <row r="205" spans="1:12" s="417" customFormat="1" ht="25.5">
      <c r="A205" s="396">
        <v>526</v>
      </c>
      <c r="B205" s="408" t="s">
        <v>1120</v>
      </c>
      <c r="C205" s="231" t="s">
        <v>1643</v>
      </c>
      <c r="D205" s="231" t="s">
        <v>1643</v>
      </c>
      <c r="E205" s="231">
        <v>92</v>
      </c>
      <c r="F205" s="384" t="s">
        <v>1643</v>
      </c>
      <c r="G205" s="384" t="s">
        <v>1643</v>
      </c>
      <c r="H205" s="187" t="s">
        <v>1643</v>
      </c>
      <c r="I205" s="187">
        <v>0</v>
      </c>
      <c r="K205" s="436"/>
      <c r="L205" s="436"/>
    </row>
    <row r="206" spans="1:9" ht="51">
      <c r="A206" s="386">
        <v>560</v>
      </c>
      <c r="B206" s="390" t="s">
        <v>1144</v>
      </c>
      <c r="C206" s="187">
        <v>80000</v>
      </c>
      <c r="D206" s="187" t="s">
        <v>1643</v>
      </c>
      <c r="E206" s="187">
        <v>148573</v>
      </c>
      <c r="F206" s="384">
        <v>185.71625</v>
      </c>
      <c r="G206" s="384" t="s">
        <v>1643</v>
      </c>
      <c r="H206" s="187" t="s">
        <v>1643</v>
      </c>
      <c r="I206" s="187">
        <v>1080</v>
      </c>
    </row>
    <row r="207" spans="1:9" s="306" customFormat="1" ht="12.75">
      <c r="A207" s="396">
        <v>561</v>
      </c>
      <c r="B207" s="408" t="s">
        <v>1124</v>
      </c>
      <c r="C207" s="231">
        <v>80000</v>
      </c>
      <c r="D207" s="231" t="s">
        <v>1643</v>
      </c>
      <c r="E207" s="231">
        <v>148573</v>
      </c>
      <c r="F207" s="384">
        <v>185.71625</v>
      </c>
      <c r="G207" s="384" t="s">
        <v>1643</v>
      </c>
      <c r="H207" s="187" t="s">
        <v>1643</v>
      </c>
      <c r="I207" s="187">
        <v>1080</v>
      </c>
    </row>
    <row r="208" spans="1:9" ht="38.25">
      <c r="A208" s="386">
        <v>590</v>
      </c>
      <c r="B208" s="390" t="s">
        <v>1160</v>
      </c>
      <c r="C208" s="187">
        <v>553520</v>
      </c>
      <c r="D208" s="187" t="s">
        <v>1643</v>
      </c>
      <c r="E208" s="187">
        <v>385823</v>
      </c>
      <c r="F208" s="384">
        <v>69.70353374765139</v>
      </c>
      <c r="G208" s="384" t="s">
        <v>1643</v>
      </c>
      <c r="H208" s="187" t="s">
        <v>1643</v>
      </c>
      <c r="I208" s="187">
        <v>9301</v>
      </c>
    </row>
    <row r="209" spans="1:9" s="306" customFormat="1" ht="12.75">
      <c r="A209" s="396">
        <v>593</v>
      </c>
      <c r="B209" s="408" t="s">
        <v>1128</v>
      </c>
      <c r="C209" s="231">
        <v>18520</v>
      </c>
      <c r="D209" s="231" t="s">
        <v>1643</v>
      </c>
      <c r="E209" s="231">
        <v>24041</v>
      </c>
      <c r="F209" s="384">
        <v>129.8110151187905</v>
      </c>
      <c r="G209" s="384" t="s">
        <v>1643</v>
      </c>
      <c r="H209" s="187" t="s">
        <v>1643</v>
      </c>
      <c r="I209" s="187">
        <v>0</v>
      </c>
    </row>
    <row r="210" spans="1:9" s="417" customFormat="1" ht="25.5">
      <c r="A210" s="396">
        <v>599</v>
      </c>
      <c r="B210" s="408" t="s">
        <v>1129</v>
      </c>
      <c r="C210" s="231">
        <v>535000</v>
      </c>
      <c r="D210" s="231" t="s">
        <v>1643</v>
      </c>
      <c r="E210" s="231">
        <v>361782</v>
      </c>
      <c r="F210" s="384" t="s">
        <v>1643</v>
      </c>
      <c r="G210" s="384" t="s">
        <v>1643</v>
      </c>
      <c r="H210" s="187" t="s">
        <v>1643</v>
      </c>
      <c r="I210" s="187">
        <v>9301</v>
      </c>
    </row>
    <row r="211" spans="1:9" ht="12.75">
      <c r="A211" s="254" t="s">
        <v>404</v>
      </c>
      <c r="B211" s="291" t="s">
        <v>405</v>
      </c>
      <c r="C211" s="211">
        <v>158800435</v>
      </c>
      <c r="D211" s="211">
        <v>158800435</v>
      </c>
      <c r="E211" s="211">
        <v>157340960</v>
      </c>
      <c r="F211" s="385">
        <v>99.08093765612166</v>
      </c>
      <c r="G211" s="385">
        <v>99.08093765612166</v>
      </c>
      <c r="H211" s="211">
        <v>15087749</v>
      </c>
      <c r="I211" s="211">
        <v>19860998</v>
      </c>
    </row>
    <row r="212" spans="1:9" ht="25.5">
      <c r="A212" s="240"/>
      <c r="B212" s="253" t="s">
        <v>1176</v>
      </c>
      <c r="C212" s="211">
        <v>158800435</v>
      </c>
      <c r="D212" s="211">
        <v>158800435</v>
      </c>
      <c r="E212" s="211">
        <v>157340960</v>
      </c>
      <c r="F212" s="385">
        <v>99.08093765612166</v>
      </c>
      <c r="G212" s="385">
        <v>99.08093765612166</v>
      </c>
      <c r="H212" s="211">
        <v>15087749</v>
      </c>
      <c r="I212" s="211">
        <v>19860998</v>
      </c>
    </row>
    <row r="213" spans="1:9" ht="12.75">
      <c r="A213" s="247">
        <v>1000</v>
      </c>
      <c r="B213" s="248" t="s">
        <v>406</v>
      </c>
      <c r="C213" s="211">
        <v>2000000</v>
      </c>
      <c r="D213" s="211">
        <v>2000000</v>
      </c>
      <c r="E213" s="211">
        <v>2000000</v>
      </c>
      <c r="F213" s="385">
        <v>100</v>
      </c>
      <c r="G213" s="385">
        <v>100</v>
      </c>
      <c r="H213" s="211">
        <v>0</v>
      </c>
      <c r="I213" s="211">
        <v>0</v>
      </c>
    </row>
    <row r="214" spans="1:9" ht="12.75">
      <c r="A214" s="386">
        <v>1800</v>
      </c>
      <c r="B214" s="394" t="s">
        <v>1164</v>
      </c>
      <c r="C214" s="187">
        <v>2000000</v>
      </c>
      <c r="D214" s="187" t="s">
        <v>1643</v>
      </c>
      <c r="E214" s="187">
        <v>2000000</v>
      </c>
      <c r="F214" s="384">
        <v>100</v>
      </c>
      <c r="G214" s="384" t="s">
        <v>1643</v>
      </c>
      <c r="H214" s="187" t="s">
        <v>1643</v>
      </c>
      <c r="I214" s="187">
        <v>0</v>
      </c>
    </row>
    <row r="215" spans="1:9" ht="25.5">
      <c r="A215" s="247">
        <v>2000</v>
      </c>
      <c r="B215" s="393" t="s">
        <v>1098</v>
      </c>
      <c r="C215" s="211">
        <v>715826</v>
      </c>
      <c r="D215" s="211">
        <v>715826</v>
      </c>
      <c r="E215" s="211">
        <v>684981</v>
      </c>
      <c r="F215" s="385">
        <v>95.69099194496987</v>
      </c>
      <c r="G215" s="385">
        <v>95.69099194496987</v>
      </c>
      <c r="H215" s="211">
        <v>-50000</v>
      </c>
      <c r="I215" s="211">
        <v>0</v>
      </c>
    </row>
    <row r="216" spans="1:9" ht="12" customHeight="1">
      <c r="A216" s="247">
        <v>3000</v>
      </c>
      <c r="B216" s="253" t="s">
        <v>1177</v>
      </c>
      <c r="C216" s="211">
        <v>156084609</v>
      </c>
      <c r="D216" s="211">
        <v>156084609</v>
      </c>
      <c r="E216" s="211">
        <v>154655979</v>
      </c>
      <c r="F216" s="385">
        <v>99.08470796118021</v>
      </c>
      <c r="G216" s="385">
        <v>99.08470796118021</v>
      </c>
      <c r="H216" s="211">
        <v>15137749</v>
      </c>
      <c r="I216" s="211">
        <v>19860998</v>
      </c>
    </row>
    <row r="217" spans="1:10" ht="12.75">
      <c r="A217" s="386">
        <v>3500</v>
      </c>
      <c r="B217" s="394" t="s">
        <v>1101</v>
      </c>
      <c r="C217" s="187">
        <v>126229100</v>
      </c>
      <c r="D217" s="187">
        <v>126229100</v>
      </c>
      <c r="E217" s="187">
        <v>125023724</v>
      </c>
      <c r="F217" s="384">
        <v>99.04508865229967</v>
      </c>
      <c r="G217" s="384">
        <v>99.04508865229967</v>
      </c>
      <c r="H217" s="187">
        <v>8703078</v>
      </c>
      <c r="I217" s="187">
        <v>13432248</v>
      </c>
      <c r="J217" s="411"/>
    </row>
    <row r="218" spans="1:9" s="422" customFormat="1" ht="11.25" customHeight="1" hidden="1">
      <c r="A218" s="432">
        <v>3700</v>
      </c>
      <c r="B218" s="433" t="s">
        <v>1139</v>
      </c>
      <c r="C218" s="152">
        <v>29855509</v>
      </c>
      <c r="D218" s="152">
        <v>14904484</v>
      </c>
      <c r="E218" s="152">
        <v>29632255</v>
      </c>
      <c r="F218" s="384">
        <v>99.25221840967441</v>
      </c>
      <c r="G218" s="384">
        <v>198.81436351637532</v>
      </c>
      <c r="H218" s="187">
        <v>0</v>
      </c>
      <c r="I218" s="187">
        <v>-81959221</v>
      </c>
    </row>
    <row r="219" spans="1:9" ht="12.75">
      <c r="A219" s="386"/>
      <c r="B219" s="404" t="s">
        <v>1107</v>
      </c>
      <c r="C219" s="211">
        <v>19746991</v>
      </c>
      <c r="D219" s="211">
        <v>19746991</v>
      </c>
      <c r="E219" s="211">
        <v>28430365</v>
      </c>
      <c r="F219" s="385" t="s">
        <v>1643</v>
      </c>
      <c r="G219" s="385" t="s">
        <v>1643</v>
      </c>
      <c r="H219" s="211">
        <v>16159751</v>
      </c>
      <c r="I219" s="211">
        <v>872318</v>
      </c>
    </row>
    <row r="220" spans="1:9" ht="25.5">
      <c r="A220" s="386"/>
      <c r="B220" s="245" t="s">
        <v>1108</v>
      </c>
      <c r="C220" s="187">
        <v>-19746991</v>
      </c>
      <c r="D220" s="187">
        <v>-19746991</v>
      </c>
      <c r="E220" s="187">
        <v>-28430365</v>
      </c>
      <c r="F220" s="384" t="s">
        <v>1643</v>
      </c>
      <c r="G220" s="384" t="s">
        <v>1643</v>
      </c>
      <c r="H220" s="187">
        <v>-16159751</v>
      </c>
      <c r="I220" s="187">
        <v>-872318</v>
      </c>
    </row>
    <row r="221" spans="1:9" ht="34.5" customHeight="1">
      <c r="A221" s="391"/>
      <c r="B221" s="393" t="s">
        <v>1165</v>
      </c>
      <c r="C221" s="187"/>
      <c r="D221" s="187"/>
      <c r="E221" s="187"/>
      <c r="F221" s="385"/>
      <c r="G221" s="385"/>
      <c r="H221" s="187"/>
      <c r="I221" s="187"/>
    </row>
    <row r="222" spans="1:9" ht="12.75">
      <c r="A222" s="383" t="s">
        <v>399</v>
      </c>
      <c r="B222" s="291" t="s">
        <v>309</v>
      </c>
      <c r="C222" s="211">
        <v>14127096</v>
      </c>
      <c r="D222" s="211">
        <v>14876281</v>
      </c>
      <c r="E222" s="211">
        <v>14169958</v>
      </c>
      <c r="F222" s="385">
        <v>100.30340276586213</v>
      </c>
      <c r="G222" s="385">
        <v>95.25201896898828</v>
      </c>
      <c r="H222" s="211">
        <v>1484268</v>
      </c>
      <c r="I222" s="211">
        <v>1731030</v>
      </c>
    </row>
    <row r="223" spans="1:9" ht="12.75">
      <c r="A223" s="386"/>
      <c r="B223" s="245" t="s">
        <v>1152</v>
      </c>
      <c r="C223" s="187">
        <v>14060906</v>
      </c>
      <c r="D223" s="187">
        <v>14850091</v>
      </c>
      <c r="E223" s="187">
        <v>14102769</v>
      </c>
      <c r="F223" s="384">
        <v>100.29772619203912</v>
      </c>
      <c r="G223" s="384">
        <v>94.96755945805316</v>
      </c>
      <c r="H223" s="187">
        <v>1482086</v>
      </c>
      <c r="I223" s="187">
        <v>1721400</v>
      </c>
    </row>
    <row r="224" spans="1:11" ht="38.25">
      <c r="A224" s="386">
        <v>500</v>
      </c>
      <c r="B224" s="390" t="s">
        <v>1112</v>
      </c>
      <c r="C224" s="187">
        <v>481020</v>
      </c>
      <c r="D224" s="187" t="s">
        <v>1643</v>
      </c>
      <c r="E224" s="187">
        <v>522883</v>
      </c>
      <c r="F224" s="384">
        <v>108.70296453369923</v>
      </c>
      <c r="G224" s="384" t="s">
        <v>1643</v>
      </c>
      <c r="H224" s="187" t="s">
        <v>1643</v>
      </c>
      <c r="I224" s="187">
        <v>46201</v>
      </c>
      <c r="J224" s="411"/>
      <c r="K224" s="331"/>
    </row>
    <row r="225" spans="1:9" ht="38.25">
      <c r="A225" s="386">
        <v>590</v>
      </c>
      <c r="B225" s="390" t="s">
        <v>1160</v>
      </c>
      <c r="C225" s="187">
        <v>481020</v>
      </c>
      <c r="D225" s="187" t="s">
        <v>1643</v>
      </c>
      <c r="E225" s="187">
        <v>522883</v>
      </c>
      <c r="F225" s="384">
        <v>108.70296453369923</v>
      </c>
      <c r="G225" s="384" t="s">
        <v>1643</v>
      </c>
      <c r="H225" s="187" t="s">
        <v>1643</v>
      </c>
      <c r="I225" s="187">
        <v>46201</v>
      </c>
    </row>
    <row r="226" spans="1:9" s="306" customFormat="1" ht="25.5">
      <c r="A226" s="396">
        <v>599</v>
      </c>
      <c r="B226" s="408" t="s">
        <v>1166</v>
      </c>
      <c r="C226" s="231">
        <v>481020</v>
      </c>
      <c r="D226" s="231" t="s">
        <v>1643</v>
      </c>
      <c r="E226" s="231">
        <v>522883</v>
      </c>
      <c r="F226" s="384">
        <v>108.70296453369923</v>
      </c>
      <c r="G226" s="384" t="s">
        <v>1643</v>
      </c>
      <c r="H226" s="187" t="s">
        <v>1643</v>
      </c>
      <c r="I226" s="187">
        <v>46201</v>
      </c>
    </row>
    <row r="227" spans="1:9" ht="12.75">
      <c r="A227" s="386">
        <v>700</v>
      </c>
      <c r="B227" s="390" t="s">
        <v>1130</v>
      </c>
      <c r="C227" s="187">
        <v>13579886</v>
      </c>
      <c r="D227" s="187" t="s">
        <v>1643</v>
      </c>
      <c r="E227" s="187">
        <v>13579886</v>
      </c>
      <c r="F227" s="384">
        <v>100</v>
      </c>
      <c r="G227" s="384" t="s">
        <v>1643</v>
      </c>
      <c r="H227" s="187" t="s">
        <v>1643</v>
      </c>
      <c r="I227" s="187">
        <v>1675199</v>
      </c>
    </row>
    <row r="228" spans="1:9" s="306" customFormat="1" ht="25.5">
      <c r="A228" s="396">
        <v>720</v>
      </c>
      <c r="B228" s="429" t="s">
        <v>1167</v>
      </c>
      <c r="C228" s="231">
        <v>12527237</v>
      </c>
      <c r="D228" s="231" t="s">
        <v>1643</v>
      </c>
      <c r="E228" s="231">
        <v>12527237</v>
      </c>
      <c r="F228" s="384">
        <v>100</v>
      </c>
      <c r="G228" s="384" t="s">
        <v>1643</v>
      </c>
      <c r="H228" s="187" t="s">
        <v>1643</v>
      </c>
      <c r="I228" s="187">
        <v>1582237</v>
      </c>
    </row>
    <row r="229" spans="1:9" s="306" customFormat="1" ht="38.25">
      <c r="A229" s="396">
        <v>726</v>
      </c>
      <c r="B229" s="408" t="s">
        <v>1168</v>
      </c>
      <c r="C229" s="231">
        <v>9425493</v>
      </c>
      <c r="D229" s="231" t="s">
        <v>1643</v>
      </c>
      <c r="E229" s="231">
        <v>9425493</v>
      </c>
      <c r="F229" s="384">
        <v>100</v>
      </c>
      <c r="G229" s="384" t="s">
        <v>1643</v>
      </c>
      <c r="H229" s="187" t="s">
        <v>1643</v>
      </c>
      <c r="I229" s="187">
        <v>1190475</v>
      </c>
    </row>
    <row r="230" spans="1:9" s="306" customFormat="1" ht="38.25">
      <c r="A230" s="396">
        <v>727</v>
      </c>
      <c r="B230" s="408" t="s">
        <v>1169</v>
      </c>
      <c r="C230" s="231">
        <v>687745</v>
      </c>
      <c r="D230" s="231" t="s">
        <v>1643</v>
      </c>
      <c r="E230" s="231">
        <v>690070</v>
      </c>
      <c r="F230" s="384">
        <v>100.33806134541146</v>
      </c>
      <c r="G230" s="384" t="s">
        <v>1643</v>
      </c>
      <c r="H230" s="187" t="s">
        <v>1643</v>
      </c>
      <c r="I230" s="187">
        <v>89189</v>
      </c>
    </row>
    <row r="231" spans="1:9" s="306" customFormat="1" ht="38.25">
      <c r="A231" s="437">
        <v>728</v>
      </c>
      <c r="B231" s="408" t="s">
        <v>1170</v>
      </c>
      <c r="C231" s="231">
        <v>93954</v>
      </c>
      <c r="D231" s="231" t="s">
        <v>1643</v>
      </c>
      <c r="E231" s="231">
        <v>91629</v>
      </c>
      <c r="F231" s="384">
        <v>97.52538476275625</v>
      </c>
      <c r="G231" s="384" t="s">
        <v>1643</v>
      </c>
      <c r="H231" s="187" t="s">
        <v>1643</v>
      </c>
      <c r="I231" s="187">
        <v>9542</v>
      </c>
    </row>
    <row r="232" spans="1:9" s="306" customFormat="1" ht="38.25">
      <c r="A232" s="437">
        <v>729</v>
      </c>
      <c r="B232" s="408" t="s">
        <v>1171</v>
      </c>
      <c r="C232" s="231">
        <v>2320045</v>
      </c>
      <c r="D232" s="231" t="s">
        <v>1643</v>
      </c>
      <c r="E232" s="231">
        <v>2320045</v>
      </c>
      <c r="F232" s="384">
        <v>100</v>
      </c>
      <c r="G232" s="384" t="s">
        <v>1643</v>
      </c>
      <c r="H232" s="187" t="s">
        <v>1643</v>
      </c>
      <c r="I232" s="187">
        <v>293031</v>
      </c>
    </row>
    <row r="233" spans="1:9" ht="12.75">
      <c r="A233" s="249">
        <v>740</v>
      </c>
      <c r="B233" s="390" t="s">
        <v>1156</v>
      </c>
      <c r="C233" s="187">
        <v>1052649</v>
      </c>
      <c r="D233" s="187" t="s">
        <v>1643</v>
      </c>
      <c r="E233" s="187">
        <v>1052649</v>
      </c>
      <c r="F233" s="384">
        <v>100</v>
      </c>
      <c r="G233" s="384" t="s">
        <v>1643</v>
      </c>
      <c r="H233" s="187" t="s">
        <v>1643</v>
      </c>
      <c r="I233" s="187">
        <v>92962</v>
      </c>
    </row>
    <row r="234" spans="1:9" s="306" customFormat="1" ht="54.75" customHeight="1">
      <c r="A234" s="396">
        <v>742</v>
      </c>
      <c r="B234" s="408" t="s">
        <v>1132</v>
      </c>
      <c r="C234" s="231">
        <v>1026209</v>
      </c>
      <c r="D234" s="231" t="s">
        <v>1643</v>
      </c>
      <c r="E234" s="231">
        <v>1026209</v>
      </c>
      <c r="F234" s="384">
        <v>100</v>
      </c>
      <c r="G234" s="384" t="s">
        <v>1643</v>
      </c>
      <c r="H234" s="187" t="s">
        <v>1643</v>
      </c>
      <c r="I234" s="187">
        <v>85522</v>
      </c>
    </row>
    <row r="235" spans="1:9" s="306" customFormat="1" ht="51">
      <c r="A235" s="396">
        <v>747</v>
      </c>
      <c r="B235" s="408" t="s">
        <v>1137</v>
      </c>
      <c r="C235" s="231">
        <v>17000</v>
      </c>
      <c r="D235" s="231" t="s">
        <v>1643</v>
      </c>
      <c r="E235" s="231">
        <v>17000</v>
      </c>
      <c r="F235" s="384">
        <v>100</v>
      </c>
      <c r="G235" s="384" t="s">
        <v>1643</v>
      </c>
      <c r="H235" s="187" t="s">
        <v>1643</v>
      </c>
      <c r="I235" s="187">
        <v>0</v>
      </c>
    </row>
    <row r="236" spans="1:9" s="306" customFormat="1" ht="12.75">
      <c r="A236" s="396">
        <v>749</v>
      </c>
      <c r="B236" s="408" t="s">
        <v>1138</v>
      </c>
      <c r="C236" s="231">
        <v>9440</v>
      </c>
      <c r="D236" s="231" t="s">
        <v>1643</v>
      </c>
      <c r="E236" s="231">
        <v>9440</v>
      </c>
      <c r="F236" s="384">
        <v>100</v>
      </c>
      <c r="G236" s="384" t="s">
        <v>1643</v>
      </c>
      <c r="H236" s="187" t="s">
        <v>1643</v>
      </c>
      <c r="I236" s="187">
        <v>7440</v>
      </c>
    </row>
    <row r="237" spans="1:9" ht="12.75">
      <c r="A237" s="386"/>
      <c r="B237" s="245" t="s">
        <v>1090</v>
      </c>
      <c r="C237" s="187">
        <v>66190</v>
      </c>
      <c r="D237" s="187">
        <v>26190</v>
      </c>
      <c r="E237" s="187">
        <v>67189</v>
      </c>
      <c r="F237" s="384">
        <v>101.50929143375132</v>
      </c>
      <c r="G237" s="384">
        <v>256.54448262695684</v>
      </c>
      <c r="H237" s="187">
        <v>2182</v>
      </c>
      <c r="I237" s="187">
        <v>9630</v>
      </c>
    </row>
    <row r="238" spans="1:9" ht="12.75">
      <c r="A238" s="254" t="s">
        <v>404</v>
      </c>
      <c r="B238" s="291" t="s">
        <v>405</v>
      </c>
      <c r="C238" s="211">
        <v>15578332</v>
      </c>
      <c r="D238" s="211">
        <v>14876281</v>
      </c>
      <c r="E238" s="211">
        <v>15526438</v>
      </c>
      <c r="F238" s="385">
        <v>99.66688346351843</v>
      </c>
      <c r="G238" s="385">
        <v>104.37042699045547</v>
      </c>
      <c r="H238" s="211">
        <v>1484268</v>
      </c>
      <c r="I238" s="211">
        <v>2791889</v>
      </c>
    </row>
    <row r="239" spans="1:9" ht="25.5">
      <c r="A239" s="240"/>
      <c r="B239" s="253" t="s">
        <v>1176</v>
      </c>
      <c r="C239" s="211">
        <v>12728468</v>
      </c>
      <c r="D239" s="211">
        <v>12026417</v>
      </c>
      <c r="E239" s="211">
        <v>12676594</v>
      </c>
      <c r="F239" s="385">
        <v>99.59245684555282</v>
      </c>
      <c r="G239" s="385">
        <v>105.40624027921201</v>
      </c>
      <c r="H239" s="211">
        <v>848116</v>
      </c>
      <c r="I239" s="211">
        <v>1748431</v>
      </c>
    </row>
    <row r="240" spans="1:9" ht="12.75">
      <c r="A240" s="247">
        <v>1000</v>
      </c>
      <c r="B240" s="248" t="s">
        <v>406</v>
      </c>
      <c r="C240" s="211">
        <v>12567580</v>
      </c>
      <c r="D240" s="211">
        <v>11865664</v>
      </c>
      <c r="E240" s="211">
        <v>12515707</v>
      </c>
      <c r="F240" s="385">
        <v>99.5872475050885</v>
      </c>
      <c r="G240" s="385">
        <v>105.47835333951812</v>
      </c>
      <c r="H240" s="211">
        <v>848116</v>
      </c>
      <c r="I240" s="211">
        <v>1748296</v>
      </c>
    </row>
    <row r="241" spans="1:9" ht="12.75">
      <c r="A241" s="386">
        <v>1100</v>
      </c>
      <c r="B241" s="245" t="s">
        <v>1158</v>
      </c>
      <c r="C241" s="187">
        <v>5106695</v>
      </c>
      <c r="D241" s="187">
        <v>4744695</v>
      </c>
      <c r="E241" s="187">
        <v>5105957</v>
      </c>
      <c r="F241" s="384">
        <v>99.98554838305401</v>
      </c>
      <c r="G241" s="384">
        <v>107.61401944698237</v>
      </c>
      <c r="H241" s="187">
        <v>389295</v>
      </c>
      <c r="I241" s="187">
        <v>819358</v>
      </c>
    </row>
    <row r="242" spans="1:9" ht="12.75">
      <c r="A242" s="386">
        <v>1800</v>
      </c>
      <c r="B242" s="394" t="s">
        <v>1164</v>
      </c>
      <c r="C242" s="187">
        <v>958850</v>
      </c>
      <c r="D242" s="187" t="s">
        <v>1643</v>
      </c>
      <c r="E242" s="187">
        <v>958850</v>
      </c>
      <c r="F242" s="384">
        <v>100</v>
      </c>
      <c r="G242" s="384" t="s">
        <v>1643</v>
      </c>
      <c r="H242" s="187" t="s">
        <v>1643</v>
      </c>
      <c r="I242" s="187">
        <v>3</v>
      </c>
    </row>
    <row r="243" spans="1:9" ht="25.5">
      <c r="A243" s="247">
        <v>2000</v>
      </c>
      <c r="B243" s="393" t="s">
        <v>1098</v>
      </c>
      <c r="C243" s="211">
        <v>160888</v>
      </c>
      <c r="D243" s="211">
        <v>160753</v>
      </c>
      <c r="E243" s="211">
        <v>160887</v>
      </c>
      <c r="F243" s="385">
        <v>99.99937844960469</v>
      </c>
      <c r="G243" s="385" t="s">
        <v>1643</v>
      </c>
      <c r="H243" s="211">
        <v>0</v>
      </c>
      <c r="I243" s="211">
        <v>135</v>
      </c>
    </row>
    <row r="244" spans="1:9" ht="25.5">
      <c r="A244" s="400"/>
      <c r="B244" s="253" t="s">
        <v>1046</v>
      </c>
      <c r="C244" s="211">
        <v>2849864</v>
      </c>
      <c r="D244" s="211">
        <v>2849864</v>
      </c>
      <c r="E244" s="211">
        <v>2849844</v>
      </c>
      <c r="F244" s="385">
        <v>99.99929821212521</v>
      </c>
      <c r="G244" s="385">
        <v>99.99929821212521</v>
      </c>
      <c r="H244" s="211">
        <v>636152</v>
      </c>
      <c r="I244" s="211">
        <v>1043458</v>
      </c>
    </row>
    <row r="245" spans="1:9" ht="25.5">
      <c r="A245" s="401" t="s">
        <v>1106</v>
      </c>
      <c r="B245" s="402" t="s">
        <v>445</v>
      </c>
      <c r="C245" s="211">
        <v>21365</v>
      </c>
      <c r="D245" s="211">
        <v>21365</v>
      </c>
      <c r="E245" s="211">
        <v>21345</v>
      </c>
      <c r="F245" s="385">
        <v>99.90638895389657</v>
      </c>
      <c r="G245" s="385">
        <v>99.90638895389657</v>
      </c>
      <c r="H245" s="211">
        <v>0</v>
      </c>
      <c r="I245" s="211">
        <v>429</v>
      </c>
    </row>
    <row r="246" spans="1:9" ht="12.75">
      <c r="A246" s="247">
        <v>7000</v>
      </c>
      <c r="B246" s="403" t="s">
        <v>448</v>
      </c>
      <c r="C246" s="211">
        <v>2828499</v>
      </c>
      <c r="D246" s="211">
        <v>2828499</v>
      </c>
      <c r="E246" s="211">
        <v>2828499</v>
      </c>
      <c r="F246" s="385">
        <v>100</v>
      </c>
      <c r="G246" s="385">
        <v>100</v>
      </c>
      <c r="H246" s="211">
        <v>636152</v>
      </c>
      <c r="I246" s="211">
        <v>1043029</v>
      </c>
    </row>
    <row r="247" spans="1:9" ht="12.75">
      <c r="A247" s="386"/>
      <c r="B247" s="404" t="s">
        <v>1107</v>
      </c>
      <c r="C247" s="211">
        <v>-1451236</v>
      </c>
      <c r="D247" s="438">
        <v>0</v>
      </c>
      <c r="E247" s="211">
        <v>-1356480</v>
      </c>
      <c r="F247" s="385" t="s">
        <v>1643</v>
      </c>
      <c r="G247" s="385" t="s">
        <v>1643</v>
      </c>
      <c r="H247" s="211">
        <v>0</v>
      </c>
      <c r="I247" s="211">
        <v>-1060859</v>
      </c>
    </row>
    <row r="248" spans="1:9" ht="25.5">
      <c r="A248" s="386"/>
      <c r="B248" s="245" t="s">
        <v>1108</v>
      </c>
      <c r="C248" s="187">
        <v>1451236</v>
      </c>
      <c r="D248" s="439">
        <v>0</v>
      </c>
      <c r="E248" s="187">
        <v>1356480</v>
      </c>
      <c r="F248" s="384" t="s">
        <v>1643</v>
      </c>
      <c r="G248" s="384" t="s">
        <v>1643</v>
      </c>
      <c r="H248" s="187">
        <v>0</v>
      </c>
      <c r="I248" s="187">
        <v>1060859</v>
      </c>
    </row>
    <row r="249" spans="3:9" ht="12.75">
      <c r="C249" s="440"/>
      <c r="D249" s="441"/>
      <c r="E249" s="440"/>
      <c r="F249" s="442"/>
      <c r="G249" s="442"/>
      <c r="H249" s="443"/>
      <c r="I249" s="443"/>
    </row>
    <row r="250" spans="1:9" s="435" customFormat="1" ht="12.75" hidden="1">
      <c r="A250" s="444"/>
      <c r="B250" s="445" t="s">
        <v>1172</v>
      </c>
      <c r="C250" s="229">
        <f>C104</f>
        <v>48395960</v>
      </c>
      <c r="D250" s="229">
        <f>D104</f>
        <v>25554835</v>
      </c>
      <c r="E250" s="229">
        <f>E104</f>
        <v>47166980</v>
      </c>
      <c r="F250" s="446">
        <f>(E250/C250)*100</f>
        <v>97.4605731552799</v>
      </c>
      <c r="G250" s="446">
        <f>G104</f>
        <v>184.57164759623765</v>
      </c>
      <c r="H250" s="447">
        <f>D250-'[1]Novembris'!D248</f>
        <v>25554835</v>
      </c>
      <c r="I250" s="447">
        <f>E250-'[1]Novembris'!E248</f>
        <v>46871359</v>
      </c>
    </row>
    <row r="251" spans="1:9" ht="12.75">
      <c r="A251" s="448" t="s">
        <v>1173</v>
      </c>
      <c r="C251" s="449"/>
      <c r="D251" s="449"/>
      <c r="F251" s="450">
        <f>E104</f>
        <v>47166980</v>
      </c>
      <c r="G251" s="451"/>
      <c r="H251" s="369"/>
      <c r="I251" s="208"/>
    </row>
    <row r="252" spans="2:9" ht="12.75">
      <c r="B252" s="452"/>
      <c r="C252" s="453"/>
      <c r="D252" s="454"/>
      <c r="E252" s="454"/>
      <c r="F252" s="454"/>
      <c r="G252" s="454"/>
      <c r="H252" s="454"/>
      <c r="I252" s="229"/>
    </row>
    <row r="253" spans="2:9" ht="12.75">
      <c r="B253" s="452"/>
      <c r="C253" s="453"/>
      <c r="D253" s="454"/>
      <c r="E253" s="454"/>
      <c r="F253" s="454"/>
      <c r="G253" s="454"/>
      <c r="H253" s="454"/>
      <c r="I253" s="229"/>
    </row>
    <row r="254" spans="2:9" ht="12.75">
      <c r="B254" s="452"/>
      <c r="C254" s="453"/>
      <c r="D254" s="454"/>
      <c r="E254" s="454"/>
      <c r="F254" s="454"/>
      <c r="G254" s="454"/>
      <c r="H254" s="454"/>
      <c r="I254" s="229"/>
    </row>
    <row r="255" spans="1:9" ht="12.75">
      <c r="A255" s="105" t="s">
        <v>1174</v>
      </c>
      <c r="B255" s="173"/>
      <c r="E255" s="191"/>
      <c r="F255" s="171"/>
      <c r="G255" s="171"/>
      <c r="I255" s="171" t="s">
        <v>1681</v>
      </c>
    </row>
    <row r="256" spans="1:7" ht="12.75">
      <c r="A256" s="105"/>
      <c r="B256" s="173"/>
      <c r="E256" s="191"/>
      <c r="F256" s="171"/>
      <c r="G256" s="171"/>
    </row>
    <row r="257" spans="1:7" ht="12.75">
      <c r="A257" s="105"/>
      <c r="B257" s="173"/>
      <c r="E257" s="191"/>
      <c r="F257" s="171"/>
      <c r="G257" s="171"/>
    </row>
    <row r="258" spans="1:9" ht="12.75" customHeight="1">
      <c r="A258" s="162"/>
      <c r="B258" s="455"/>
      <c r="E258" s="456"/>
      <c r="F258" s="171"/>
      <c r="G258" s="171"/>
      <c r="H258" s="208"/>
      <c r="I258" s="457"/>
    </row>
    <row r="259" spans="1:9" ht="12" customHeight="1">
      <c r="A259" s="105"/>
      <c r="B259" s="202"/>
      <c r="E259" s="456"/>
      <c r="F259" s="171"/>
      <c r="G259" s="171"/>
      <c r="H259" s="208"/>
      <c r="I259" s="208"/>
    </row>
    <row r="260" spans="5:9" ht="12.75">
      <c r="E260" s="456"/>
      <c r="F260" s="171"/>
      <c r="G260" s="171"/>
      <c r="H260" s="208"/>
      <c r="I260" s="208"/>
    </row>
    <row r="261" spans="5:9" ht="12.75">
      <c r="E261" s="456"/>
      <c r="F261" s="171"/>
      <c r="G261" s="171"/>
      <c r="H261" s="208"/>
      <c r="I261" s="208"/>
    </row>
    <row r="262" spans="1:9" ht="12.75">
      <c r="A262" s="56" t="s">
        <v>1175</v>
      </c>
      <c r="F262" s="171"/>
      <c r="G262" s="194"/>
      <c r="H262" s="194"/>
      <c r="I262" s="194"/>
    </row>
    <row r="263" spans="3:9" ht="15">
      <c r="C263" s="458"/>
      <c r="D263" s="458"/>
      <c r="E263" s="459"/>
      <c r="F263" s="458"/>
      <c r="G263" s="459"/>
      <c r="H263" s="459"/>
      <c r="I263" s="459"/>
    </row>
    <row r="264" spans="2:9" ht="15">
      <c r="B264" s="460"/>
      <c r="C264" s="458"/>
      <c r="D264" s="459"/>
      <c r="E264" s="461"/>
      <c r="F264" s="462"/>
      <c r="G264" s="459"/>
      <c r="I264" s="458"/>
    </row>
    <row r="265" spans="2:9" ht="15.75">
      <c r="B265" s="463"/>
      <c r="C265" s="464"/>
      <c r="D265" s="198"/>
      <c r="F265" s="194"/>
      <c r="G265" s="198"/>
      <c r="H265" s="198"/>
      <c r="I265" s="198"/>
    </row>
    <row r="266" ht="12.75">
      <c r="B266" s="460"/>
    </row>
    <row r="267" ht="12.75">
      <c r="B267" s="465"/>
    </row>
    <row r="271" spans="3:8" ht="12.75">
      <c r="C271" s="449"/>
      <c r="D271" s="449"/>
      <c r="E271" s="456"/>
      <c r="F271" s="194"/>
      <c r="G271" s="456"/>
      <c r="H271" s="194"/>
    </row>
    <row r="272" spans="3:8" ht="12.75">
      <c r="C272" s="369"/>
      <c r="D272" s="449"/>
      <c r="E272" s="449"/>
      <c r="F272" s="466"/>
      <c r="G272" s="451"/>
      <c r="H272" s="369"/>
    </row>
    <row r="273" spans="4:8" ht="12.75">
      <c r="D273" s="194"/>
      <c r="E273" s="451"/>
      <c r="F273" s="466"/>
      <c r="G273" s="466"/>
      <c r="H273" s="449"/>
    </row>
    <row r="274" spans="3:9" ht="12.75">
      <c r="C274" s="456"/>
      <c r="D274" s="451"/>
      <c r="F274" s="451"/>
      <c r="G274" s="451"/>
      <c r="H274" s="451"/>
      <c r="I274" s="451"/>
    </row>
  </sheetData>
  <mergeCells count="10">
    <mergeCell ref="J20:K20"/>
    <mergeCell ref="K149:L149"/>
    <mergeCell ref="K202:L203"/>
    <mergeCell ref="A2:I2"/>
    <mergeCell ref="A3:I3"/>
    <mergeCell ref="A4:I4"/>
    <mergeCell ref="A5:I5"/>
    <mergeCell ref="A7:I7"/>
    <mergeCell ref="A9:I9"/>
    <mergeCell ref="A10:I10"/>
  </mergeCells>
  <printOptions/>
  <pageMargins left="0.8267716535433072" right="0.35433070866141736" top="0.7874015748031497" bottom="0.7874015748031497" header="0.5118110236220472" footer="0.5118110236220472"/>
  <pageSetup firstPageNumber="25" useFirstPageNumber="1" horizontalDpi="600" verticalDpi="600" orientation="portrait" paperSize="9" scale="71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607"/>
  <sheetViews>
    <sheetView zoomScaleSheetLayoutView="100" workbookViewId="0" topLeftCell="A1">
      <selection activeCell="B72" sqref="B72"/>
    </sheetView>
  </sheetViews>
  <sheetFormatPr defaultColWidth="9.140625" defaultRowHeight="12.75"/>
  <cols>
    <col min="1" max="1" width="66.140625" style="25" customWidth="1"/>
    <col min="2" max="2" width="16.7109375" style="173" customWidth="1"/>
    <col min="3" max="3" width="16.00390625" style="25" customWidth="1"/>
  </cols>
  <sheetData>
    <row r="1" spans="1:3" ht="12.75">
      <c r="A1" s="1148" t="s">
        <v>1626</v>
      </c>
      <c r="B1" s="1148"/>
      <c r="C1" s="1148"/>
    </row>
    <row r="2" spans="1:3" ht="15" customHeight="1">
      <c r="A2" s="1149" t="s">
        <v>1627</v>
      </c>
      <c r="B2" s="1149"/>
      <c r="C2" s="1149"/>
    </row>
    <row r="3" spans="1:3" ht="3.75" customHeight="1">
      <c r="A3" s="7"/>
      <c r="B3" s="8"/>
      <c r="C3" s="9"/>
    </row>
    <row r="4" spans="1:3" s="3" customFormat="1" ht="12.75">
      <c r="A4" s="1150" t="s">
        <v>1628</v>
      </c>
      <c r="B4" s="1150"/>
      <c r="C4" s="1150"/>
    </row>
    <row r="5" spans="1:3" s="3" customFormat="1" ht="12.75">
      <c r="A5" s="12"/>
      <c r="B5" s="168"/>
      <c r="C5" s="11"/>
    </row>
    <row r="6" spans="1:3" s="15" customFormat="1" ht="17.25" customHeight="1">
      <c r="A6" s="1151" t="s">
        <v>1629</v>
      </c>
      <c r="B6" s="1151"/>
      <c r="C6" s="1151"/>
    </row>
    <row r="7" spans="1:3" s="15" customFormat="1" ht="33.75" customHeight="1">
      <c r="A7" s="1154" t="s">
        <v>1178</v>
      </c>
      <c r="B7" s="1145"/>
      <c r="C7" s="1145"/>
    </row>
    <row r="8" spans="1:3" s="15" customFormat="1" ht="17.25" customHeight="1">
      <c r="A8" s="1146" t="s">
        <v>1631</v>
      </c>
      <c r="B8" s="1146"/>
      <c r="C8" s="1146"/>
    </row>
    <row r="9" spans="1:3" s="19" customFormat="1" ht="12.75">
      <c r="A9" s="1147" t="s">
        <v>1632</v>
      </c>
      <c r="B9" s="1147"/>
      <c r="C9" s="1147"/>
    </row>
    <row r="10" spans="1:3" s="19" customFormat="1" ht="12.75">
      <c r="A10" s="23" t="s">
        <v>1633</v>
      </c>
      <c r="B10" s="170"/>
      <c r="C10" s="21" t="s">
        <v>1634</v>
      </c>
    </row>
    <row r="11" spans="1:3" ht="12.75">
      <c r="A11" s="278"/>
      <c r="B11" s="467"/>
      <c r="C11" s="468" t="s">
        <v>1179</v>
      </c>
    </row>
    <row r="12" spans="1:3" ht="10.5" customHeight="1">
      <c r="A12" s="278"/>
      <c r="B12" s="467"/>
      <c r="C12" s="468"/>
    </row>
    <row r="13" spans="1:3" ht="12.75">
      <c r="A13" s="469"/>
      <c r="B13" s="470"/>
      <c r="C13" s="171" t="s">
        <v>1686</v>
      </c>
    </row>
    <row r="14" spans="1:3" ht="25.5">
      <c r="A14" s="209" t="s">
        <v>1636</v>
      </c>
      <c r="B14" s="246" t="s">
        <v>1689</v>
      </c>
      <c r="C14" s="246" t="s">
        <v>1691</v>
      </c>
    </row>
    <row r="15" spans="1:3" ht="12.75">
      <c r="A15" s="380">
        <v>1</v>
      </c>
      <c r="B15" s="471">
        <v>2</v>
      </c>
      <c r="C15" s="471">
        <v>3</v>
      </c>
    </row>
    <row r="16" spans="1:3" ht="13.5" customHeight="1">
      <c r="A16" s="215" t="s">
        <v>1180</v>
      </c>
      <c r="B16" s="217">
        <v>8912066</v>
      </c>
      <c r="C16" s="217">
        <v>466166</v>
      </c>
    </row>
    <row r="17" spans="1:3" ht="13.5" customHeight="1">
      <c r="A17" s="393" t="s">
        <v>1181</v>
      </c>
      <c r="B17" s="217">
        <v>5079816</v>
      </c>
      <c r="C17" s="217">
        <v>651432</v>
      </c>
    </row>
    <row r="18" spans="1:3" ht="13.5" customHeight="1">
      <c r="A18" s="235" t="s">
        <v>315</v>
      </c>
      <c r="B18" s="221">
        <v>4288558</v>
      </c>
      <c r="C18" s="221">
        <v>616641</v>
      </c>
    </row>
    <row r="19" spans="1:3" ht="13.5" customHeight="1">
      <c r="A19" s="96" t="s">
        <v>1182</v>
      </c>
      <c r="B19" s="221">
        <v>4197443</v>
      </c>
      <c r="C19" s="221">
        <v>601981</v>
      </c>
    </row>
    <row r="20" spans="1:3" ht="13.5" customHeight="1">
      <c r="A20" s="245" t="s">
        <v>1091</v>
      </c>
      <c r="B20" s="221">
        <v>659371</v>
      </c>
      <c r="C20" s="221">
        <v>196237</v>
      </c>
    </row>
    <row r="21" spans="1:3" ht="13.5" customHeight="1">
      <c r="A21" s="245" t="s">
        <v>1183</v>
      </c>
      <c r="B21" s="221">
        <v>3538072</v>
      </c>
      <c r="C21" s="221">
        <v>405743</v>
      </c>
    </row>
    <row r="22" spans="1:3" ht="13.5" customHeight="1" hidden="1">
      <c r="A22" s="96" t="s">
        <v>1184</v>
      </c>
      <c r="B22" s="221">
        <v>242112</v>
      </c>
      <c r="C22" s="221">
        <v>0</v>
      </c>
    </row>
    <row r="23" spans="1:3" ht="13.5" customHeight="1">
      <c r="A23" s="245" t="s">
        <v>1185</v>
      </c>
      <c r="B23" s="221">
        <v>91115</v>
      </c>
      <c r="C23" s="221">
        <v>14660</v>
      </c>
    </row>
    <row r="24" spans="1:3" ht="12.75">
      <c r="A24" s="245" t="s">
        <v>1186</v>
      </c>
      <c r="B24" s="221">
        <v>5485</v>
      </c>
      <c r="C24" s="221">
        <v>682</v>
      </c>
    </row>
    <row r="25" spans="1:3" ht="13.5" customHeight="1">
      <c r="A25" s="245" t="s">
        <v>1187</v>
      </c>
      <c r="B25" s="221">
        <v>63729</v>
      </c>
      <c r="C25" s="221">
        <v>13777</v>
      </c>
    </row>
    <row r="26" spans="1:3" ht="13.5" customHeight="1" hidden="1">
      <c r="A26" s="245" t="s">
        <v>1188</v>
      </c>
      <c r="B26" s="221">
        <v>247968</v>
      </c>
      <c r="C26" s="221">
        <v>0</v>
      </c>
    </row>
    <row r="27" spans="1:3" ht="13.5" customHeight="1" hidden="1">
      <c r="A27" s="245" t="s">
        <v>1189</v>
      </c>
      <c r="B27" s="221">
        <v>258157</v>
      </c>
      <c r="C27" s="221">
        <v>201</v>
      </c>
    </row>
    <row r="28" spans="1:3" ht="13.5" customHeight="1">
      <c r="A28" s="235" t="s">
        <v>1190</v>
      </c>
      <c r="B28" s="221">
        <v>791258</v>
      </c>
      <c r="C28" s="221">
        <v>34791</v>
      </c>
    </row>
    <row r="29" spans="1:3" ht="13.5" customHeight="1">
      <c r="A29" s="245" t="s">
        <v>326</v>
      </c>
      <c r="B29" s="221">
        <v>791258</v>
      </c>
      <c r="C29" s="221">
        <v>34791</v>
      </c>
    </row>
    <row r="30" spans="1:3" ht="13.5" customHeight="1" hidden="1">
      <c r="A30" s="245" t="s">
        <v>327</v>
      </c>
      <c r="B30" s="221">
        <v>0</v>
      </c>
      <c r="C30" s="221">
        <v>0</v>
      </c>
    </row>
    <row r="31" spans="1:3" ht="13.5" customHeight="1">
      <c r="A31" s="245" t="s">
        <v>329</v>
      </c>
      <c r="B31" s="221">
        <v>3832250</v>
      </c>
      <c r="C31" s="221">
        <v>-185266</v>
      </c>
    </row>
    <row r="32" spans="1:3" ht="12.75">
      <c r="A32" s="245" t="s">
        <v>1191</v>
      </c>
      <c r="B32" s="439">
        <v>-3832250</v>
      </c>
      <c r="C32" s="439">
        <v>185266</v>
      </c>
    </row>
    <row r="33" spans="1:3" ht="13.5" customHeight="1">
      <c r="A33" s="245"/>
      <c r="B33" s="186"/>
      <c r="C33" s="438"/>
    </row>
    <row r="34" spans="1:3" ht="13.5" customHeight="1" hidden="1">
      <c r="A34" s="255" t="s">
        <v>1192</v>
      </c>
      <c r="B34" s="186"/>
      <c r="C34" s="438"/>
    </row>
    <row r="35" spans="1:3" ht="13.5" customHeight="1" hidden="1">
      <c r="A35" s="215" t="s">
        <v>1193</v>
      </c>
      <c r="B35" s="181"/>
      <c r="C35" s="438">
        <v>0</v>
      </c>
    </row>
    <row r="36" spans="1:3" ht="13.5" customHeight="1" hidden="1">
      <c r="A36" s="393" t="s">
        <v>339</v>
      </c>
      <c r="B36" s="181">
        <v>0</v>
      </c>
      <c r="C36" s="438">
        <v>0</v>
      </c>
    </row>
    <row r="37" spans="1:3" ht="13.5" customHeight="1" hidden="1">
      <c r="A37" s="235" t="s">
        <v>315</v>
      </c>
      <c r="B37" s="186">
        <v>0</v>
      </c>
      <c r="C37" s="439">
        <v>0</v>
      </c>
    </row>
    <row r="38" spans="1:3" ht="13.5" customHeight="1" hidden="1">
      <c r="A38" s="96" t="s">
        <v>1182</v>
      </c>
      <c r="B38" s="186">
        <v>0</v>
      </c>
      <c r="C38" s="439">
        <v>0</v>
      </c>
    </row>
    <row r="39" spans="1:3" ht="13.5" customHeight="1" hidden="1">
      <c r="A39" s="245" t="s">
        <v>1091</v>
      </c>
      <c r="B39" s="186"/>
      <c r="C39" s="439">
        <v>0</v>
      </c>
    </row>
    <row r="40" spans="1:3" ht="13.5" customHeight="1" hidden="1">
      <c r="A40" s="245" t="s">
        <v>1183</v>
      </c>
      <c r="B40" s="186"/>
      <c r="C40" s="439">
        <v>0</v>
      </c>
    </row>
    <row r="41" spans="1:3" ht="13.5" customHeight="1" hidden="1">
      <c r="A41" s="245" t="s">
        <v>1194</v>
      </c>
      <c r="B41" s="186"/>
      <c r="C41" s="439">
        <v>0</v>
      </c>
    </row>
    <row r="42" spans="1:3" ht="13.5" customHeight="1" hidden="1">
      <c r="A42" s="245" t="s">
        <v>1185</v>
      </c>
      <c r="B42" s="186">
        <v>0</v>
      </c>
      <c r="C42" s="439">
        <v>0</v>
      </c>
    </row>
    <row r="43" spans="1:3" ht="12.75" hidden="1">
      <c r="A43" s="245" t="s">
        <v>1186</v>
      </c>
      <c r="B43" s="186"/>
      <c r="C43" s="439">
        <v>0</v>
      </c>
    </row>
    <row r="44" spans="1:3" ht="13.5" customHeight="1" hidden="1">
      <c r="A44" s="245" t="s">
        <v>1187</v>
      </c>
      <c r="B44" s="186"/>
      <c r="C44" s="439">
        <v>0</v>
      </c>
    </row>
    <row r="45" spans="1:3" ht="13.5" customHeight="1" hidden="1">
      <c r="A45" s="245" t="s">
        <v>1188</v>
      </c>
      <c r="B45" s="186"/>
      <c r="C45" s="439">
        <v>0</v>
      </c>
    </row>
    <row r="46" spans="1:3" ht="13.5" customHeight="1" hidden="1">
      <c r="A46" s="245" t="s">
        <v>1189</v>
      </c>
      <c r="B46" s="186"/>
      <c r="C46" s="439">
        <v>0</v>
      </c>
    </row>
    <row r="47" spans="1:3" ht="13.5" customHeight="1" hidden="1">
      <c r="A47" s="235" t="s">
        <v>1190</v>
      </c>
      <c r="B47" s="186">
        <v>0</v>
      </c>
      <c r="C47" s="439">
        <v>0</v>
      </c>
    </row>
    <row r="48" spans="1:3" ht="13.5" customHeight="1" hidden="1">
      <c r="A48" s="245" t="s">
        <v>326</v>
      </c>
      <c r="B48" s="186"/>
      <c r="C48" s="439">
        <v>0</v>
      </c>
    </row>
    <row r="49" spans="1:3" ht="13.5" customHeight="1" hidden="1">
      <c r="A49" s="245" t="s">
        <v>327</v>
      </c>
      <c r="B49" s="186"/>
      <c r="C49" s="439">
        <v>0</v>
      </c>
    </row>
    <row r="50" spans="1:3" ht="13.5" customHeight="1" hidden="1">
      <c r="A50" s="245" t="s">
        <v>329</v>
      </c>
      <c r="B50" s="186">
        <v>0</v>
      </c>
      <c r="C50" s="439">
        <v>0</v>
      </c>
    </row>
    <row r="51" spans="1:3" ht="12.75" hidden="1">
      <c r="A51" s="245" t="s">
        <v>1191</v>
      </c>
      <c r="B51" s="186">
        <v>0</v>
      </c>
      <c r="C51" s="439">
        <v>0</v>
      </c>
    </row>
    <row r="52" spans="1:3" ht="13.5" customHeight="1">
      <c r="A52" s="255" t="s">
        <v>1195</v>
      </c>
      <c r="B52" s="181"/>
      <c r="C52" s="438"/>
    </row>
    <row r="53" spans="1:3" ht="13.5" customHeight="1">
      <c r="A53" s="215" t="s">
        <v>1193</v>
      </c>
      <c r="B53" s="181">
        <v>1101</v>
      </c>
      <c r="C53" s="439">
        <v>0</v>
      </c>
    </row>
    <row r="54" spans="1:3" ht="13.5" customHeight="1">
      <c r="A54" s="393" t="s">
        <v>339</v>
      </c>
      <c r="B54" s="181">
        <v>1101</v>
      </c>
      <c r="C54" s="439">
        <v>0</v>
      </c>
    </row>
    <row r="55" spans="1:3" ht="13.5" customHeight="1">
      <c r="A55" s="235" t="s">
        <v>315</v>
      </c>
      <c r="B55" s="186">
        <v>1101</v>
      </c>
      <c r="C55" s="439">
        <v>0</v>
      </c>
    </row>
    <row r="56" spans="1:3" ht="13.5" customHeight="1">
      <c r="A56" s="96" t="s">
        <v>1182</v>
      </c>
      <c r="B56" s="186">
        <v>1101</v>
      </c>
      <c r="C56" s="439">
        <v>0</v>
      </c>
    </row>
    <row r="57" spans="1:3" ht="13.5" customHeight="1">
      <c r="A57" s="245" t="s">
        <v>1091</v>
      </c>
      <c r="B57" s="186">
        <v>150</v>
      </c>
      <c r="C57" s="439">
        <v>0</v>
      </c>
    </row>
    <row r="58" spans="1:3" ht="13.5" customHeight="1">
      <c r="A58" s="245" t="s">
        <v>1183</v>
      </c>
      <c r="B58" s="186">
        <v>951</v>
      </c>
      <c r="C58" s="439">
        <v>0</v>
      </c>
    </row>
    <row r="59" spans="1:3" ht="13.5" customHeight="1" hidden="1">
      <c r="A59" s="245" t="s">
        <v>1194</v>
      </c>
      <c r="B59" s="186"/>
      <c r="C59" s="439">
        <v>0</v>
      </c>
    </row>
    <row r="60" spans="1:3" ht="13.5" customHeight="1" hidden="1">
      <c r="A60" s="245" t="s">
        <v>1185</v>
      </c>
      <c r="B60" s="186">
        <v>0</v>
      </c>
      <c r="C60" s="439">
        <v>0</v>
      </c>
    </row>
    <row r="61" spans="1:3" ht="12.75" hidden="1">
      <c r="A61" s="245" t="s">
        <v>1186</v>
      </c>
      <c r="B61" s="186"/>
      <c r="C61" s="439">
        <v>0</v>
      </c>
    </row>
    <row r="62" spans="1:3" ht="13.5" customHeight="1" hidden="1">
      <c r="A62" s="245" t="s">
        <v>1187</v>
      </c>
      <c r="B62" s="186"/>
      <c r="C62" s="439">
        <v>0</v>
      </c>
    </row>
    <row r="63" spans="1:3" ht="13.5" customHeight="1" hidden="1">
      <c r="A63" s="245" t="s">
        <v>1188</v>
      </c>
      <c r="B63" s="186"/>
      <c r="C63" s="439">
        <v>0</v>
      </c>
    </row>
    <row r="64" spans="1:3" ht="13.5" customHeight="1" hidden="1">
      <c r="A64" s="245" t="s">
        <v>1189</v>
      </c>
      <c r="B64" s="186"/>
      <c r="C64" s="439">
        <v>0</v>
      </c>
    </row>
    <row r="65" spans="1:3" ht="13.5" customHeight="1" hidden="1">
      <c r="A65" s="235" t="s">
        <v>1190</v>
      </c>
      <c r="B65" s="186">
        <v>0</v>
      </c>
      <c r="C65" s="439">
        <v>0</v>
      </c>
    </row>
    <row r="66" spans="1:3" ht="13.5" customHeight="1" hidden="1">
      <c r="A66" s="245" t="s">
        <v>326</v>
      </c>
      <c r="B66" s="186"/>
      <c r="C66" s="439">
        <v>0</v>
      </c>
    </row>
    <row r="67" spans="1:3" ht="13.5" customHeight="1" hidden="1">
      <c r="A67" s="245" t="s">
        <v>327</v>
      </c>
      <c r="B67" s="186"/>
      <c r="C67" s="439">
        <v>0</v>
      </c>
    </row>
    <row r="68" spans="1:3" ht="13.5" customHeight="1">
      <c r="A68" s="245" t="s">
        <v>329</v>
      </c>
      <c r="B68" s="186">
        <v>0</v>
      </c>
      <c r="C68" s="439">
        <v>0</v>
      </c>
    </row>
    <row r="69" spans="1:3" ht="12.75">
      <c r="A69" s="245" t="s">
        <v>1191</v>
      </c>
      <c r="B69" s="186">
        <v>0</v>
      </c>
      <c r="C69" s="439">
        <v>0</v>
      </c>
    </row>
    <row r="70" spans="1:3" ht="15" customHeight="1">
      <c r="A70" s="255" t="s">
        <v>1196</v>
      </c>
      <c r="B70" s="181"/>
      <c r="C70" s="438"/>
    </row>
    <row r="71" spans="1:3" ht="13.5" customHeight="1">
      <c r="A71" s="215" t="s">
        <v>1193</v>
      </c>
      <c r="B71" s="181">
        <v>90608</v>
      </c>
      <c r="C71" s="438">
        <v>22185</v>
      </c>
    </row>
    <row r="72" spans="1:3" ht="13.5" customHeight="1">
      <c r="A72" s="393" t="s">
        <v>339</v>
      </c>
      <c r="B72" s="181">
        <v>82806</v>
      </c>
      <c r="C72" s="438">
        <v>1610</v>
      </c>
    </row>
    <row r="73" spans="1:3" ht="13.5" customHeight="1">
      <c r="A73" s="235" t="s">
        <v>315</v>
      </c>
      <c r="B73" s="186">
        <v>82806</v>
      </c>
      <c r="C73" s="439">
        <v>1610</v>
      </c>
    </row>
    <row r="74" spans="1:3" ht="13.5" customHeight="1">
      <c r="A74" s="96" t="s">
        <v>1182</v>
      </c>
      <c r="B74" s="186">
        <v>82806</v>
      </c>
      <c r="C74" s="439">
        <v>1610</v>
      </c>
    </row>
    <row r="75" spans="1:3" ht="13.5" customHeight="1">
      <c r="A75" s="245" t="s">
        <v>1091</v>
      </c>
      <c r="B75" s="186">
        <v>1418</v>
      </c>
      <c r="C75" s="439">
        <v>36</v>
      </c>
    </row>
    <row r="76" spans="1:3" ht="13.5" customHeight="1">
      <c r="A76" s="245" t="s">
        <v>1183</v>
      </c>
      <c r="B76" s="186">
        <v>81388</v>
      </c>
      <c r="C76" s="439">
        <v>1574</v>
      </c>
    </row>
    <row r="77" spans="1:3" ht="13.5" customHeight="1" hidden="1">
      <c r="A77" s="245" t="s">
        <v>1194</v>
      </c>
      <c r="B77" s="186"/>
      <c r="C77" s="439">
        <v>0</v>
      </c>
    </row>
    <row r="78" spans="1:3" ht="13.5" customHeight="1" hidden="1">
      <c r="A78" s="245" t="s">
        <v>1185</v>
      </c>
      <c r="B78" s="186">
        <v>0</v>
      </c>
      <c r="C78" s="439">
        <v>0</v>
      </c>
    </row>
    <row r="79" spans="1:3" ht="13.5" customHeight="1" hidden="1">
      <c r="A79" s="245" t="s">
        <v>1186</v>
      </c>
      <c r="B79" s="186"/>
      <c r="C79" s="439">
        <v>0</v>
      </c>
    </row>
    <row r="80" spans="1:3" ht="13.5" customHeight="1" hidden="1">
      <c r="A80" s="245" t="s">
        <v>1187</v>
      </c>
      <c r="B80" s="186"/>
      <c r="C80" s="439">
        <v>0</v>
      </c>
    </row>
    <row r="81" spans="1:3" ht="13.5" customHeight="1" hidden="1">
      <c r="A81" s="245" t="s">
        <v>1188</v>
      </c>
      <c r="B81" s="186"/>
      <c r="C81" s="439">
        <v>0</v>
      </c>
    </row>
    <row r="82" spans="1:3" ht="13.5" customHeight="1" hidden="1">
      <c r="A82" s="245" t="s">
        <v>1189</v>
      </c>
      <c r="B82" s="186"/>
      <c r="C82" s="439">
        <v>0</v>
      </c>
    </row>
    <row r="83" spans="1:3" ht="13.5" customHeight="1" hidden="1">
      <c r="A83" s="235" t="s">
        <v>1190</v>
      </c>
      <c r="B83" s="186">
        <v>0</v>
      </c>
      <c r="C83" s="439">
        <v>0</v>
      </c>
    </row>
    <row r="84" spans="1:3" ht="13.5" customHeight="1" hidden="1">
      <c r="A84" s="245" t="s">
        <v>326</v>
      </c>
      <c r="B84" s="186"/>
      <c r="C84" s="439">
        <v>0</v>
      </c>
    </row>
    <row r="85" spans="1:3" ht="13.5" customHeight="1" hidden="1">
      <c r="A85" s="245" t="s">
        <v>327</v>
      </c>
      <c r="B85" s="186"/>
      <c r="C85" s="439">
        <v>0</v>
      </c>
    </row>
    <row r="86" spans="1:3" ht="13.5" customHeight="1">
      <c r="A86" s="245" t="s">
        <v>329</v>
      </c>
      <c r="B86" s="186">
        <v>7802</v>
      </c>
      <c r="C86" s="439">
        <v>20575</v>
      </c>
    </row>
    <row r="87" spans="1:3" ht="12.75">
      <c r="A87" s="245" t="s">
        <v>1191</v>
      </c>
      <c r="B87" s="439">
        <v>-7802</v>
      </c>
      <c r="C87" s="439">
        <v>-20575</v>
      </c>
    </row>
    <row r="88" spans="1:3" ht="15" customHeight="1">
      <c r="A88" s="255" t="s">
        <v>1197</v>
      </c>
      <c r="B88" s="181"/>
      <c r="C88" s="438"/>
    </row>
    <row r="89" spans="1:3" ht="15" customHeight="1">
      <c r="A89" s="215" t="s">
        <v>1193</v>
      </c>
      <c r="B89" s="181">
        <v>63804</v>
      </c>
      <c r="C89" s="438">
        <v>0</v>
      </c>
    </row>
    <row r="90" spans="1:3" ht="13.5" customHeight="1">
      <c r="A90" s="393" t="s">
        <v>339</v>
      </c>
      <c r="B90" s="181">
        <v>18745</v>
      </c>
      <c r="C90" s="438">
        <v>17228</v>
      </c>
    </row>
    <row r="91" spans="1:3" ht="15" customHeight="1">
      <c r="A91" s="235" t="s">
        <v>315</v>
      </c>
      <c r="B91" s="186">
        <v>747</v>
      </c>
      <c r="C91" s="439">
        <v>364</v>
      </c>
    </row>
    <row r="92" spans="1:3" ht="15" customHeight="1">
      <c r="A92" s="96" t="s">
        <v>1182</v>
      </c>
      <c r="B92" s="186">
        <v>747</v>
      </c>
      <c r="C92" s="439">
        <v>364</v>
      </c>
    </row>
    <row r="93" spans="1:3" ht="15" customHeight="1">
      <c r="A93" s="245" t="s">
        <v>1091</v>
      </c>
      <c r="B93" s="183">
        <v>556</v>
      </c>
      <c r="C93" s="439">
        <v>249</v>
      </c>
    </row>
    <row r="94" spans="1:3" ht="15" customHeight="1">
      <c r="A94" s="245" t="s">
        <v>1183</v>
      </c>
      <c r="B94" s="186">
        <v>191</v>
      </c>
      <c r="C94" s="439">
        <v>115</v>
      </c>
    </row>
    <row r="95" spans="1:3" ht="15" customHeight="1" hidden="1">
      <c r="A95" s="245" t="s">
        <v>1194</v>
      </c>
      <c r="B95" s="186"/>
      <c r="C95" s="439">
        <v>0</v>
      </c>
    </row>
    <row r="96" spans="1:3" ht="15" customHeight="1" hidden="1">
      <c r="A96" s="245" t="s">
        <v>1185</v>
      </c>
      <c r="B96" s="186">
        <v>0</v>
      </c>
      <c r="C96" s="439">
        <v>0</v>
      </c>
    </row>
    <row r="97" spans="1:3" ht="15" customHeight="1" hidden="1">
      <c r="A97" s="245" t="s">
        <v>1186</v>
      </c>
      <c r="B97" s="186"/>
      <c r="C97" s="439">
        <v>0</v>
      </c>
    </row>
    <row r="98" spans="1:3" ht="15" customHeight="1" hidden="1">
      <c r="A98" s="245" t="s">
        <v>1187</v>
      </c>
      <c r="B98" s="186"/>
      <c r="C98" s="439">
        <v>0</v>
      </c>
    </row>
    <row r="99" spans="1:3" ht="15" customHeight="1" hidden="1">
      <c r="A99" s="245" t="s">
        <v>1188</v>
      </c>
      <c r="B99" s="186"/>
      <c r="C99" s="439">
        <v>0</v>
      </c>
    </row>
    <row r="100" spans="1:3" ht="15" customHeight="1" hidden="1">
      <c r="A100" s="245" t="s">
        <v>1189</v>
      </c>
      <c r="B100" s="186"/>
      <c r="C100" s="439">
        <v>0</v>
      </c>
    </row>
    <row r="101" spans="1:3" ht="15" customHeight="1">
      <c r="A101" s="235" t="s">
        <v>1190</v>
      </c>
      <c r="B101" s="186">
        <v>17998</v>
      </c>
      <c r="C101" s="439">
        <v>16864</v>
      </c>
    </row>
    <row r="102" spans="1:3" ht="15" customHeight="1">
      <c r="A102" s="245" t="s">
        <v>326</v>
      </c>
      <c r="B102" s="186">
        <v>17998</v>
      </c>
      <c r="C102" s="439">
        <v>16864</v>
      </c>
    </row>
    <row r="103" spans="1:3" ht="15" customHeight="1" hidden="1">
      <c r="A103" s="245" t="s">
        <v>327</v>
      </c>
      <c r="B103" s="186"/>
      <c r="C103" s="439">
        <v>0</v>
      </c>
    </row>
    <row r="104" spans="1:3" ht="15" customHeight="1">
      <c r="A104" s="245" t="s">
        <v>329</v>
      </c>
      <c r="B104" s="186">
        <v>45059</v>
      </c>
      <c r="C104" s="439">
        <v>-17228</v>
      </c>
    </row>
    <row r="105" spans="1:3" ht="12.75">
      <c r="A105" s="245" t="s">
        <v>1191</v>
      </c>
      <c r="B105" s="186">
        <v>-45059</v>
      </c>
      <c r="C105" s="439">
        <v>17228</v>
      </c>
    </row>
    <row r="106" spans="1:3" ht="13.5" customHeight="1">
      <c r="A106" s="255" t="s">
        <v>1198</v>
      </c>
      <c r="B106" s="181"/>
      <c r="C106" s="438"/>
    </row>
    <row r="107" spans="1:3" ht="13.5" customHeight="1">
      <c r="A107" s="215" t="s">
        <v>1193</v>
      </c>
      <c r="B107" s="181">
        <v>9668</v>
      </c>
      <c r="C107" s="438">
        <v>0</v>
      </c>
    </row>
    <row r="108" spans="1:3" ht="13.5" customHeight="1">
      <c r="A108" s="393" t="s">
        <v>339</v>
      </c>
      <c r="B108" s="181">
        <v>11741</v>
      </c>
      <c r="C108" s="438">
        <v>276</v>
      </c>
    </row>
    <row r="109" spans="1:3" ht="13.5" customHeight="1">
      <c r="A109" s="235" t="s">
        <v>315</v>
      </c>
      <c r="B109" s="186">
        <v>9595</v>
      </c>
      <c r="C109" s="439">
        <v>276</v>
      </c>
    </row>
    <row r="110" spans="1:3" ht="13.5" customHeight="1">
      <c r="A110" s="96" t="s">
        <v>1182</v>
      </c>
      <c r="B110" s="186">
        <v>9595</v>
      </c>
      <c r="C110" s="439">
        <v>276</v>
      </c>
    </row>
    <row r="111" spans="1:3" ht="13.5" customHeight="1">
      <c r="A111" s="245" t="s">
        <v>1091</v>
      </c>
      <c r="B111" s="186">
        <v>300</v>
      </c>
      <c r="C111" s="439">
        <v>0</v>
      </c>
    </row>
    <row r="112" spans="1:3" ht="13.5" customHeight="1">
      <c r="A112" s="245" t="s">
        <v>1183</v>
      </c>
      <c r="B112" s="186">
        <v>9295</v>
      </c>
      <c r="C112" s="439">
        <v>276</v>
      </c>
    </row>
    <row r="113" spans="1:3" ht="13.5" customHeight="1" hidden="1">
      <c r="A113" s="245" t="s">
        <v>1194</v>
      </c>
      <c r="B113" s="186"/>
      <c r="C113" s="439">
        <v>0</v>
      </c>
    </row>
    <row r="114" spans="1:3" ht="13.5" customHeight="1" hidden="1">
      <c r="A114" s="245" t="s">
        <v>1185</v>
      </c>
      <c r="B114" s="186">
        <v>0</v>
      </c>
      <c r="C114" s="439">
        <v>0</v>
      </c>
    </row>
    <row r="115" spans="1:3" ht="13.5" customHeight="1" hidden="1">
      <c r="A115" s="245" t="s">
        <v>1186</v>
      </c>
      <c r="B115" s="186"/>
      <c r="C115" s="439">
        <v>0</v>
      </c>
    </row>
    <row r="116" spans="1:3" ht="13.5" customHeight="1" hidden="1">
      <c r="A116" s="245" t="s">
        <v>1187</v>
      </c>
      <c r="B116" s="186"/>
      <c r="C116" s="439">
        <v>0</v>
      </c>
    </row>
    <row r="117" spans="1:3" ht="13.5" customHeight="1" hidden="1">
      <c r="A117" s="245" t="s">
        <v>1188</v>
      </c>
      <c r="B117" s="186"/>
      <c r="C117" s="439">
        <v>0</v>
      </c>
    </row>
    <row r="118" spans="1:3" ht="13.5" customHeight="1" hidden="1">
      <c r="A118" s="245" t="s">
        <v>1189</v>
      </c>
      <c r="B118" s="186"/>
      <c r="C118" s="439">
        <v>0</v>
      </c>
    </row>
    <row r="119" spans="1:3" ht="13.5" customHeight="1">
      <c r="A119" s="235" t="s">
        <v>1190</v>
      </c>
      <c r="B119" s="186">
        <v>2146</v>
      </c>
      <c r="C119" s="439">
        <v>0</v>
      </c>
    </row>
    <row r="120" spans="1:3" ht="13.5" customHeight="1">
      <c r="A120" s="245" t="s">
        <v>326</v>
      </c>
      <c r="B120" s="186">
        <v>2146</v>
      </c>
      <c r="C120" s="439">
        <v>0</v>
      </c>
    </row>
    <row r="121" spans="1:3" ht="13.5" customHeight="1" hidden="1">
      <c r="A121" s="245" t="s">
        <v>327</v>
      </c>
      <c r="B121" s="181"/>
      <c r="C121" s="439">
        <v>0</v>
      </c>
    </row>
    <row r="122" spans="1:3" ht="13.5" customHeight="1">
      <c r="A122" s="245" t="s">
        <v>329</v>
      </c>
      <c r="B122" s="186">
        <v>-2073</v>
      </c>
      <c r="C122" s="439">
        <v>-276</v>
      </c>
    </row>
    <row r="123" spans="1:3" ht="12.75">
      <c r="A123" s="245" t="s">
        <v>1191</v>
      </c>
      <c r="B123" s="439">
        <v>2073</v>
      </c>
      <c r="C123" s="439">
        <v>276</v>
      </c>
    </row>
    <row r="124" spans="1:3" ht="13.5" customHeight="1">
      <c r="A124" s="255" t="s">
        <v>1199</v>
      </c>
      <c r="B124" s="186"/>
      <c r="C124" s="438"/>
    </row>
    <row r="125" spans="1:3" ht="13.5" customHeight="1">
      <c r="A125" s="215" t="s">
        <v>1193</v>
      </c>
      <c r="B125" s="181">
        <v>386571</v>
      </c>
      <c r="C125" s="438">
        <v>30433</v>
      </c>
    </row>
    <row r="126" spans="1:3" ht="13.5" customHeight="1">
      <c r="A126" s="393" t="s">
        <v>339</v>
      </c>
      <c r="B126" s="181">
        <v>303689</v>
      </c>
      <c r="C126" s="438">
        <v>143554</v>
      </c>
    </row>
    <row r="127" spans="1:3" ht="13.5" customHeight="1">
      <c r="A127" s="235" t="s">
        <v>315</v>
      </c>
      <c r="B127" s="186">
        <v>278295</v>
      </c>
      <c r="C127" s="439">
        <v>139568</v>
      </c>
    </row>
    <row r="128" spans="1:3" ht="13.5" customHeight="1">
      <c r="A128" s="96" t="s">
        <v>1182</v>
      </c>
      <c r="B128" s="186">
        <v>278295</v>
      </c>
      <c r="C128" s="439">
        <v>139568</v>
      </c>
    </row>
    <row r="129" spans="1:3" ht="13.5" customHeight="1">
      <c r="A129" s="245" t="s">
        <v>1091</v>
      </c>
      <c r="B129" s="186">
        <v>4695</v>
      </c>
      <c r="C129" s="439">
        <v>0</v>
      </c>
    </row>
    <row r="130" spans="1:3" ht="13.5" customHeight="1">
      <c r="A130" s="245" t="s">
        <v>1183</v>
      </c>
      <c r="B130" s="186">
        <v>273600</v>
      </c>
      <c r="C130" s="439">
        <v>139568</v>
      </c>
    </row>
    <row r="131" spans="1:3" ht="13.5" customHeight="1" hidden="1">
      <c r="A131" s="245" t="s">
        <v>1194</v>
      </c>
      <c r="B131" s="186"/>
      <c r="C131" s="439">
        <v>0</v>
      </c>
    </row>
    <row r="132" spans="1:3" ht="13.5" customHeight="1" hidden="1">
      <c r="A132" s="245" t="s">
        <v>1185</v>
      </c>
      <c r="B132" s="186">
        <v>0</v>
      </c>
      <c r="C132" s="439">
        <v>0</v>
      </c>
    </row>
    <row r="133" spans="1:3" ht="13.5" customHeight="1" hidden="1">
      <c r="A133" s="245" t="s">
        <v>1186</v>
      </c>
      <c r="B133" s="186"/>
      <c r="C133" s="439">
        <v>0</v>
      </c>
    </row>
    <row r="134" spans="1:3" ht="13.5" customHeight="1" hidden="1">
      <c r="A134" s="245" t="s">
        <v>1187</v>
      </c>
      <c r="B134" s="186"/>
      <c r="C134" s="439">
        <v>0</v>
      </c>
    </row>
    <row r="135" spans="1:3" ht="13.5" customHeight="1" hidden="1">
      <c r="A135" s="245" t="s">
        <v>1188</v>
      </c>
      <c r="B135" s="186"/>
      <c r="C135" s="439">
        <v>0</v>
      </c>
    </row>
    <row r="136" spans="1:3" ht="13.5" customHeight="1" hidden="1">
      <c r="A136" s="245" t="s">
        <v>1189</v>
      </c>
      <c r="B136" s="186"/>
      <c r="C136" s="439">
        <v>0</v>
      </c>
    </row>
    <row r="137" spans="1:3" ht="13.5" customHeight="1">
      <c r="A137" s="235" t="s">
        <v>1190</v>
      </c>
      <c r="B137" s="186">
        <v>25394</v>
      </c>
      <c r="C137" s="439">
        <v>3986</v>
      </c>
    </row>
    <row r="138" spans="1:3" ht="13.5" customHeight="1">
      <c r="A138" s="245" t="s">
        <v>326</v>
      </c>
      <c r="B138" s="186">
        <v>25394</v>
      </c>
      <c r="C138" s="439">
        <v>3986</v>
      </c>
    </row>
    <row r="139" spans="1:3" ht="15" customHeight="1" hidden="1">
      <c r="A139" s="245" t="s">
        <v>327</v>
      </c>
      <c r="B139" s="186"/>
      <c r="C139" s="439">
        <v>0</v>
      </c>
    </row>
    <row r="140" spans="1:3" ht="15" customHeight="1">
      <c r="A140" s="245" t="s">
        <v>329</v>
      </c>
      <c r="B140" s="186">
        <v>82882</v>
      </c>
      <c r="C140" s="439">
        <v>-113121</v>
      </c>
    </row>
    <row r="141" spans="1:3" ht="12.75">
      <c r="A141" s="245" t="s">
        <v>1191</v>
      </c>
      <c r="B141" s="439">
        <v>-82882</v>
      </c>
      <c r="C141" s="439">
        <v>113121</v>
      </c>
    </row>
    <row r="142" spans="1:3" ht="13.5" customHeight="1">
      <c r="A142" s="255" t="s">
        <v>1200</v>
      </c>
      <c r="B142" s="186"/>
      <c r="C142" s="438"/>
    </row>
    <row r="143" spans="1:3" ht="13.5" customHeight="1">
      <c r="A143" s="215" t="s">
        <v>1193</v>
      </c>
      <c r="B143" s="181">
        <v>225800</v>
      </c>
      <c r="C143" s="438">
        <v>-1174</v>
      </c>
    </row>
    <row r="144" spans="1:3" ht="13.5" customHeight="1">
      <c r="A144" s="393" t="s">
        <v>339</v>
      </c>
      <c r="B144" s="181">
        <v>217279</v>
      </c>
      <c r="C144" s="438">
        <v>26902</v>
      </c>
    </row>
    <row r="145" spans="1:3" ht="13.5" customHeight="1">
      <c r="A145" s="235" t="s">
        <v>315</v>
      </c>
      <c r="B145" s="186">
        <v>217279</v>
      </c>
      <c r="C145" s="439">
        <v>26902</v>
      </c>
    </row>
    <row r="146" spans="1:3" ht="13.5" customHeight="1">
      <c r="A146" s="96" t="s">
        <v>1182</v>
      </c>
      <c r="B146" s="186">
        <v>201435</v>
      </c>
      <c r="C146" s="439">
        <v>26902</v>
      </c>
    </row>
    <row r="147" spans="1:3" ht="13.5" customHeight="1" hidden="1">
      <c r="A147" s="245" t="s">
        <v>1091</v>
      </c>
      <c r="B147" s="186">
        <v>0</v>
      </c>
      <c r="C147" s="439">
        <v>0</v>
      </c>
    </row>
    <row r="148" spans="1:3" ht="13.5" customHeight="1">
      <c r="A148" s="245" t="s">
        <v>1201</v>
      </c>
      <c r="B148" s="186">
        <v>201435</v>
      </c>
      <c r="C148" s="439">
        <v>26902</v>
      </c>
    </row>
    <row r="149" spans="1:3" ht="13.5" customHeight="1" hidden="1">
      <c r="A149" s="245" t="s">
        <v>1194</v>
      </c>
      <c r="B149" s="186"/>
      <c r="C149" s="439">
        <v>0</v>
      </c>
    </row>
    <row r="150" spans="1:3" ht="13.5" customHeight="1">
      <c r="A150" s="245" t="s">
        <v>1185</v>
      </c>
      <c r="B150" s="186">
        <v>15844</v>
      </c>
      <c r="C150" s="439">
        <v>0</v>
      </c>
    </row>
    <row r="151" spans="1:3" ht="13.5" customHeight="1" hidden="1">
      <c r="A151" s="245" t="s">
        <v>1186</v>
      </c>
      <c r="B151" s="186"/>
      <c r="C151" s="439">
        <v>0</v>
      </c>
    </row>
    <row r="152" spans="1:3" ht="13.5" customHeight="1" hidden="1">
      <c r="A152" s="245" t="s">
        <v>1187</v>
      </c>
      <c r="B152" s="186"/>
      <c r="C152" s="439">
        <v>0</v>
      </c>
    </row>
    <row r="153" spans="1:3" ht="13.5" customHeight="1" hidden="1">
      <c r="A153" s="245" t="s">
        <v>1188</v>
      </c>
      <c r="B153" s="181"/>
      <c r="C153" s="439">
        <v>0</v>
      </c>
    </row>
    <row r="154" spans="1:3" ht="13.5" customHeight="1">
      <c r="A154" s="245" t="s">
        <v>1189</v>
      </c>
      <c r="B154" s="186">
        <v>15844</v>
      </c>
      <c r="C154" s="439">
        <v>0</v>
      </c>
    </row>
    <row r="155" spans="1:3" ht="13.5" customHeight="1" hidden="1">
      <c r="A155" s="235" t="s">
        <v>1190</v>
      </c>
      <c r="B155" s="186">
        <v>0</v>
      </c>
      <c r="C155" s="439">
        <v>0</v>
      </c>
    </row>
    <row r="156" spans="1:3" ht="13.5" customHeight="1" hidden="1">
      <c r="A156" s="245" t="s">
        <v>326</v>
      </c>
      <c r="B156" s="186"/>
      <c r="C156" s="439">
        <v>0</v>
      </c>
    </row>
    <row r="157" spans="1:3" ht="13.5" customHeight="1" hidden="1">
      <c r="A157" s="245" t="s">
        <v>327</v>
      </c>
      <c r="B157" s="186"/>
      <c r="C157" s="439">
        <v>0</v>
      </c>
    </row>
    <row r="158" spans="1:3" ht="13.5" customHeight="1">
      <c r="A158" s="245" t="s">
        <v>329</v>
      </c>
      <c r="B158" s="186">
        <v>8521</v>
      </c>
      <c r="C158" s="439">
        <v>-28076</v>
      </c>
    </row>
    <row r="159" spans="1:3" ht="12.75">
      <c r="A159" s="245" t="s">
        <v>1191</v>
      </c>
      <c r="B159" s="439">
        <v>-8521</v>
      </c>
      <c r="C159" s="439">
        <v>28076</v>
      </c>
    </row>
    <row r="160" spans="1:3" ht="13.5" customHeight="1">
      <c r="A160" s="255" t="s">
        <v>1202</v>
      </c>
      <c r="B160" s="186"/>
      <c r="C160" s="438"/>
    </row>
    <row r="161" spans="1:3" ht="13.5" customHeight="1">
      <c r="A161" s="215" t="s">
        <v>1193</v>
      </c>
      <c r="B161" s="181">
        <v>184321</v>
      </c>
      <c r="C161" s="438">
        <v>591</v>
      </c>
    </row>
    <row r="162" spans="1:3" ht="13.5" customHeight="1">
      <c r="A162" s="393" t="s">
        <v>339</v>
      </c>
      <c r="B162" s="181">
        <v>192693</v>
      </c>
      <c r="C162" s="438">
        <v>8590</v>
      </c>
    </row>
    <row r="163" spans="1:3" ht="13.5" customHeight="1">
      <c r="A163" s="235" t="s">
        <v>315</v>
      </c>
      <c r="B163" s="186">
        <v>80062</v>
      </c>
      <c r="C163" s="439">
        <v>8404</v>
      </c>
    </row>
    <row r="164" spans="1:3" ht="13.5" customHeight="1">
      <c r="A164" s="96" t="s">
        <v>1182</v>
      </c>
      <c r="B164" s="186">
        <v>80062</v>
      </c>
      <c r="C164" s="439">
        <v>8404</v>
      </c>
    </row>
    <row r="165" spans="1:3" ht="13.5" customHeight="1">
      <c r="A165" s="245" t="s">
        <v>1091</v>
      </c>
      <c r="B165" s="186">
        <v>15727</v>
      </c>
      <c r="C165" s="439">
        <v>3850</v>
      </c>
    </row>
    <row r="166" spans="1:3" ht="13.5" customHeight="1">
      <c r="A166" s="245" t="s">
        <v>1201</v>
      </c>
      <c r="B166" s="186">
        <v>64335</v>
      </c>
      <c r="C166" s="439">
        <v>4554</v>
      </c>
    </row>
    <row r="167" spans="1:3" ht="13.5" customHeight="1" hidden="1">
      <c r="A167" s="245" t="s">
        <v>1194</v>
      </c>
      <c r="B167" s="186"/>
      <c r="C167" s="439">
        <v>0</v>
      </c>
    </row>
    <row r="168" spans="1:3" ht="13.5" customHeight="1" hidden="1">
      <c r="A168" s="245" t="s">
        <v>1185</v>
      </c>
      <c r="B168" s="186">
        <v>0</v>
      </c>
      <c r="C168" s="439">
        <v>0</v>
      </c>
    </row>
    <row r="169" spans="1:3" ht="12.75" hidden="1">
      <c r="A169" s="245" t="s">
        <v>1186</v>
      </c>
      <c r="B169" s="186">
        <v>0</v>
      </c>
      <c r="C169" s="439">
        <v>0</v>
      </c>
    </row>
    <row r="170" spans="1:3" ht="13.5" customHeight="1" hidden="1">
      <c r="A170" s="245" t="s">
        <v>1203</v>
      </c>
      <c r="B170" s="186"/>
      <c r="C170" s="439">
        <v>0</v>
      </c>
    </row>
    <row r="171" spans="1:3" ht="13.5" customHeight="1" hidden="1">
      <c r="A171" s="245" t="s">
        <v>1188</v>
      </c>
      <c r="B171" s="186">
        <v>0</v>
      </c>
      <c r="C171" s="439">
        <v>0</v>
      </c>
    </row>
    <row r="172" spans="1:3" ht="13.5" customHeight="1" hidden="1">
      <c r="A172" s="245" t="s">
        <v>1189</v>
      </c>
      <c r="B172" s="186"/>
      <c r="C172" s="439">
        <v>0</v>
      </c>
    </row>
    <row r="173" spans="1:3" ht="13.5" customHeight="1">
      <c r="A173" s="235" t="s">
        <v>1190</v>
      </c>
      <c r="B173" s="186">
        <v>112631</v>
      </c>
      <c r="C173" s="439">
        <v>186</v>
      </c>
    </row>
    <row r="174" spans="1:3" ht="13.5" customHeight="1">
      <c r="A174" s="245" t="s">
        <v>326</v>
      </c>
      <c r="B174" s="186">
        <v>112631</v>
      </c>
      <c r="C174" s="439">
        <v>186</v>
      </c>
    </row>
    <row r="175" spans="1:3" ht="13.5" customHeight="1" hidden="1">
      <c r="A175" s="245" t="s">
        <v>327</v>
      </c>
      <c r="B175" s="186">
        <v>0</v>
      </c>
      <c r="C175" s="439">
        <v>0</v>
      </c>
    </row>
    <row r="176" spans="1:3" ht="13.5" customHeight="1">
      <c r="A176" s="245" t="s">
        <v>329</v>
      </c>
      <c r="B176" s="186">
        <v>-8372</v>
      </c>
      <c r="C176" s="439">
        <v>-7999</v>
      </c>
    </row>
    <row r="177" spans="1:3" ht="12.75">
      <c r="A177" s="245" t="s">
        <v>1191</v>
      </c>
      <c r="B177" s="439">
        <v>8372</v>
      </c>
      <c r="C177" s="439">
        <v>7999</v>
      </c>
    </row>
    <row r="178" spans="1:3" ht="13.5" customHeight="1">
      <c r="A178" s="255" t="s">
        <v>1204</v>
      </c>
      <c r="B178" s="186"/>
      <c r="C178" s="438"/>
    </row>
    <row r="179" spans="1:3" ht="13.5" customHeight="1">
      <c r="A179" s="215" t="s">
        <v>1193</v>
      </c>
      <c r="B179" s="181">
        <v>1496991</v>
      </c>
      <c r="C179" s="438">
        <v>104156</v>
      </c>
    </row>
    <row r="180" spans="1:3" ht="13.5" customHeight="1">
      <c r="A180" s="393" t="s">
        <v>339</v>
      </c>
      <c r="B180" s="181">
        <v>2027586</v>
      </c>
      <c r="C180" s="438">
        <v>234154</v>
      </c>
    </row>
    <row r="181" spans="1:3" ht="13.5" customHeight="1">
      <c r="A181" s="235" t="s">
        <v>315</v>
      </c>
      <c r="B181" s="186">
        <v>1760466</v>
      </c>
      <c r="C181" s="439">
        <v>223648</v>
      </c>
    </row>
    <row r="182" spans="1:3" ht="13.5" customHeight="1">
      <c r="A182" s="96" t="s">
        <v>1182</v>
      </c>
      <c r="B182" s="186">
        <v>1720202</v>
      </c>
      <c r="C182" s="439">
        <v>216850</v>
      </c>
    </row>
    <row r="183" spans="1:3" ht="13.5" customHeight="1">
      <c r="A183" s="245" t="s">
        <v>1091</v>
      </c>
      <c r="B183" s="186">
        <v>170848</v>
      </c>
      <c r="C183" s="439">
        <v>16837</v>
      </c>
    </row>
    <row r="184" spans="1:3" ht="13.5" customHeight="1">
      <c r="A184" s="245" t="s">
        <v>1183</v>
      </c>
      <c r="B184" s="186">
        <v>1549354</v>
      </c>
      <c r="C184" s="439">
        <v>200013</v>
      </c>
    </row>
    <row r="185" spans="1:3" ht="10.5" customHeight="1" hidden="1">
      <c r="A185" s="245" t="s">
        <v>1194</v>
      </c>
      <c r="B185" s="181"/>
      <c r="C185" s="439">
        <v>0</v>
      </c>
    </row>
    <row r="186" spans="1:3" ht="13.5" customHeight="1">
      <c r="A186" s="245" t="s">
        <v>1185</v>
      </c>
      <c r="B186" s="186">
        <v>40264</v>
      </c>
      <c r="C186" s="439">
        <v>6798</v>
      </c>
    </row>
    <row r="187" spans="1:3" ht="12.75">
      <c r="A187" s="245" t="s">
        <v>1186</v>
      </c>
      <c r="B187" s="186">
        <v>219</v>
      </c>
      <c r="C187" s="439">
        <v>-157</v>
      </c>
    </row>
    <row r="188" spans="1:3" ht="13.5" customHeight="1">
      <c r="A188" s="245" t="s">
        <v>1203</v>
      </c>
      <c r="B188" s="186">
        <v>40045</v>
      </c>
      <c r="C188" s="439">
        <v>6955</v>
      </c>
    </row>
    <row r="189" spans="1:3" ht="13.5" customHeight="1" hidden="1">
      <c r="A189" s="245" t="s">
        <v>1188</v>
      </c>
      <c r="B189" s="186">
        <v>0</v>
      </c>
      <c r="C189" s="439">
        <v>0</v>
      </c>
    </row>
    <row r="190" spans="1:3" ht="13.5" customHeight="1" hidden="1">
      <c r="A190" s="245" t="s">
        <v>1189</v>
      </c>
      <c r="B190" s="186"/>
      <c r="C190" s="439">
        <v>0</v>
      </c>
    </row>
    <row r="191" spans="1:3" ht="13.5" customHeight="1">
      <c r="A191" s="235" t="s">
        <v>1190</v>
      </c>
      <c r="B191" s="186">
        <v>267120</v>
      </c>
      <c r="C191" s="439">
        <v>10506</v>
      </c>
    </row>
    <row r="192" spans="1:3" ht="13.5" customHeight="1">
      <c r="A192" s="245" t="s">
        <v>326</v>
      </c>
      <c r="B192" s="186">
        <v>267120</v>
      </c>
      <c r="C192" s="439">
        <v>10506</v>
      </c>
    </row>
    <row r="193" spans="1:3" ht="13.5" customHeight="1" hidden="1">
      <c r="A193" s="245" t="s">
        <v>327</v>
      </c>
      <c r="B193" s="186">
        <v>0</v>
      </c>
      <c r="C193" s="439">
        <v>0</v>
      </c>
    </row>
    <row r="194" spans="1:3" ht="13.5" customHeight="1">
      <c r="A194" s="245" t="s">
        <v>329</v>
      </c>
      <c r="B194" s="186">
        <v>-530595</v>
      </c>
      <c r="C194" s="439">
        <v>-129998</v>
      </c>
    </row>
    <row r="195" spans="1:3" ht="12.75">
      <c r="A195" s="245" t="s">
        <v>1191</v>
      </c>
      <c r="B195" s="439">
        <v>530595</v>
      </c>
      <c r="C195" s="439">
        <v>129998</v>
      </c>
    </row>
    <row r="196" spans="1:3" ht="13.5" customHeight="1">
      <c r="A196" s="255" t="s">
        <v>1205</v>
      </c>
      <c r="B196" s="186"/>
      <c r="C196" s="438"/>
    </row>
    <row r="197" spans="1:3" ht="13.5" customHeight="1">
      <c r="A197" s="215" t="s">
        <v>1193</v>
      </c>
      <c r="B197" s="181">
        <v>317412</v>
      </c>
      <c r="C197" s="438">
        <v>131106</v>
      </c>
    </row>
    <row r="198" spans="1:3" ht="13.5" customHeight="1">
      <c r="A198" s="393" t="s">
        <v>339</v>
      </c>
      <c r="B198" s="181">
        <v>199128</v>
      </c>
      <c r="C198" s="438">
        <v>31374</v>
      </c>
    </row>
    <row r="199" spans="1:3" ht="13.5" customHeight="1">
      <c r="A199" s="235" t="s">
        <v>315</v>
      </c>
      <c r="B199" s="186">
        <v>195804</v>
      </c>
      <c r="C199" s="439">
        <v>29897</v>
      </c>
    </row>
    <row r="200" spans="1:3" ht="13.5" customHeight="1">
      <c r="A200" s="96" t="s">
        <v>1182</v>
      </c>
      <c r="B200" s="186">
        <v>191914</v>
      </c>
      <c r="C200" s="439">
        <v>29897</v>
      </c>
    </row>
    <row r="201" spans="1:3" ht="13.5" customHeight="1">
      <c r="A201" s="245" t="s">
        <v>1091</v>
      </c>
      <c r="B201" s="186">
        <v>39405</v>
      </c>
      <c r="C201" s="439">
        <v>3731</v>
      </c>
    </row>
    <row r="202" spans="1:3" ht="13.5" customHeight="1">
      <c r="A202" s="245" t="s">
        <v>1183</v>
      </c>
      <c r="B202" s="186">
        <v>152509</v>
      </c>
      <c r="C202" s="439">
        <v>26166</v>
      </c>
    </row>
    <row r="203" spans="1:3" ht="13.5" customHeight="1" hidden="1">
      <c r="A203" s="245" t="s">
        <v>1194</v>
      </c>
      <c r="B203" s="186"/>
      <c r="C203" s="439">
        <v>0</v>
      </c>
    </row>
    <row r="204" spans="1:3" ht="13.5" customHeight="1">
      <c r="A204" s="245" t="s">
        <v>1185</v>
      </c>
      <c r="B204" s="186">
        <v>3890</v>
      </c>
      <c r="C204" s="439">
        <v>0</v>
      </c>
    </row>
    <row r="205" spans="1:3" ht="12.75" hidden="1">
      <c r="A205" s="245" t="s">
        <v>1186</v>
      </c>
      <c r="B205" s="186">
        <v>0</v>
      </c>
      <c r="C205" s="439">
        <v>0</v>
      </c>
    </row>
    <row r="206" spans="1:3" ht="13.5" customHeight="1">
      <c r="A206" s="245" t="s">
        <v>1203</v>
      </c>
      <c r="B206" s="186">
        <v>3890</v>
      </c>
      <c r="C206" s="439">
        <v>0</v>
      </c>
    </row>
    <row r="207" spans="1:3" ht="13.5" customHeight="1" hidden="1">
      <c r="A207" s="245" t="s">
        <v>1188</v>
      </c>
      <c r="B207" s="186"/>
      <c r="C207" s="439">
        <v>0</v>
      </c>
    </row>
    <row r="208" spans="1:3" ht="13.5" customHeight="1" hidden="1">
      <c r="A208" s="245" t="s">
        <v>1189</v>
      </c>
      <c r="B208" s="186"/>
      <c r="C208" s="439">
        <v>0</v>
      </c>
    </row>
    <row r="209" spans="1:3" ht="13.5" customHeight="1">
      <c r="A209" s="235" t="s">
        <v>1190</v>
      </c>
      <c r="B209" s="186">
        <v>3324</v>
      </c>
      <c r="C209" s="439">
        <v>1477</v>
      </c>
    </row>
    <row r="210" spans="1:3" ht="13.5" customHeight="1">
      <c r="A210" s="245" t="s">
        <v>326</v>
      </c>
      <c r="B210" s="186">
        <v>3324</v>
      </c>
      <c r="C210" s="439">
        <v>1477</v>
      </c>
    </row>
    <row r="211" spans="1:3" ht="13.5" customHeight="1" hidden="1">
      <c r="A211" s="245" t="s">
        <v>327</v>
      </c>
      <c r="B211" s="186"/>
      <c r="C211" s="439">
        <v>0</v>
      </c>
    </row>
    <row r="212" spans="1:3" ht="13.5" customHeight="1">
      <c r="A212" s="245" t="s">
        <v>329</v>
      </c>
      <c r="B212" s="186">
        <v>118284</v>
      </c>
      <c r="C212" s="439">
        <v>99732</v>
      </c>
    </row>
    <row r="213" spans="1:3" ht="12.75">
      <c r="A213" s="245" t="s">
        <v>1191</v>
      </c>
      <c r="B213" s="439">
        <v>-118284</v>
      </c>
      <c r="C213" s="439">
        <v>-99732</v>
      </c>
    </row>
    <row r="214" spans="1:3" ht="15" customHeight="1">
      <c r="A214" s="255" t="s">
        <v>1206</v>
      </c>
      <c r="B214" s="186"/>
      <c r="C214" s="438"/>
    </row>
    <row r="215" spans="1:3" ht="15" customHeight="1">
      <c r="A215" s="215" t="s">
        <v>1193</v>
      </c>
      <c r="B215" s="181">
        <v>900</v>
      </c>
      <c r="C215" s="438">
        <v>0</v>
      </c>
    </row>
    <row r="216" spans="1:3" ht="15" customHeight="1">
      <c r="A216" s="393" t="s">
        <v>339</v>
      </c>
      <c r="B216" s="181">
        <v>900</v>
      </c>
      <c r="C216" s="438">
        <v>0</v>
      </c>
    </row>
    <row r="217" spans="1:3" ht="15" customHeight="1">
      <c r="A217" s="235" t="s">
        <v>315</v>
      </c>
      <c r="B217" s="186">
        <v>900</v>
      </c>
      <c r="C217" s="439">
        <v>0</v>
      </c>
    </row>
    <row r="218" spans="1:3" ht="15" customHeight="1">
      <c r="A218" s="96" t="s">
        <v>1182</v>
      </c>
      <c r="B218" s="186">
        <v>900</v>
      </c>
      <c r="C218" s="439">
        <v>0</v>
      </c>
    </row>
    <row r="219" spans="1:3" ht="15" customHeight="1" hidden="1">
      <c r="A219" s="245" t="s">
        <v>1091</v>
      </c>
      <c r="B219" s="186">
        <v>0</v>
      </c>
      <c r="C219" s="439">
        <v>0</v>
      </c>
    </row>
    <row r="220" spans="1:3" ht="15" customHeight="1">
      <c r="A220" s="245" t="s">
        <v>1207</v>
      </c>
      <c r="B220" s="186">
        <v>900</v>
      </c>
      <c r="C220" s="439">
        <v>0</v>
      </c>
    </row>
    <row r="221" spans="1:3" ht="15" customHeight="1" hidden="1">
      <c r="A221" s="245" t="s">
        <v>1194</v>
      </c>
      <c r="B221" s="186"/>
      <c r="C221" s="439">
        <v>0</v>
      </c>
    </row>
    <row r="222" spans="1:3" ht="15" customHeight="1" hidden="1">
      <c r="A222" s="245" t="s">
        <v>1185</v>
      </c>
      <c r="B222" s="186">
        <v>0</v>
      </c>
      <c r="C222" s="439">
        <v>0</v>
      </c>
    </row>
    <row r="223" spans="1:3" ht="12.75" hidden="1">
      <c r="A223" s="245" t="s">
        <v>1186</v>
      </c>
      <c r="B223" s="186"/>
      <c r="C223" s="439">
        <v>0</v>
      </c>
    </row>
    <row r="224" spans="1:3" ht="15" customHeight="1" hidden="1">
      <c r="A224" s="245" t="s">
        <v>1187</v>
      </c>
      <c r="B224" s="186"/>
      <c r="C224" s="439">
        <v>0</v>
      </c>
    </row>
    <row r="225" spans="1:3" ht="15" customHeight="1" hidden="1">
      <c r="A225" s="245" t="s">
        <v>1188</v>
      </c>
      <c r="B225" s="186"/>
      <c r="C225" s="439">
        <v>0</v>
      </c>
    </row>
    <row r="226" spans="1:3" ht="15" customHeight="1" hidden="1">
      <c r="A226" s="245" t="s">
        <v>1189</v>
      </c>
      <c r="B226" s="186"/>
      <c r="C226" s="439">
        <v>0</v>
      </c>
    </row>
    <row r="227" spans="1:3" ht="15" customHeight="1" hidden="1">
      <c r="A227" s="235" t="s">
        <v>1190</v>
      </c>
      <c r="B227" s="186">
        <v>0</v>
      </c>
      <c r="C227" s="439">
        <v>0</v>
      </c>
    </row>
    <row r="228" spans="1:3" ht="15" customHeight="1" hidden="1">
      <c r="A228" s="245" t="s">
        <v>326</v>
      </c>
      <c r="B228" s="186"/>
      <c r="C228" s="439">
        <v>0</v>
      </c>
    </row>
    <row r="229" spans="1:3" ht="15" customHeight="1" hidden="1">
      <c r="A229" s="245" t="s">
        <v>327</v>
      </c>
      <c r="B229" s="186"/>
      <c r="C229" s="439">
        <v>0</v>
      </c>
    </row>
    <row r="230" spans="1:3" ht="15" customHeight="1">
      <c r="A230" s="245" t="s">
        <v>329</v>
      </c>
      <c r="B230" s="186">
        <v>0</v>
      </c>
      <c r="C230" s="439">
        <v>0</v>
      </c>
    </row>
    <row r="231" spans="1:3" ht="12.75">
      <c r="A231" s="245" t="s">
        <v>1191</v>
      </c>
      <c r="B231" s="186">
        <v>0</v>
      </c>
      <c r="C231" s="439">
        <v>0</v>
      </c>
    </row>
    <row r="232" spans="1:3" ht="13.5" customHeight="1">
      <c r="A232" s="255" t="s">
        <v>1110</v>
      </c>
      <c r="B232" s="186"/>
      <c r="C232" s="438"/>
    </row>
    <row r="233" spans="1:3" ht="13.5" customHeight="1">
      <c r="A233" s="215" t="s">
        <v>1193</v>
      </c>
      <c r="B233" s="181">
        <v>119091</v>
      </c>
      <c r="C233" s="438">
        <v>71968</v>
      </c>
    </row>
    <row r="234" spans="1:3" ht="13.5" customHeight="1">
      <c r="A234" s="393" t="s">
        <v>339</v>
      </c>
      <c r="B234" s="181">
        <v>173347</v>
      </c>
      <c r="C234" s="438">
        <v>8505</v>
      </c>
    </row>
    <row r="235" spans="1:3" ht="13.5" customHeight="1">
      <c r="A235" s="235" t="s">
        <v>315</v>
      </c>
      <c r="B235" s="186">
        <v>155393</v>
      </c>
      <c r="C235" s="439">
        <v>7353</v>
      </c>
    </row>
    <row r="236" spans="1:3" ht="13.5" customHeight="1">
      <c r="A236" s="96" t="s">
        <v>1182</v>
      </c>
      <c r="B236" s="186">
        <v>155393</v>
      </c>
      <c r="C236" s="439">
        <v>7353</v>
      </c>
    </row>
    <row r="237" spans="1:3" ht="13.5" customHeight="1">
      <c r="A237" s="245" t="s">
        <v>1091</v>
      </c>
      <c r="B237" s="186">
        <v>7427</v>
      </c>
      <c r="C237" s="439">
        <v>1054</v>
      </c>
    </row>
    <row r="238" spans="1:3" ht="13.5" customHeight="1">
      <c r="A238" s="245" t="s">
        <v>1183</v>
      </c>
      <c r="B238" s="186">
        <v>147966</v>
      </c>
      <c r="C238" s="439">
        <v>6299</v>
      </c>
    </row>
    <row r="239" spans="1:3" ht="13.5" customHeight="1" hidden="1">
      <c r="A239" s="245" t="s">
        <v>1194</v>
      </c>
      <c r="B239" s="186"/>
      <c r="C239" s="439">
        <v>0</v>
      </c>
    </row>
    <row r="240" spans="1:3" ht="13.5" customHeight="1" hidden="1">
      <c r="A240" s="245" t="s">
        <v>1185</v>
      </c>
      <c r="B240" s="186">
        <v>0</v>
      </c>
      <c r="C240" s="439">
        <v>0</v>
      </c>
    </row>
    <row r="241" spans="1:3" ht="13.5" customHeight="1" hidden="1">
      <c r="A241" s="245" t="s">
        <v>1186</v>
      </c>
      <c r="B241" s="186"/>
      <c r="C241" s="439">
        <v>0</v>
      </c>
    </row>
    <row r="242" spans="1:3" ht="13.5" customHeight="1" hidden="1">
      <c r="A242" s="245" t="s">
        <v>1187</v>
      </c>
      <c r="B242" s="186"/>
      <c r="C242" s="439">
        <v>0</v>
      </c>
    </row>
    <row r="243" spans="1:3" ht="13.5" customHeight="1" hidden="1">
      <c r="A243" s="245" t="s">
        <v>1188</v>
      </c>
      <c r="B243" s="186"/>
      <c r="C243" s="439">
        <v>0</v>
      </c>
    </row>
    <row r="244" spans="1:3" ht="13.5" customHeight="1" hidden="1">
      <c r="A244" s="245" t="s">
        <v>1189</v>
      </c>
      <c r="B244" s="186"/>
      <c r="C244" s="439">
        <v>0</v>
      </c>
    </row>
    <row r="245" spans="1:3" ht="13.5" customHeight="1">
      <c r="A245" s="235" t="s">
        <v>1190</v>
      </c>
      <c r="B245" s="186">
        <v>17954</v>
      </c>
      <c r="C245" s="439">
        <v>1152</v>
      </c>
    </row>
    <row r="246" spans="1:3" ht="13.5" customHeight="1">
      <c r="A246" s="245" t="s">
        <v>326</v>
      </c>
      <c r="B246" s="186">
        <v>17954</v>
      </c>
      <c r="C246" s="439">
        <v>1152</v>
      </c>
    </row>
    <row r="247" spans="1:3" ht="13.5" customHeight="1" hidden="1">
      <c r="A247" s="245" t="s">
        <v>327</v>
      </c>
      <c r="B247" s="186">
        <v>0</v>
      </c>
      <c r="C247" s="439">
        <v>0</v>
      </c>
    </row>
    <row r="248" spans="1:3" ht="13.5" customHeight="1">
      <c r="A248" s="245" t="s">
        <v>329</v>
      </c>
      <c r="B248" s="186">
        <v>-54256</v>
      </c>
      <c r="C248" s="439">
        <v>63463</v>
      </c>
    </row>
    <row r="249" spans="1:3" ht="12.75">
      <c r="A249" s="245" t="s">
        <v>1191</v>
      </c>
      <c r="B249" s="439">
        <v>54256</v>
      </c>
      <c r="C249" s="439">
        <v>-63463</v>
      </c>
    </row>
    <row r="250" spans="1:3" ht="13.5" customHeight="1">
      <c r="A250" s="255" t="s">
        <v>1208</v>
      </c>
      <c r="B250" s="181"/>
      <c r="C250" s="438"/>
    </row>
    <row r="251" spans="1:3" ht="13.5" customHeight="1">
      <c r="A251" s="215" t="s">
        <v>1193</v>
      </c>
      <c r="B251" s="181">
        <v>43085</v>
      </c>
      <c r="C251" s="438">
        <v>2563</v>
      </c>
    </row>
    <row r="252" spans="1:3" ht="13.5" customHeight="1">
      <c r="A252" s="393" t="s">
        <v>339</v>
      </c>
      <c r="B252" s="181">
        <v>64031</v>
      </c>
      <c r="C252" s="438">
        <v>863</v>
      </c>
    </row>
    <row r="253" spans="1:3" ht="13.5" customHeight="1">
      <c r="A253" s="235" t="s">
        <v>315</v>
      </c>
      <c r="B253" s="186">
        <v>56158</v>
      </c>
      <c r="C253" s="439">
        <v>863</v>
      </c>
    </row>
    <row r="254" spans="1:3" ht="13.5" customHeight="1">
      <c r="A254" s="96" t="s">
        <v>1182</v>
      </c>
      <c r="B254" s="186">
        <v>50906</v>
      </c>
      <c r="C254" s="439">
        <v>24</v>
      </c>
    </row>
    <row r="255" spans="1:3" ht="13.5" customHeight="1">
      <c r="A255" s="245" t="s">
        <v>1091</v>
      </c>
      <c r="B255" s="186">
        <v>22681</v>
      </c>
      <c r="C255" s="439">
        <v>1600</v>
      </c>
    </row>
    <row r="256" spans="1:3" ht="13.5" customHeight="1">
      <c r="A256" s="245" t="s">
        <v>1183</v>
      </c>
      <c r="B256" s="186">
        <v>28225</v>
      </c>
      <c r="C256" s="439">
        <v>-1576</v>
      </c>
    </row>
    <row r="257" spans="1:3" ht="13.5" customHeight="1" hidden="1">
      <c r="A257" s="245" t="s">
        <v>1194</v>
      </c>
      <c r="B257" s="186"/>
      <c r="C257" s="439">
        <v>0</v>
      </c>
    </row>
    <row r="258" spans="1:3" ht="13.5" customHeight="1">
      <c r="A258" s="245" t="s">
        <v>1185</v>
      </c>
      <c r="B258" s="186">
        <v>5252</v>
      </c>
      <c r="C258" s="439">
        <v>839</v>
      </c>
    </row>
    <row r="259" spans="1:3" ht="12.75">
      <c r="A259" s="245" t="s">
        <v>1186</v>
      </c>
      <c r="B259" s="186">
        <v>5252</v>
      </c>
      <c r="C259" s="439">
        <v>839</v>
      </c>
    </row>
    <row r="260" spans="1:3" ht="15" customHeight="1" hidden="1">
      <c r="A260" s="245" t="s">
        <v>1187</v>
      </c>
      <c r="B260" s="186"/>
      <c r="C260" s="439">
        <v>0</v>
      </c>
    </row>
    <row r="261" spans="1:3" ht="15" customHeight="1" hidden="1">
      <c r="A261" s="245" t="s">
        <v>1188</v>
      </c>
      <c r="B261" s="186"/>
      <c r="C261" s="439">
        <v>0</v>
      </c>
    </row>
    <row r="262" spans="1:3" ht="15" customHeight="1" hidden="1">
      <c r="A262" s="245" t="s">
        <v>1189</v>
      </c>
      <c r="B262" s="186"/>
      <c r="C262" s="439">
        <v>0</v>
      </c>
    </row>
    <row r="263" spans="1:3" ht="13.5" customHeight="1">
      <c r="A263" s="235" t="s">
        <v>1190</v>
      </c>
      <c r="B263" s="186">
        <v>7873</v>
      </c>
      <c r="C263" s="439">
        <v>0</v>
      </c>
    </row>
    <row r="264" spans="1:3" ht="13.5" customHeight="1">
      <c r="A264" s="245" t="s">
        <v>326</v>
      </c>
      <c r="B264" s="186">
        <v>7873</v>
      </c>
      <c r="C264" s="439">
        <v>0</v>
      </c>
    </row>
    <row r="265" spans="1:3" ht="13.5" customHeight="1" hidden="1">
      <c r="A265" s="245" t="s">
        <v>327</v>
      </c>
      <c r="B265" s="186">
        <v>0</v>
      </c>
      <c r="C265" s="439">
        <v>0</v>
      </c>
    </row>
    <row r="266" spans="1:3" ht="13.5" customHeight="1">
      <c r="A266" s="245" t="s">
        <v>329</v>
      </c>
      <c r="B266" s="186">
        <v>-20946</v>
      </c>
      <c r="C266" s="439">
        <v>1700</v>
      </c>
    </row>
    <row r="267" spans="1:3" ht="12.75">
      <c r="A267" s="245" t="s">
        <v>1191</v>
      </c>
      <c r="B267" s="186">
        <v>20946</v>
      </c>
      <c r="C267" s="439">
        <v>-1700</v>
      </c>
    </row>
    <row r="268" spans="1:3" ht="13.5" customHeight="1">
      <c r="A268" s="255" t="s">
        <v>1209</v>
      </c>
      <c r="B268" s="186"/>
      <c r="C268" s="438"/>
    </row>
    <row r="269" spans="1:3" ht="13.5" customHeight="1">
      <c r="A269" s="215" t="s">
        <v>1193</v>
      </c>
      <c r="B269" s="181">
        <v>234464</v>
      </c>
      <c r="C269" s="438">
        <v>4477</v>
      </c>
    </row>
    <row r="270" spans="1:3" ht="13.5" customHeight="1">
      <c r="A270" s="393" t="s">
        <v>339</v>
      </c>
      <c r="B270" s="181">
        <v>343491</v>
      </c>
      <c r="C270" s="438">
        <v>57352</v>
      </c>
    </row>
    <row r="271" spans="1:3" ht="13.5" customHeight="1">
      <c r="A271" s="472" t="s">
        <v>315</v>
      </c>
      <c r="B271" s="473">
        <v>292803</v>
      </c>
      <c r="C271" s="474">
        <v>57352</v>
      </c>
    </row>
    <row r="272" spans="1:3" ht="13.5" customHeight="1">
      <c r="A272" s="96" t="s">
        <v>1182</v>
      </c>
      <c r="B272" s="186">
        <v>286947</v>
      </c>
      <c r="C272" s="439">
        <v>57352</v>
      </c>
    </row>
    <row r="273" spans="1:3" ht="13.5" customHeight="1">
      <c r="A273" s="245" t="s">
        <v>1091</v>
      </c>
      <c r="B273" s="186">
        <v>64362</v>
      </c>
      <c r="C273" s="439">
        <v>10242</v>
      </c>
    </row>
    <row r="274" spans="1:3" ht="13.5" customHeight="1">
      <c r="A274" s="245" t="s">
        <v>1183</v>
      </c>
      <c r="B274" s="186">
        <v>222585</v>
      </c>
      <c r="C274" s="439">
        <v>47110</v>
      </c>
    </row>
    <row r="275" spans="1:3" ht="15" customHeight="1" hidden="1">
      <c r="A275" s="245" t="s">
        <v>1194</v>
      </c>
      <c r="B275" s="186"/>
      <c r="C275" s="439">
        <v>0</v>
      </c>
    </row>
    <row r="276" spans="1:3" ht="15" customHeight="1">
      <c r="A276" s="245" t="s">
        <v>1185</v>
      </c>
      <c r="B276" s="186">
        <v>5856</v>
      </c>
      <c r="C276" s="439">
        <v>0</v>
      </c>
    </row>
    <row r="277" spans="1:3" ht="12.75" hidden="1">
      <c r="A277" s="245" t="s">
        <v>1186</v>
      </c>
      <c r="B277" s="186">
        <v>0</v>
      </c>
      <c r="C277" s="439">
        <v>0</v>
      </c>
    </row>
    <row r="278" spans="1:3" ht="15" customHeight="1" hidden="1">
      <c r="A278" s="245" t="s">
        <v>1187</v>
      </c>
      <c r="B278" s="186"/>
      <c r="C278" s="439">
        <v>0</v>
      </c>
    </row>
    <row r="279" spans="1:3" ht="15" customHeight="1">
      <c r="A279" s="245" t="s">
        <v>1188</v>
      </c>
      <c r="B279" s="186">
        <v>5856</v>
      </c>
      <c r="C279" s="439">
        <v>0</v>
      </c>
    </row>
    <row r="280" spans="1:3" ht="15" customHeight="1" hidden="1">
      <c r="A280" s="245" t="s">
        <v>1189</v>
      </c>
      <c r="B280" s="186"/>
      <c r="C280" s="439">
        <v>0</v>
      </c>
    </row>
    <row r="281" spans="1:3" ht="13.5" customHeight="1">
      <c r="A281" s="235" t="s">
        <v>1190</v>
      </c>
      <c r="B281" s="186">
        <v>50688</v>
      </c>
      <c r="C281" s="439">
        <v>0</v>
      </c>
    </row>
    <row r="282" spans="1:3" ht="13.5" customHeight="1">
      <c r="A282" s="245" t="s">
        <v>326</v>
      </c>
      <c r="B282" s="186">
        <v>50688</v>
      </c>
      <c r="C282" s="439">
        <v>0</v>
      </c>
    </row>
    <row r="283" spans="1:3" ht="13.5" customHeight="1" hidden="1">
      <c r="A283" s="245" t="s">
        <v>327</v>
      </c>
      <c r="B283" s="186">
        <v>0</v>
      </c>
      <c r="C283" s="439">
        <v>0</v>
      </c>
    </row>
    <row r="284" spans="1:3" ht="13.5" customHeight="1">
      <c r="A284" s="245" t="s">
        <v>329</v>
      </c>
      <c r="B284" s="186">
        <v>-109027</v>
      </c>
      <c r="C284" s="439">
        <v>-52875</v>
      </c>
    </row>
    <row r="285" spans="1:3" ht="12.75">
      <c r="A285" s="245" t="s">
        <v>1191</v>
      </c>
      <c r="B285" s="439">
        <v>109027</v>
      </c>
      <c r="C285" s="439">
        <v>52875</v>
      </c>
    </row>
    <row r="286" spans="1:3" ht="13.5" customHeight="1">
      <c r="A286" s="255" t="s">
        <v>1210</v>
      </c>
      <c r="B286" s="186"/>
      <c r="C286" s="438"/>
    </row>
    <row r="287" spans="1:3" ht="13.5" customHeight="1">
      <c r="A287" s="215" t="s">
        <v>1211</v>
      </c>
      <c r="B287" s="181">
        <v>4968702</v>
      </c>
      <c r="C287" s="438">
        <v>37434</v>
      </c>
    </row>
    <row r="288" spans="1:3" ht="13.5" customHeight="1">
      <c r="A288" s="393" t="s">
        <v>339</v>
      </c>
      <c r="B288" s="181">
        <v>936853</v>
      </c>
      <c r="C288" s="438">
        <v>86679</v>
      </c>
    </row>
    <row r="289" spans="1:3" ht="13.5" customHeight="1">
      <c r="A289" s="235" t="s">
        <v>315</v>
      </c>
      <c r="B289" s="186">
        <v>697877</v>
      </c>
      <c r="C289" s="439">
        <v>86608</v>
      </c>
    </row>
    <row r="290" spans="1:3" ht="13.5" customHeight="1">
      <c r="A290" s="96" t="s">
        <v>1182</v>
      </c>
      <c r="B290" s="186">
        <v>678069</v>
      </c>
      <c r="C290" s="439">
        <v>79786</v>
      </c>
    </row>
    <row r="291" spans="1:3" ht="13.5" customHeight="1">
      <c r="A291" s="245" t="s">
        <v>1091</v>
      </c>
      <c r="B291" s="186">
        <v>177942</v>
      </c>
      <c r="C291" s="439">
        <v>34628</v>
      </c>
    </row>
    <row r="292" spans="1:3" ht="13.5" customHeight="1">
      <c r="A292" s="245" t="s">
        <v>1183</v>
      </c>
      <c r="B292" s="186">
        <v>500127</v>
      </c>
      <c r="C292" s="439">
        <v>45157</v>
      </c>
    </row>
    <row r="293" spans="1:3" ht="13.5" customHeight="1" hidden="1">
      <c r="A293" s="245" t="s">
        <v>1194</v>
      </c>
      <c r="B293" s="186">
        <v>242112</v>
      </c>
      <c r="C293" s="439">
        <v>0</v>
      </c>
    </row>
    <row r="294" spans="1:3" ht="13.5" customHeight="1">
      <c r="A294" s="245" t="s">
        <v>1185</v>
      </c>
      <c r="B294" s="186">
        <v>19808</v>
      </c>
      <c r="C294" s="439">
        <v>6822</v>
      </c>
    </row>
    <row r="295" spans="1:3" ht="12.75">
      <c r="A295" s="245" t="s">
        <v>1186</v>
      </c>
      <c r="B295" s="186">
        <v>14</v>
      </c>
      <c r="C295" s="439">
        <v>0</v>
      </c>
    </row>
    <row r="296" spans="1:3" ht="13.5" customHeight="1">
      <c r="A296" s="245" t="s">
        <v>1187</v>
      </c>
      <c r="B296" s="186">
        <v>19794</v>
      </c>
      <c r="C296" s="439">
        <v>6822</v>
      </c>
    </row>
    <row r="297" spans="1:3" ht="13.5" customHeight="1" hidden="1">
      <c r="A297" s="245" t="s">
        <v>1188</v>
      </c>
      <c r="B297" s="186">
        <v>242112</v>
      </c>
      <c r="C297" s="439">
        <v>0</v>
      </c>
    </row>
    <row r="298" spans="1:3" ht="13.5" customHeight="1" hidden="1">
      <c r="A298" s="245" t="s">
        <v>1189</v>
      </c>
      <c r="B298" s="186">
        <v>242112</v>
      </c>
      <c r="C298" s="439">
        <v>0</v>
      </c>
    </row>
    <row r="299" spans="1:3" ht="13.5" customHeight="1">
      <c r="A299" s="235" t="s">
        <v>1190</v>
      </c>
      <c r="B299" s="186">
        <v>238976</v>
      </c>
      <c r="C299" s="439">
        <v>71</v>
      </c>
    </row>
    <row r="300" spans="1:3" ht="13.5" customHeight="1">
      <c r="A300" s="245" t="s">
        <v>326</v>
      </c>
      <c r="B300" s="186">
        <v>238976</v>
      </c>
      <c r="C300" s="439">
        <v>71</v>
      </c>
    </row>
    <row r="301" spans="1:3" ht="13.5" customHeight="1" hidden="1">
      <c r="A301" s="245" t="s">
        <v>327</v>
      </c>
      <c r="B301" s="186">
        <v>0</v>
      </c>
      <c r="C301" s="439">
        <v>0</v>
      </c>
    </row>
    <row r="302" spans="1:3" ht="13.5" customHeight="1">
      <c r="A302" s="245" t="s">
        <v>329</v>
      </c>
      <c r="B302" s="186">
        <v>4031849</v>
      </c>
      <c r="C302" s="439">
        <v>-49245</v>
      </c>
    </row>
    <row r="303" spans="1:3" ht="12.75">
      <c r="A303" s="245" t="s">
        <v>1191</v>
      </c>
      <c r="B303" s="439">
        <v>-4031849</v>
      </c>
      <c r="C303" s="439">
        <v>49245</v>
      </c>
    </row>
    <row r="304" spans="1:3" ht="15" customHeight="1" hidden="1">
      <c r="A304" s="255" t="s">
        <v>1212</v>
      </c>
      <c r="B304" s="186"/>
      <c r="C304" s="438">
        <v>0</v>
      </c>
    </row>
    <row r="305" spans="1:3" ht="15" customHeight="1" hidden="1">
      <c r="A305" s="215" t="s">
        <v>1193</v>
      </c>
      <c r="B305" s="181"/>
      <c r="C305" s="438">
        <v>0</v>
      </c>
    </row>
    <row r="306" spans="1:3" ht="15" customHeight="1" hidden="1">
      <c r="A306" s="393" t="s">
        <v>339</v>
      </c>
      <c r="B306" s="181">
        <v>0</v>
      </c>
      <c r="C306" s="438">
        <v>0</v>
      </c>
    </row>
    <row r="307" spans="1:3" ht="15" customHeight="1" hidden="1">
      <c r="A307" s="235" t="s">
        <v>315</v>
      </c>
      <c r="B307" s="186">
        <v>0</v>
      </c>
      <c r="C307" s="438">
        <v>0</v>
      </c>
    </row>
    <row r="308" spans="1:3" ht="15" customHeight="1" hidden="1">
      <c r="A308" s="96" t="s">
        <v>1182</v>
      </c>
      <c r="B308" s="186">
        <v>0</v>
      </c>
      <c r="C308" s="438">
        <v>0</v>
      </c>
    </row>
    <row r="309" spans="1:3" ht="15" customHeight="1" hidden="1">
      <c r="A309" s="245" t="s">
        <v>1091</v>
      </c>
      <c r="B309" s="186"/>
      <c r="C309" s="438">
        <v>0</v>
      </c>
    </row>
    <row r="310" spans="1:3" ht="15" customHeight="1" hidden="1">
      <c r="A310" s="245" t="s">
        <v>1183</v>
      </c>
      <c r="B310" s="186"/>
      <c r="C310" s="438">
        <v>0</v>
      </c>
    </row>
    <row r="311" spans="1:3" ht="15" customHeight="1" hidden="1">
      <c r="A311" s="245" t="s">
        <v>1194</v>
      </c>
      <c r="B311" s="186"/>
      <c r="C311" s="438">
        <v>0</v>
      </c>
    </row>
    <row r="312" spans="1:3" ht="15" customHeight="1" hidden="1">
      <c r="A312" s="245" t="s">
        <v>1185</v>
      </c>
      <c r="B312" s="186">
        <v>0</v>
      </c>
      <c r="C312" s="438">
        <v>0</v>
      </c>
    </row>
    <row r="313" spans="1:3" ht="12.75" hidden="1">
      <c r="A313" s="245" t="s">
        <v>1186</v>
      </c>
      <c r="B313" s="186"/>
      <c r="C313" s="438">
        <v>0</v>
      </c>
    </row>
    <row r="314" spans="1:3" ht="15" customHeight="1" hidden="1">
      <c r="A314" s="245" t="s">
        <v>1187</v>
      </c>
      <c r="B314" s="186"/>
      <c r="C314" s="438">
        <v>0</v>
      </c>
    </row>
    <row r="315" spans="1:3" ht="15" customHeight="1" hidden="1">
      <c r="A315" s="245" t="s">
        <v>1188</v>
      </c>
      <c r="B315" s="186"/>
      <c r="C315" s="438">
        <v>0</v>
      </c>
    </row>
    <row r="316" spans="1:3" ht="15" customHeight="1" hidden="1">
      <c r="A316" s="245" t="s">
        <v>1189</v>
      </c>
      <c r="B316" s="186"/>
      <c r="C316" s="438">
        <v>0</v>
      </c>
    </row>
    <row r="317" spans="1:3" ht="15" customHeight="1" hidden="1">
      <c r="A317" s="235" t="s">
        <v>1190</v>
      </c>
      <c r="B317" s="186">
        <v>0</v>
      </c>
      <c r="C317" s="438">
        <v>0</v>
      </c>
    </row>
    <row r="318" spans="1:3" ht="15" customHeight="1" hidden="1">
      <c r="A318" s="245" t="s">
        <v>326</v>
      </c>
      <c r="B318" s="186"/>
      <c r="C318" s="438">
        <v>0</v>
      </c>
    </row>
    <row r="319" spans="1:3" ht="15" customHeight="1" hidden="1">
      <c r="A319" s="245" t="s">
        <v>327</v>
      </c>
      <c r="B319" s="186"/>
      <c r="C319" s="438">
        <v>0</v>
      </c>
    </row>
    <row r="320" spans="1:3" ht="15" customHeight="1" hidden="1">
      <c r="A320" s="245" t="s">
        <v>329</v>
      </c>
      <c r="B320" s="186">
        <v>0</v>
      </c>
      <c r="C320" s="438">
        <v>0</v>
      </c>
    </row>
    <row r="321" spans="1:3" ht="12.75" hidden="1">
      <c r="A321" s="245" t="s">
        <v>1191</v>
      </c>
      <c r="B321" s="186">
        <v>0</v>
      </c>
      <c r="C321" s="438">
        <v>0</v>
      </c>
    </row>
    <row r="322" spans="1:3" ht="15" customHeight="1" hidden="1">
      <c r="A322" s="255" t="s">
        <v>1213</v>
      </c>
      <c r="B322" s="186"/>
      <c r="C322" s="438">
        <v>0</v>
      </c>
    </row>
    <row r="323" spans="1:3" ht="15" customHeight="1" hidden="1">
      <c r="A323" s="215" t="s">
        <v>1193</v>
      </c>
      <c r="B323" s="181"/>
      <c r="C323" s="438">
        <v>0</v>
      </c>
    </row>
    <row r="324" spans="1:3" ht="15" customHeight="1" hidden="1">
      <c r="A324" s="393" t="s">
        <v>339</v>
      </c>
      <c r="B324" s="181">
        <v>0</v>
      </c>
      <c r="C324" s="438">
        <v>0</v>
      </c>
    </row>
    <row r="325" spans="1:3" ht="15" customHeight="1" hidden="1">
      <c r="A325" s="235" t="s">
        <v>315</v>
      </c>
      <c r="B325" s="186">
        <v>0</v>
      </c>
      <c r="C325" s="438">
        <v>0</v>
      </c>
    </row>
    <row r="326" spans="1:3" ht="15" customHeight="1" hidden="1">
      <c r="A326" s="96" t="s">
        <v>1182</v>
      </c>
      <c r="B326" s="186">
        <v>0</v>
      </c>
      <c r="C326" s="438">
        <v>0</v>
      </c>
    </row>
    <row r="327" spans="1:3" ht="15" customHeight="1" hidden="1">
      <c r="A327" s="245" t="s">
        <v>1091</v>
      </c>
      <c r="B327" s="186"/>
      <c r="C327" s="438">
        <v>0</v>
      </c>
    </row>
    <row r="328" spans="1:3" ht="15" customHeight="1" hidden="1">
      <c r="A328" s="245" t="s">
        <v>1183</v>
      </c>
      <c r="B328" s="186"/>
      <c r="C328" s="438">
        <v>0</v>
      </c>
    </row>
    <row r="329" spans="1:3" ht="15" customHeight="1" hidden="1">
      <c r="A329" s="245" t="s">
        <v>1194</v>
      </c>
      <c r="B329" s="186"/>
      <c r="C329" s="438">
        <v>0</v>
      </c>
    </row>
    <row r="330" spans="1:3" ht="15" customHeight="1" hidden="1">
      <c r="A330" s="245" t="s">
        <v>1185</v>
      </c>
      <c r="B330" s="186">
        <v>0</v>
      </c>
      <c r="C330" s="438">
        <v>0</v>
      </c>
    </row>
    <row r="331" spans="1:3" ht="12.75" hidden="1">
      <c r="A331" s="245" t="s">
        <v>1186</v>
      </c>
      <c r="B331" s="186"/>
      <c r="C331" s="438">
        <v>0</v>
      </c>
    </row>
    <row r="332" spans="1:3" ht="15" customHeight="1" hidden="1">
      <c r="A332" s="245" t="s">
        <v>1187</v>
      </c>
      <c r="B332" s="186"/>
      <c r="C332" s="438">
        <v>0</v>
      </c>
    </row>
    <row r="333" spans="1:3" ht="15" customHeight="1" hidden="1">
      <c r="A333" s="245" t="s">
        <v>1188</v>
      </c>
      <c r="B333" s="186"/>
      <c r="C333" s="438">
        <v>0</v>
      </c>
    </row>
    <row r="334" spans="1:3" ht="15" customHeight="1" hidden="1">
      <c r="A334" s="245" t="s">
        <v>1189</v>
      </c>
      <c r="B334" s="186"/>
      <c r="C334" s="438">
        <v>0</v>
      </c>
    </row>
    <row r="335" spans="1:3" ht="15" customHeight="1" hidden="1">
      <c r="A335" s="235" t="s">
        <v>1190</v>
      </c>
      <c r="B335" s="186">
        <v>0</v>
      </c>
      <c r="C335" s="438">
        <v>0</v>
      </c>
    </row>
    <row r="336" spans="1:3" ht="15" customHeight="1" hidden="1">
      <c r="A336" s="245" t="s">
        <v>326</v>
      </c>
      <c r="B336" s="186"/>
      <c r="C336" s="438">
        <v>0</v>
      </c>
    </row>
    <row r="337" spans="1:3" ht="15" customHeight="1" hidden="1">
      <c r="A337" s="245" t="s">
        <v>327</v>
      </c>
      <c r="B337" s="186"/>
      <c r="C337" s="438">
        <v>0</v>
      </c>
    </row>
    <row r="338" spans="1:3" ht="15" customHeight="1" hidden="1">
      <c r="A338" s="245" t="s">
        <v>329</v>
      </c>
      <c r="B338" s="186">
        <v>0</v>
      </c>
      <c r="C338" s="438">
        <v>0</v>
      </c>
    </row>
    <row r="339" spans="1:3" ht="12.75" hidden="1">
      <c r="A339" s="245" t="s">
        <v>1191</v>
      </c>
      <c r="B339" s="186">
        <v>0</v>
      </c>
      <c r="C339" s="438">
        <v>0</v>
      </c>
    </row>
    <row r="340" spans="1:3" ht="13.5" customHeight="1">
      <c r="A340" s="255" t="s">
        <v>1214</v>
      </c>
      <c r="B340" s="186"/>
      <c r="C340" s="438"/>
    </row>
    <row r="341" spans="1:3" ht="13.5" customHeight="1">
      <c r="A341" s="215" t="s">
        <v>1193</v>
      </c>
      <c r="B341" s="181">
        <v>518461</v>
      </c>
      <c r="C341" s="438">
        <v>46965</v>
      </c>
    </row>
    <row r="342" spans="1:3" ht="13.5" customHeight="1">
      <c r="A342" s="393" t="s">
        <v>339</v>
      </c>
      <c r="B342" s="181">
        <v>294771</v>
      </c>
      <c r="C342" s="438">
        <v>39202</v>
      </c>
    </row>
    <row r="343" spans="1:3" ht="13.5" customHeight="1">
      <c r="A343" s="235" t="s">
        <v>315</v>
      </c>
      <c r="B343" s="186">
        <v>248166</v>
      </c>
      <c r="C343" s="439">
        <v>39202</v>
      </c>
    </row>
    <row r="344" spans="1:3" ht="13.5" customHeight="1">
      <c r="A344" s="96" t="s">
        <v>1182</v>
      </c>
      <c r="B344" s="186">
        <v>247965</v>
      </c>
      <c r="C344" s="439">
        <v>39001</v>
      </c>
    </row>
    <row r="345" spans="1:3" ht="13.5" customHeight="1">
      <c r="A345" s="245" t="s">
        <v>1091</v>
      </c>
      <c r="B345" s="186">
        <v>24273</v>
      </c>
      <c r="C345" s="439">
        <v>7883</v>
      </c>
    </row>
    <row r="346" spans="1:3" ht="13.5" customHeight="1">
      <c r="A346" s="245" t="s">
        <v>1183</v>
      </c>
      <c r="B346" s="186">
        <v>223692</v>
      </c>
      <c r="C346" s="439">
        <v>31118</v>
      </c>
    </row>
    <row r="347" spans="1:3" ht="13.5" customHeight="1" hidden="1">
      <c r="A347" s="245" t="s">
        <v>1194</v>
      </c>
      <c r="B347" s="186"/>
      <c r="C347" s="439">
        <v>0</v>
      </c>
    </row>
    <row r="348" spans="1:3" ht="13.5" customHeight="1">
      <c r="A348" s="245" t="s">
        <v>1185</v>
      </c>
      <c r="B348" s="186">
        <v>201</v>
      </c>
      <c r="C348" s="439">
        <v>201</v>
      </c>
    </row>
    <row r="349" spans="1:3" ht="13.5" customHeight="1" hidden="1">
      <c r="A349" s="245" t="s">
        <v>1186</v>
      </c>
      <c r="B349" s="181"/>
      <c r="C349" s="439">
        <v>0</v>
      </c>
    </row>
    <row r="350" spans="1:3" ht="13.5" customHeight="1" hidden="1">
      <c r="A350" s="245" t="s">
        <v>1187</v>
      </c>
      <c r="B350" s="181"/>
      <c r="C350" s="439">
        <v>0</v>
      </c>
    </row>
    <row r="351" spans="1:3" ht="13.5" customHeight="1" hidden="1">
      <c r="A351" s="245" t="s">
        <v>1188</v>
      </c>
      <c r="B351" s="186"/>
      <c r="C351" s="439">
        <v>0</v>
      </c>
    </row>
    <row r="352" spans="1:3" ht="13.5" customHeight="1">
      <c r="A352" s="245" t="s">
        <v>1189</v>
      </c>
      <c r="B352" s="186">
        <v>201</v>
      </c>
      <c r="C352" s="439">
        <v>201</v>
      </c>
    </row>
    <row r="353" spans="1:3" ht="13.5" customHeight="1">
      <c r="A353" s="235" t="s">
        <v>1190</v>
      </c>
      <c r="B353" s="186">
        <v>46605</v>
      </c>
      <c r="C353" s="439">
        <v>0</v>
      </c>
    </row>
    <row r="354" spans="1:3" ht="13.5" customHeight="1">
      <c r="A354" s="245" t="s">
        <v>326</v>
      </c>
      <c r="B354" s="186">
        <v>46605</v>
      </c>
      <c r="C354" s="439">
        <v>0</v>
      </c>
    </row>
    <row r="355" spans="1:3" ht="13.5" customHeight="1" hidden="1">
      <c r="A355" s="245" t="s">
        <v>327</v>
      </c>
      <c r="B355" s="186"/>
      <c r="C355" s="439">
        <v>0</v>
      </c>
    </row>
    <row r="356" spans="1:3" ht="13.5" customHeight="1">
      <c r="A356" s="245" t="s">
        <v>329</v>
      </c>
      <c r="B356" s="186">
        <v>223690</v>
      </c>
      <c r="C356" s="439">
        <v>7763</v>
      </c>
    </row>
    <row r="357" spans="1:3" ht="12.75">
      <c r="A357" s="245" t="s">
        <v>1191</v>
      </c>
      <c r="B357" s="439">
        <v>-223690</v>
      </c>
      <c r="C357" s="439">
        <v>-7763</v>
      </c>
    </row>
    <row r="358" spans="1:3" ht="15" customHeight="1" hidden="1">
      <c r="A358" s="255" t="s">
        <v>1215</v>
      </c>
      <c r="B358" s="186"/>
      <c r="C358" s="438">
        <v>0</v>
      </c>
    </row>
    <row r="359" spans="1:3" ht="15" customHeight="1" hidden="1">
      <c r="A359" s="215" t="s">
        <v>1193</v>
      </c>
      <c r="B359" s="181"/>
      <c r="C359" s="438">
        <v>0</v>
      </c>
    </row>
    <row r="360" spans="1:3" ht="15" customHeight="1" hidden="1">
      <c r="A360" s="393" t="s">
        <v>339</v>
      </c>
      <c r="B360" s="181">
        <v>0</v>
      </c>
      <c r="C360" s="438">
        <v>0</v>
      </c>
    </row>
    <row r="361" spans="1:3" ht="15" customHeight="1" hidden="1">
      <c r="A361" s="235" t="s">
        <v>315</v>
      </c>
      <c r="B361" s="186">
        <v>0</v>
      </c>
      <c r="C361" s="438">
        <v>0</v>
      </c>
    </row>
    <row r="362" spans="1:3" ht="15" customHeight="1" hidden="1">
      <c r="A362" s="96" t="s">
        <v>1182</v>
      </c>
      <c r="B362" s="186">
        <v>0</v>
      </c>
      <c r="C362" s="438">
        <v>0</v>
      </c>
    </row>
    <row r="363" spans="1:3" ht="15" customHeight="1" hidden="1">
      <c r="A363" s="245" t="s">
        <v>1091</v>
      </c>
      <c r="B363" s="186"/>
      <c r="C363" s="438">
        <v>0</v>
      </c>
    </row>
    <row r="364" spans="1:3" ht="15" customHeight="1" hidden="1">
      <c r="A364" s="245" t="s">
        <v>1183</v>
      </c>
      <c r="B364" s="186"/>
      <c r="C364" s="438">
        <v>0</v>
      </c>
    </row>
    <row r="365" spans="1:3" ht="15" customHeight="1" hidden="1">
      <c r="A365" s="245" t="s">
        <v>1194</v>
      </c>
      <c r="B365" s="186"/>
      <c r="C365" s="438">
        <v>0</v>
      </c>
    </row>
    <row r="366" spans="1:3" ht="15" customHeight="1" hidden="1">
      <c r="A366" s="245" t="s">
        <v>1185</v>
      </c>
      <c r="B366" s="186">
        <v>0</v>
      </c>
      <c r="C366" s="438">
        <v>0</v>
      </c>
    </row>
    <row r="367" spans="1:3" ht="12.75" hidden="1">
      <c r="A367" s="245" t="s">
        <v>1186</v>
      </c>
      <c r="B367" s="186"/>
      <c r="C367" s="438">
        <v>0</v>
      </c>
    </row>
    <row r="368" spans="1:3" ht="15" customHeight="1" hidden="1">
      <c r="A368" s="245" t="s">
        <v>1187</v>
      </c>
      <c r="B368" s="186"/>
      <c r="C368" s="438">
        <v>0</v>
      </c>
    </row>
    <row r="369" spans="1:3" ht="15" customHeight="1" hidden="1">
      <c r="A369" s="245" t="s">
        <v>1188</v>
      </c>
      <c r="B369" s="186"/>
      <c r="C369" s="438">
        <v>0</v>
      </c>
    </row>
    <row r="370" spans="1:3" ht="15" customHeight="1" hidden="1">
      <c r="A370" s="245" t="s">
        <v>1189</v>
      </c>
      <c r="B370" s="186"/>
      <c r="C370" s="438">
        <v>0</v>
      </c>
    </row>
    <row r="371" spans="1:3" ht="15" customHeight="1" hidden="1">
      <c r="A371" s="235" t="s">
        <v>1190</v>
      </c>
      <c r="B371" s="186">
        <v>0</v>
      </c>
      <c r="C371" s="438">
        <v>0</v>
      </c>
    </row>
    <row r="372" spans="1:3" ht="15" customHeight="1" hidden="1">
      <c r="A372" s="245" t="s">
        <v>326</v>
      </c>
      <c r="B372" s="186"/>
      <c r="C372" s="438">
        <v>0</v>
      </c>
    </row>
    <row r="373" spans="1:3" ht="15" customHeight="1" hidden="1">
      <c r="A373" s="245" t="s">
        <v>327</v>
      </c>
      <c r="B373" s="186"/>
      <c r="C373" s="438">
        <v>0</v>
      </c>
    </row>
    <row r="374" spans="1:3" ht="15" customHeight="1" hidden="1">
      <c r="A374" s="245" t="s">
        <v>329</v>
      </c>
      <c r="B374" s="186">
        <v>0</v>
      </c>
      <c r="C374" s="438">
        <v>0</v>
      </c>
    </row>
    <row r="375" spans="1:3" ht="12.75" hidden="1">
      <c r="A375" s="245" t="s">
        <v>1191</v>
      </c>
      <c r="B375" s="186">
        <v>0</v>
      </c>
      <c r="C375" s="438">
        <v>0</v>
      </c>
    </row>
    <row r="376" spans="1:3" ht="15" customHeight="1" hidden="1">
      <c r="A376" s="255" t="s">
        <v>1216</v>
      </c>
      <c r="B376" s="186"/>
      <c r="C376" s="438">
        <v>0</v>
      </c>
    </row>
    <row r="377" spans="1:3" ht="15" customHeight="1" hidden="1">
      <c r="A377" s="215" t="s">
        <v>1193</v>
      </c>
      <c r="B377" s="181"/>
      <c r="C377" s="438">
        <v>0</v>
      </c>
    </row>
    <row r="378" spans="1:3" ht="15" customHeight="1" hidden="1">
      <c r="A378" s="393" t="s">
        <v>339</v>
      </c>
      <c r="B378" s="181">
        <v>0</v>
      </c>
      <c r="C378" s="438">
        <v>0</v>
      </c>
    </row>
    <row r="379" spans="1:3" ht="15" customHeight="1" hidden="1">
      <c r="A379" s="235" t="s">
        <v>315</v>
      </c>
      <c r="B379" s="186">
        <v>0</v>
      </c>
      <c r="C379" s="438">
        <v>0</v>
      </c>
    </row>
    <row r="380" spans="1:3" ht="15" customHeight="1" hidden="1">
      <c r="A380" s="96" t="s">
        <v>1182</v>
      </c>
      <c r="B380" s="186">
        <v>0</v>
      </c>
      <c r="C380" s="438">
        <v>0</v>
      </c>
    </row>
    <row r="381" spans="1:3" ht="15" customHeight="1" hidden="1">
      <c r="A381" s="245" t="s">
        <v>1091</v>
      </c>
      <c r="B381" s="186"/>
      <c r="C381" s="438">
        <v>0</v>
      </c>
    </row>
    <row r="382" spans="1:3" ht="15" customHeight="1" hidden="1">
      <c r="A382" s="245" t="s">
        <v>1183</v>
      </c>
      <c r="B382" s="186"/>
      <c r="C382" s="438">
        <v>0</v>
      </c>
    </row>
    <row r="383" spans="1:3" ht="15" customHeight="1" hidden="1">
      <c r="A383" s="245" t="s">
        <v>1194</v>
      </c>
      <c r="B383" s="186"/>
      <c r="C383" s="438">
        <v>0</v>
      </c>
    </row>
    <row r="384" spans="1:3" ht="15" customHeight="1" hidden="1">
      <c r="A384" s="245" t="s">
        <v>1185</v>
      </c>
      <c r="B384" s="186">
        <v>0</v>
      </c>
      <c r="C384" s="438">
        <v>0</v>
      </c>
    </row>
    <row r="385" spans="1:3" ht="12.75" hidden="1">
      <c r="A385" s="245" t="s">
        <v>1186</v>
      </c>
      <c r="B385" s="186"/>
      <c r="C385" s="438">
        <v>0</v>
      </c>
    </row>
    <row r="386" spans="1:3" ht="15" customHeight="1" hidden="1">
      <c r="A386" s="245" t="s">
        <v>1187</v>
      </c>
      <c r="B386" s="186"/>
      <c r="C386" s="438">
        <v>0</v>
      </c>
    </row>
    <row r="387" spans="1:3" ht="15" customHeight="1" hidden="1">
      <c r="A387" s="245" t="s">
        <v>1188</v>
      </c>
      <c r="B387" s="186"/>
      <c r="C387" s="438">
        <v>0</v>
      </c>
    </row>
    <row r="388" spans="1:3" ht="15" customHeight="1" hidden="1">
      <c r="A388" s="245" t="s">
        <v>1189</v>
      </c>
      <c r="B388" s="186"/>
      <c r="C388" s="438">
        <v>0</v>
      </c>
    </row>
    <row r="389" spans="1:3" ht="15" customHeight="1" hidden="1">
      <c r="A389" s="235" t="s">
        <v>1190</v>
      </c>
      <c r="B389" s="186">
        <v>0</v>
      </c>
      <c r="C389" s="438">
        <v>0</v>
      </c>
    </row>
    <row r="390" spans="1:3" ht="15" customHeight="1" hidden="1">
      <c r="A390" s="245" t="s">
        <v>326</v>
      </c>
      <c r="B390" s="186"/>
      <c r="C390" s="438">
        <v>0</v>
      </c>
    </row>
    <row r="391" spans="1:3" ht="15" customHeight="1" hidden="1">
      <c r="A391" s="245" t="s">
        <v>327</v>
      </c>
      <c r="B391" s="186"/>
      <c r="C391" s="438">
        <v>0</v>
      </c>
    </row>
    <row r="392" spans="1:3" ht="15" customHeight="1" hidden="1">
      <c r="A392" s="245" t="s">
        <v>329</v>
      </c>
      <c r="B392" s="186">
        <v>0</v>
      </c>
      <c r="C392" s="438">
        <v>0</v>
      </c>
    </row>
    <row r="393" spans="1:3" ht="12.75" hidden="1">
      <c r="A393" s="245" t="s">
        <v>1191</v>
      </c>
      <c r="B393" s="186">
        <v>0</v>
      </c>
      <c r="C393" s="438">
        <v>0</v>
      </c>
    </row>
    <row r="394" spans="1:3" ht="15" customHeight="1" hidden="1">
      <c r="A394" s="255" t="s">
        <v>1217</v>
      </c>
      <c r="B394" s="186"/>
      <c r="C394" s="438">
        <v>0</v>
      </c>
    </row>
    <row r="395" spans="1:3" ht="15" customHeight="1" hidden="1">
      <c r="A395" s="215" t="s">
        <v>1193</v>
      </c>
      <c r="B395" s="181"/>
      <c r="C395" s="438">
        <v>0</v>
      </c>
    </row>
    <row r="396" spans="1:3" ht="15" customHeight="1" hidden="1">
      <c r="A396" s="393" t="s">
        <v>339</v>
      </c>
      <c r="B396" s="181">
        <v>0</v>
      </c>
      <c r="C396" s="438">
        <v>0</v>
      </c>
    </row>
    <row r="397" spans="1:3" ht="15" customHeight="1" hidden="1">
      <c r="A397" s="235" t="s">
        <v>315</v>
      </c>
      <c r="B397" s="186">
        <v>0</v>
      </c>
      <c r="C397" s="438">
        <v>0</v>
      </c>
    </row>
    <row r="398" spans="1:3" ht="15" customHeight="1" hidden="1">
      <c r="A398" s="96" t="s">
        <v>1182</v>
      </c>
      <c r="B398" s="186">
        <v>0</v>
      </c>
      <c r="C398" s="438">
        <v>0</v>
      </c>
    </row>
    <row r="399" spans="1:3" ht="15" customHeight="1" hidden="1">
      <c r="A399" s="245" t="s">
        <v>1091</v>
      </c>
      <c r="B399" s="186"/>
      <c r="C399" s="438">
        <v>0</v>
      </c>
    </row>
    <row r="400" spans="1:3" ht="15" customHeight="1" hidden="1">
      <c r="A400" s="245" t="s">
        <v>1183</v>
      </c>
      <c r="B400" s="186"/>
      <c r="C400" s="438">
        <v>0</v>
      </c>
    </row>
    <row r="401" spans="1:3" ht="15" customHeight="1" hidden="1">
      <c r="A401" s="245" t="s">
        <v>1194</v>
      </c>
      <c r="B401" s="186"/>
      <c r="C401" s="438">
        <v>0</v>
      </c>
    </row>
    <row r="402" spans="1:3" ht="15" customHeight="1" hidden="1">
      <c r="A402" s="245" t="s">
        <v>1185</v>
      </c>
      <c r="B402" s="186">
        <v>0</v>
      </c>
      <c r="C402" s="438">
        <v>0</v>
      </c>
    </row>
    <row r="403" spans="1:3" ht="12.75" hidden="1">
      <c r="A403" s="245" t="s">
        <v>1186</v>
      </c>
      <c r="B403" s="186"/>
      <c r="C403" s="438">
        <v>0</v>
      </c>
    </row>
    <row r="404" spans="1:3" ht="15" customHeight="1" hidden="1">
      <c r="A404" s="245" t="s">
        <v>1187</v>
      </c>
      <c r="B404" s="186"/>
      <c r="C404" s="438">
        <v>0</v>
      </c>
    </row>
    <row r="405" spans="1:3" ht="15" customHeight="1" hidden="1">
      <c r="A405" s="245" t="s">
        <v>1188</v>
      </c>
      <c r="B405" s="186"/>
      <c r="C405" s="438">
        <v>0</v>
      </c>
    </row>
    <row r="406" spans="1:3" ht="15" customHeight="1" hidden="1">
      <c r="A406" s="245" t="s">
        <v>1189</v>
      </c>
      <c r="B406" s="186"/>
      <c r="C406" s="438">
        <v>0</v>
      </c>
    </row>
    <row r="407" spans="1:3" ht="15" customHeight="1" hidden="1">
      <c r="A407" s="235" t="s">
        <v>1190</v>
      </c>
      <c r="B407" s="186">
        <v>0</v>
      </c>
      <c r="C407" s="438">
        <v>0</v>
      </c>
    </row>
    <row r="408" spans="1:3" ht="15" customHeight="1" hidden="1">
      <c r="A408" s="245" t="s">
        <v>326</v>
      </c>
      <c r="B408" s="186"/>
      <c r="C408" s="438">
        <v>0</v>
      </c>
    </row>
    <row r="409" spans="1:3" ht="15" customHeight="1" hidden="1">
      <c r="A409" s="245" t="s">
        <v>327</v>
      </c>
      <c r="B409" s="186"/>
      <c r="C409" s="438">
        <v>0</v>
      </c>
    </row>
    <row r="410" spans="1:3" ht="15" customHeight="1" hidden="1">
      <c r="A410" s="245" t="s">
        <v>329</v>
      </c>
      <c r="B410" s="186">
        <v>0</v>
      </c>
      <c r="C410" s="438">
        <v>0</v>
      </c>
    </row>
    <row r="411" spans="1:3" ht="12.75" hidden="1">
      <c r="A411" s="245" t="s">
        <v>1191</v>
      </c>
      <c r="B411" s="186">
        <v>0</v>
      </c>
      <c r="C411" s="438">
        <v>0</v>
      </c>
    </row>
    <row r="412" spans="1:3" ht="15" customHeight="1" hidden="1">
      <c r="A412" s="255" t="s">
        <v>1218</v>
      </c>
      <c r="B412" s="186"/>
      <c r="C412" s="438">
        <v>0</v>
      </c>
    </row>
    <row r="413" spans="1:3" ht="15" customHeight="1" hidden="1">
      <c r="A413" s="215" t="s">
        <v>1193</v>
      </c>
      <c r="B413" s="181"/>
      <c r="C413" s="438">
        <v>0</v>
      </c>
    </row>
    <row r="414" spans="1:3" ht="15" customHeight="1" hidden="1">
      <c r="A414" s="393" t="s">
        <v>339</v>
      </c>
      <c r="B414" s="181">
        <v>0</v>
      </c>
      <c r="C414" s="438">
        <v>0</v>
      </c>
    </row>
    <row r="415" spans="1:3" ht="15" customHeight="1" hidden="1">
      <c r="A415" s="235" t="s">
        <v>315</v>
      </c>
      <c r="B415" s="186">
        <v>0</v>
      </c>
      <c r="C415" s="438">
        <v>0</v>
      </c>
    </row>
    <row r="416" spans="1:3" ht="15" customHeight="1" hidden="1">
      <c r="A416" s="96" t="s">
        <v>1182</v>
      </c>
      <c r="B416" s="186">
        <v>0</v>
      </c>
      <c r="C416" s="438">
        <v>0</v>
      </c>
    </row>
    <row r="417" spans="1:3" ht="15" customHeight="1" hidden="1">
      <c r="A417" s="245" t="s">
        <v>1091</v>
      </c>
      <c r="B417" s="186">
        <v>0</v>
      </c>
      <c r="C417" s="438">
        <v>0</v>
      </c>
    </row>
    <row r="418" spans="1:3" ht="15" customHeight="1" hidden="1">
      <c r="A418" s="245" t="s">
        <v>1207</v>
      </c>
      <c r="B418" s="186"/>
      <c r="C418" s="438">
        <v>0</v>
      </c>
    </row>
    <row r="419" spans="1:3" ht="15" customHeight="1" hidden="1">
      <c r="A419" s="245" t="s">
        <v>1194</v>
      </c>
      <c r="B419" s="181"/>
      <c r="C419" s="438">
        <v>0</v>
      </c>
    </row>
    <row r="420" spans="1:3" ht="15" customHeight="1" hidden="1">
      <c r="A420" s="245" t="s">
        <v>1185</v>
      </c>
      <c r="B420" s="186">
        <v>0</v>
      </c>
      <c r="C420" s="438">
        <v>0</v>
      </c>
    </row>
    <row r="421" spans="1:3" ht="12.75" hidden="1">
      <c r="A421" s="245" t="s">
        <v>1186</v>
      </c>
      <c r="B421" s="186"/>
      <c r="C421" s="438">
        <v>0</v>
      </c>
    </row>
    <row r="422" spans="1:3" ht="15" customHeight="1" hidden="1">
      <c r="A422" s="245" t="s">
        <v>1187</v>
      </c>
      <c r="B422" s="186"/>
      <c r="C422" s="438">
        <v>0</v>
      </c>
    </row>
    <row r="423" spans="1:3" ht="15" customHeight="1" hidden="1">
      <c r="A423" s="245" t="s">
        <v>1188</v>
      </c>
      <c r="B423" s="186"/>
      <c r="C423" s="438">
        <v>0</v>
      </c>
    </row>
    <row r="424" spans="1:3" ht="15" customHeight="1" hidden="1">
      <c r="A424" s="245" t="s">
        <v>1189</v>
      </c>
      <c r="B424" s="186"/>
      <c r="C424" s="438">
        <v>0</v>
      </c>
    </row>
    <row r="425" spans="1:3" ht="15" customHeight="1" hidden="1">
      <c r="A425" s="235" t="s">
        <v>1190</v>
      </c>
      <c r="B425" s="186">
        <v>0</v>
      </c>
      <c r="C425" s="438">
        <v>0</v>
      </c>
    </row>
    <row r="426" spans="1:3" ht="15" customHeight="1" hidden="1">
      <c r="A426" s="245" t="s">
        <v>326</v>
      </c>
      <c r="B426" s="186"/>
      <c r="C426" s="438">
        <v>0</v>
      </c>
    </row>
    <row r="427" spans="1:3" ht="15" customHeight="1" hidden="1">
      <c r="A427" s="245" t="s">
        <v>327</v>
      </c>
      <c r="B427" s="186"/>
      <c r="C427" s="438">
        <v>0</v>
      </c>
    </row>
    <row r="428" spans="1:3" ht="15" customHeight="1" hidden="1">
      <c r="A428" s="245" t="s">
        <v>329</v>
      </c>
      <c r="B428" s="186">
        <v>0</v>
      </c>
      <c r="C428" s="438">
        <v>0</v>
      </c>
    </row>
    <row r="429" spans="1:3" ht="12.75" hidden="1">
      <c r="A429" s="245" t="s">
        <v>1191</v>
      </c>
      <c r="B429" s="186">
        <v>0</v>
      </c>
      <c r="C429" s="438">
        <v>0</v>
      </c>
    </row>
    <row r="430" spans="1:3" ht="15" customHeight="1" hidden="1">
      <c r="A430" s="255" t="s">
        <v>1219</v>
      </c>
      <c r="B430" s="186"/>
      <c r="C430" s="438">
        <v>0</v>
      </c>
    </row>
    <row r="431" spans="1:3" ht="15" customHeight="1" hidden="1">
      <c r="A431" s="215" t="s">
        <v>1193</v>
      </c>
      <c r="B431" s="181"/>
      <c r="C431" s="438">
        <v>0</v>
      </c>
    </row>
    <row r="432" spans="1:3" ht="15" customHeight="1" hidden="1">
      <c r="A432" s="393" t="s">
        <v>339</v>
      </c>
      <c r="B432" s="181">
        <v>0</v>
      </c>
      <c r="C432" s="438">
        <v>0</v>
      </c>
    </row>
    <row r="433" spans="1:3" ht="15" customHeight="1" hidden="1">
      <c r="A433" s="235" t="s">
        <v>315</v>
      </c>
      <c r="B433" s="186">
        <v>0</v>
      </c>
      <c r="C433" s="438">
        <v>0</v>
      </c>
    </row>
    <row r="434" spans="1:3" ht="15" customHeight="1" hidden="1">
      <c r="A434" s="96" t="s">
        <v>1182</v>
      </c>
      <c r="B434" s="186">
        <v>0</v>
      </c>
      <c r="C434" s="438">
        <v>0</v>
      </c>
    </row>
    <row r="435" spans="1:3" ht="15" customHeight="1" hidden="1">
      <c r="A435" s="245" t="s">
        <v>1091</v>
      </c>
      <c r="B435" s="186"/>
      <c r="C435" s="438">
        <v>0</v>
      </c>
    </row>
    <row r="436" spans="1:3" ht="15" customHeight="1" hidden="1">
      <c r="A436" s="245" t="s">
        <v>1183</v>
      </c>
      <c r="B436" s="186"/>
      <c r="C436" s="438">
        <v>0</v>
      </c>
    </row>
    <row r="437" spans="1:3" ht="15" customHeight="1" hidden="1">
      <c r="A437" s="245" t="s">
        <v>1194</v>
      </c>
      <c r="B437" s="186"/>
      <c r="C437" s="438">
        <v>0</v>
      </c>
    </row>
    <row r="438" spans="1:3" ht="15" customHeight="1" hidden="1">
      <c r="A438" s="245" t="s">
        <v>1185</v>
      </c>
      <c r="B438" s="186">
        <v>0</v>
      </c>
      <c r="C438" s="438">
        <v>0</v>
      </c>
    </row>
    <row r="439" spans="1:3" ht="12.75" customHeight="1" hidden="1">
      <c r="A439" s="245" t="s">
        <v>1186</v>
      </c>
      <c r="B439" s="186"/>
      <c r="C439" s="438">
        <v>0</v>
      </c>
    </row>
    <row r="440" spans="1:3" ht="15" customHeight="1" hidden="1">
      <c r="A440" s="245" t="s">
        <v>1187</v>
      </c>
      <c r="B440" s="186"/>
      <c r="C440" s="438">
        <v>0</v>
      </c>
    </row>
    <row r="441" spans="1:3" ht="15" customHeight="1" hidden="1">
      <c r="A441" s="245" t="s">
        <v>1188</v>
      </c>
      <c r="B441" s="186"/>
      <c r="C441" s="438">
        <v>0</v>
      </c>
    </row>
    <row r="442" spans="1:3" ht="15" customHeight="1" hidden="1">
      <c r="A442" s="245" t="s">
        <v>1189</v>
      </c>
      <c r="B442" s="186"/>
      <c r="C442" s="438">
        <v>0</v>
      </c>
    </row>
    <row r="443" spans="1:3" ht="15" customHeight="1" hidden="1">
      <c r="A443" s="235" t="s">
        <v>1190</v>
      </c>
      <c r="B443" s="186">
        <v>0</v>
      </c>
      <c r="C443" s="438">
        <v>0</v>
      </c>
    </row>
    <row r="444" spans="1:3" ht="15" customHeight="1" hidden="1">
      <c r="A444" s="245" t="s">
        <v>326</v>
      </c>
      <c r="B444" s="186"/>
      <c r="C444" s="438">
        <v>0</v>
      </c>
    </row>
    <row r="445" spans="1:3" ht="15" customHeight="1" hidden="1">
      <c r="A445" s="245" t="s">
        <v>327</v>
      </c>
      <c r="B445" s="186"/>
      <c r="C445" s="438">
        <v>0</v>
      </c>
    </row>
    <row r="446" spans="1:3" ht="15" customHeight="1" hidden="1">
      <c r="A446" s="245" t="s">
        <v>329</v>
      </c>
      <c r="B446" s="186">
        <v>0</v>
      </c>
      <c r="C446" s="438">
        <v>0</v>
      </c>
    </row>
    <row r="447" spans="1:3" ht="12.75" customHeight="1" hidden="1">
      <c r="A447" s="245" t="s">
        <v>1191</v>
      </c>
      <c r="B447" s="186">
        <v>0</v>
      </c>
      <c r="C447" s="438">
        <v>0</v>
      </c>
    </row>
    <row r="448" spans="1:3" ht="12.75">
      <c r="A448" s="255" t="s">
        <v>376</v>
      </c>
      <c r="B448" s="186"/>
      <c r="C448" s="438"/>
    </row>
    <row r="449" spans="1:3" ht="13.5" customHeight="1" hidden="1">
      <c r="A449" s="215" t="s">
        <v>1193</v>
      </c>
      <c r="B449" s="181">
        <v>0</v>
      </c>
      <c r="C449" s="438">
        <v>0</v>
      </c>
    </row>
    <row r="450" spans="1:3" ht="13.5" customHeight="1">
      <c r="A450" s="393" t="s">
        <v>1220</v>
      </c>
      <c r="B450" s="181">
        <v>-27448</v>
      </c>
      <c r="C450" s="438">
        <v>-27678</v>
      </c>
    </row>
    <row r="451" spans="1:3" ht="13.5" customHeight="1">
      <c r="A451" s="235" t="s">
        <v>315</v>
      </c>
      <c r="B451" s="186">
        <v>-27448</v>
      </c>
      <c r="C451" s="439">
        <v>-27678</v>
      </c>
    </row>
    <row r="452" spans="1:3" ht="13.5" customHeight="1">
      <c r="A452" s="96" t="s">
        <v>1182</v>
      </c>
      <c r="B452" s="186">
        <v>-27448</v>
      </c>
      <c r="C452" s="439">
        <v>-27678</v>
      </c>
    </row>
    <row r="453" spans="1:3" ht="13.5" customHeight="1" hidden="1">
      <c r="A453" s="245" t="s">
        <v>1091</v>
      </c>
      <c r="B453" s="186">
        <v>0</v>
      </c>
      <c r="C453" s="439">
        <v>0</v>
      </c>
    </row>
    <row r="454" spans="1:3" ht="13.5" customHeight="1">
      <c r="A454" s="245" t="s">
        <v>1183</v>
      </c>
      <c r="B454" s="187">
        <v>-27448</v>
      </c>
      <c r="C454" s="439">
        <v>-27678</v>
      </c>
    </row>
    <row r="455" spans="1:3" ht="13.5" customHeight="1" hidden="1">
      <c r="A455" s="245" t="s">
        <v>1194</v>
      </c>
      <c r="B455" s="186"/>
      <c r="C455" s="439">
        <v>0</v>
      </c>
    </row>
    <row r="456" spans="1:3" ht="13.5" customHeight="1" hidden="1">
      <c r="A456" s="245" t="s">
        <v>1185</v>
      </c>
      <c r="B456" s="186">
        <v>0</v>
      </c>
      <c r="C456" s="439">
        <v>0</v>
      </c>
    </row>
    <row r="457" spans="1:3" ht="13.5" customHeight="1" hidden="1">
      <c r="A457" s="245" t="s">
        <v>1186</v>
      </c>
      <c r="B457" s="186"/>
      <c r="C457" s="439">
        <v>0</v>
      </c>
    </row>
    <row r="458" spans="1:3" ht="13.5" customHeight="1" hidden="1">
      <c r="A458" s="245" t="s">
        <v>1187</v>
      </c>
      <c r="B458" s="186"/>
      <c r="C458" s="439">
        <v>0</v>
      </c>
    </row>
    <row r="459" spans="1:3" ht="13.5" customHeight="1" hidden="1">
      <c r="A459" s="245" t="s">
        <v>1188</v>
      </c>
      <c r="B459" s="186"/>
      <c r="C459" s="439">
        <v>0</v>
      </c>
    </row>
    <row r="460" spans="1:3" ht="13.5" customHeight="1" hidden="1">
      <c r="A460" s="245" t="s">
        <v>1189</v>
      </c>
      <c r="B460" s="186"/>
      <c r="C460" s="439">
        <v>0</v>
      </c>
    </row>
    <row r="461" spans="1:3" ht="13.5" customHeight="1" hidden="1">
      <c r="A461" s="235" t="s">
        <v>1190</v>
      </c>
      <c r="B461" s="186">
        <v>0</v>
      </c>
      <c r="C461" s="439">
        <v>0</v>
      </c>
    </row>
    <row r="462" spans="1:3" ht="13.5" customHeight="1" hidden="1">
      <c r="A462" s="245" t="s">
        <v>326</v>
      </c>
      <c r="B462" s="186"/>
      <c r="C462" s="439">
        <v>0</v>
      </c>
    </row>
    <row r="463" spans="1:3" ht="13.5" customHeight="1" hidden="1">
      <c r="A463" s="245" t="s">
        <v>327</v>
      </c>
      <c r="B463" s="186"/>
      <c r="C463" s="439">
        <v>0</v>
      </c>
    </row>
    <row r="464" spans="1:3" ht="13.5" customHeight="1">
      <c r="A464" s="245" t="s">
        <v>329</v>
      </c>
      <c r="B464" s="186">
        <v>27448</v>
      </c>
      <c r="C464" s="439">
        <v>27678</v>
      </c>
    </row>
    <row r="465" spans="1:3" ht="12.75">
      <c r="A465" s="245" t="s">
        <v>1191</v>
      </c>
      <c r="B465" s="439">
        <v>-27448</v>
      </c>
      <c r="C465" s="439">
        <v>-27678</v>
      </c>
    </row>
    <row r="466" spans="1:3" ht="15" customHeight="1" hidden="1">
      <c r="A466" s="255" t="s">
        <v>1221</v>
      </c>
      <c r="B466" s="186"/>
      <c r="C466" s="438">
        <v>0</v>
      </c>
    </row>
    <row r="467" spans="1:3" ht="15" customHeight="1" hidden="1">
      <c r="A467" s="215" t="s">
        <v>1193</v>
      </c>
      <c r="B467" s="181"/>
      <c r="C467" s="438">
        <v>0</v>
      </c>
    </row>
    <row r="468" spans="1:3" ht="15" customHeight="1" hidden="1">
      <c r="A468" s="393" t="s">
        <v>339</v>
      </c>
      <c r="B468" s="181">
        <v>0</v>
      </c>
      <c r="C468" s="438">
        <v>0</v>
      </c>
    </row>
    <row r="469" spans="1:3" ht="15" customHeight="1" hidden="1">
      <c r="A469" s="235" t="s">
        <v>315</v>
      </c>
      <c r="B469" s="186">
        <v>0</v>
      </c>
      <c r="C469" s="438">
        <v>0</v>
      </c>
    </row>
    <row r="470" spans="1:3" ht="15" customHeight="1" hidden="1">
      <c r="A470" s="96" t="s">
        <v>1182</v>
      </c>
      <c r="B470" s="186">
        <v>0</v>
      </c>
      <c r="C470" s="438">
        <v>0</v>
      </c>
    </row>
    <row r="471" spans="1:3" ht="15" customHeight="1" hidden="1">
      <c r="A471" s="245" t="s">
        <v>1091</v>
      </c>
      <c r="B471" s="186"/>
      <c r="C471" s="438">
        <v>0</v>
      </c>
    </row>
    <row r="472" spans="1:3" ht="15" customHeight="1" hidden="1">
      <c r="A472" s="245" t="s">
        <v>1183</v>
      </c>
      <c r="B472" s="186"/>
      <c r="C472" s="438">
        <v>0</v>
      </c>
    </row>
    <row r="473" spans="1:3" ht="15" customHeight="1" hidden="1">
      <c r="A473" s="245" t="s">
        <v>1194</v>
      </c>
      <c r="B473" s="186"/>
      <c r="C473" s="438">
        <v>0</v>
      </c>
    </row>
    <row r="474" spans="1:3" ht="15" customHeight="1" hidden="1">
      <c r="A474" s="245" t="s">
        <v>1185</v>
      </c>
      <c r="B474" s="186">
        <v>0</v>
      </c>
      <c r="C474" s="438">
        <v>0</v>
      </c>
    </row>
    <row r="475" spans="1:3" ht="12.75" hidden="1">
      <c r="A475" s="245" t="s">
        <v>1186</v>
      </c>
      <c r="B475" s="186"/>
      <c r="C475" s="438">
        <v>0</v>
      </c>
    </row>
    <row r="476" spans="1:3" ht="15" customHeight="1" hidden="1">
      <c r="A476" s="245" t="s">
        <v>1187</v>
      </c>
      <c r="B476" s="477"/>
      <c r="C476" s="438">
        <v>0</v>
      </c>
    </row>
    <row r="477" spans="1:3" ht="15" customHeight="1" hidden="1">
      <c r="A477" s="245" t="s">
        <v>1188</v>
      </c>
      <c r="B477" s="477"/>
      <c r="C477" s="438">
        <v>0</v>
      </c>
    </row>
    <row r="478" spans="1:3" ht="15" customHeight="1" hidden="1">
      <c r="A478" s="245" t="s">
        <v>1189</v>
      </c>
      <c r="B478" s="186"/>
      <c r="C478" s="438">
        <v>0</v>
      </c>
    </row>
    <row r="479" spans="1:3" ht="15" customHeight="1" hidden="1">
      <c r="A479" s="235" t="s">
        <v>1190</v>
      </c>
      <c r="B479" s="186">
        <v>0</v>
      </c>
      <c r="C479" s="438">
        <v>0</v>
      </c>
    </row>
    <row r="480" spans="1:3" ht="15" customHeight="1" hidden="1">
      <c r="A480" s="245" t="s">
        <v>326</v>
      </c>
      <c r="B480" s="186"/>
      <c r="C480" s="438">
        <v>0</v>
      </c>
    </row>
    <row r="481" spans="1:3" ht="15" customHeight="1" hidden="1">
      <c r="A481" s="245" t="s">
        <v>327</v>
      </c>
      <c r="B481" s="186"/>
      <c r="C481" s="438">
        <v>0</v>
      </c>
    </row>
    <row r="482" spans="1:3" ht="15" customHeight="1" hidden="1">
      <c r="A482" s="245" t="s">
        <v>329</v>
      </c>
      <c r="B482" s="186">
        <v>0</v>
      </c>
      <c r="C482" s="438">
        <v>0</v>
      </c>
    </row>
    <row r="483" spans="1:3" ht="12.75" hidden="1">
      <c r="A483" s="245" t="s">
        <v>1191</v>
      </c>
      <c r="B483" s="186">
        <v>0</v>
      </c>
      <c r="C483" s="438">
        <v>0</v>
      </c>
    </row>
    <row r="484" spans="1:3" ht="15" customHeight="1" hidden="1">
      <c r="A484" s="255" t="s">
        <v>1222</v>
      </c>
      <c r="B484" s="186"/>
      <c r="C484" s="438">
        <v>0</v>
      </c>
    </row>
    <row r="485" spans="1:3" ht="15" customHeight="1" hidden="1">
      <c r="A485" s="215" t="s">
        <v>1193</v>
      </c>
      <c r="B485" s="181"/>
      <c r="C485" s="438">
        <v>0</v>
      </c>
    </row>
    <row r="486" spans="1:3" ht="15" customHeight="1" hidden="1">
      <c r="A486" s="393" t="s">
        <v>339</v>
      </c>
      <c r="B486" s="181">
        <v>0</v>
      </c>
      <c r="C486" s="438">
        <v>0</v>
      </c>
    </row>
    <row r="487" spans="1:3" ht="15" customHeight="1" hidden="1">
      <c r="A487" s="235" t="s">
        <v>315</v>
      </c>
      <c r="B487" s="186">
        <v>0</v>
      </c>
      <c r="C487" s="438">
        <v>0</v>
      </c>
    </row>
    <row r="488" spans="1:3" ht="15" customHeight="1" hidden="1">
      <c r="A488" s="96" t="s">
        <v>1182</v>
      </c>
      <c r="B488" s="186">
        <v>0</v>
      </c>
      <c r="C488" s="438">
        <v>0</v>
      </c>
    </row>
    <row r="489" spans="1:3" ht="15" customHeight="1" hidden="1">
      <c r="A489" s="245" t="s">
        <v>1091</v>
      </c>
      <c r="B489" s="186"/>
      <c r="C489" s="438">
        <v>0</v>
      </c>
    </row>
    <row r="490" spans="1:3" ht="15" customHeight="1" hidden="1">
      <c r="A490" s="245" t="s">
        <v>1183</v>
      </c>
      <c r="B490" s="186"/>
      <c r="C490" s="438">
        <v>0</v>
      </c>
    </row>
    <row r="491" spans="1:3" ht="15" customHeight="1" hidden="1">
      <c r="A491" s="245" t="s">
        <v>1194</v>
      </c>
      <c r="B491" s="186"/>
      <c r="C491" s="438">
        <v>0</v>
      </c>
    </row>
    <row r="492" spans="1:3" ht="15" customHeight="1" hidden="1">
      <c r="A492" s="245" t="s">
        <v>1185</v>
      </c>
      <c r="B492" s="186">
        <v>0</v>
      </c>
      <c r="C492" s="438">
        <v>0</v>
      </c>
    </row>
    <row r="493" spans="1:3" ht="12.75" hidden="1">
      <c r="A493" s="245" t="s">
        <v>1186</v>
      </c>
      <c r="B493" s="186"/>
      <c r="C493" s="438">
        <v>0</v>
      </c>
    </row>
    <row r="494" spans="1:3" ht="15" customHeight="1" hidden="1">
      <c r="A494" s="245" t="s">
        <v>1187</v>
      </c>
      <c r="B494" s="186"/>
      <c r="C494" s="438">
        <v>0</v>
      </c>
    </row>
    <row r="495" spans="1:3" ht="15" customHeight="1" hidden="1">
      <c r="A495" s="245" t="s">
        <v>1188</v>
      </c>
      <c r="B495" s="186"/>
      <c r="C495" s="438">
        <v>0</v>
      </c>
    </row>
    <row r="496" spans="1:3" ht="15" customHeight="1" hidden="1">
      <c r="A496" s="245" t="s">
        <v>1189</v>
      </c>
      <c r="B496" s="186"/>
      <c r="C496" s="438">
        <v>0</v>
      </c>
    </row>
    <row r="497" spans="1:3" ht="15" customHeight="1" hidden="1">
      <c r="A497" s="235" t="s">
        <v>1190</v>
      </c>
      <c r="B497" s="186">
        <v>0</v>
      </c>
      <c r="C497" s="438">
        <v>0</v>
      </c>
    </row>
    <row r="498" spans="1:3" ht="15" customHeight="1" hidden="1">
      <c r="A498" s="245" t="s">
        <v>326</v>
      </c>
      <c r="B498" s="186"/>
      <c r="C498" s="438">
        <v>0</v>
      </c>
    </row>
    <row r="499" spans="1:3" ht="15" customHeight="1" hidden="1">
      <c r="A499" s="245" t="s">
        <v>327</v>
      </c>
      <c r="B499" s="186"/>
      <c r="C499" s="438">
        <v>0</v>
      </c>
    </row>
    <row r="500" spans="1:3" ht="15" customHeight="1" hidden="1">
      <c r="A500" s="245" t="s">
        <v>329</v>
      </c>
      <c r="B500" s="186">
        <v>0</v>
      </c>
      <c r="C500" s="438">
        <v>0</v>
      </c>
    </row>
    <row r="501" spans="1:3" ht="12.75" hidden="1">
      <c r="A501" s="245" t="s">
        <v>1191</v>
      </c>
      <c r="B501" s="186">
        <v>0</v>
      </c>
      <c r="C501" s="438">
        <v>0</v>
      </c>
    </row>
    <row r="502" spans="1:3" ht="12.75" hidden="1">
      <c r="A502" s="255" t="s">
        <v>781</v>
      </c>
      <c r="B502" s="186"/>
      <c r="C502" s="438">
        <v>0</v>
      </c>
    </row>
    <row r="503" spans="1:3" ht="15" customHeight="1" hidden="1">
      <c r="A503" s="215" t="s">
        <v>1193</v>
      </c>
      <c r="B503" s="181"/>
      <c r="C503" s="438">
        <v>0</v>
      </c>
    </row>
    <row r="504" spans="1:3" ht="15" customHeight="1" hidden="1">
      <c r="A504" s="393" t="s">
        <v>339</v>
      </c>
      <c r="B504" s="181">
        <v>0</v>
      </c>
      <c r="C504" s="438">
        <v>0</v>
      </c>
    </row>
    <row r="505" spans="1:3" ht="15" customHeight="1" hidden="1">
      <c r="A505" s="235" t="s">
        <v>315</v>
      </c>
      <c r="B505" s="186">
        <v>0</v>
      </c>
      <c r="C505" s="438">
        <v>0</v>
      </c>
    </row>
    <row r="506" spans="1:3" ht="15" customHeight="1" hidden="1">
      <c r="A506" s="96" t="s">
        <v>1182</v>
      </c>
      <c r="B506" s="186">
        <v>0</v>
      </c>
      <c r="C506" s="438">
        <v>0</v>
      </c>
    </row>
    <row r="507" spans="1:3" ht="15" customHeight="1" hidden="1">
      <c r="A507" s="245" t="s">
        <v>1091</v>
      </c>
      <c r="B507" s="186"/>
      <c r="C507" s="438">
        <v>0</v>
      </c>
    </row>
    <row r="508" spans="1:3" ht="15" customHeight="1" hidden="1">
      <c r="A508" s="245" t="s">
        <v>1183</v>
      </c>
      <c r="B508" s="186"/>
      <c r="C508" s="438">
        <v>0</v>
      </c>
    </row>
    <row r="509" spans="1:3" ht="15" customHeight="1" hidden="1">
      <c r="A509" s="245" t="s">
        <v>1194</v>
      </c>
      <c r="B509" s="186"/>
      <c r="C509" s="438">
        <v>0</v>
      </c>
    </row>
    <row r="510" spans="1:3" ht="15" customHeight="1" hidden="1">
      <c r="A510" s="245" t="s">
        <v>1185</v>
      </c>
      <c r="B510" s="186">
        <v>0</v>
      </c>
      <c r="C510" s="438">
        <v>0</v>
      </c>
    </row>
    <row r="511" spans="1:3" ht="12.75" hidden="1">
      <c r="A511" s="245" t="s">
        <v>1186</v>
      </c>
      <c r="B511" s="186"/>
      <c r="C511" s="438">
        <v>0</v>
      </c>
    </row>
    <row r="512" spans="1:3" ht="15" customHeight="1" hidden="1">
      <c r="A512" s="245" t="s">
        <v>1187</v>
      </c>
      <c r="B512" s="186"/>
      <c r="C512" s="438">
        <v>0</v>
      </c>
    </row>
    <row r="513" spans="1:3" ht="15" customHeight="1" hidden="1">
      <c r="A513" s="245" t="s">
        <v>1188</v>
      </c>
      <c r="B513" s="186"/>
      <c r="C513" s="438">
        <v>0</v>
      </c>
    </row>
    <row r="514" spans="1:3" ht="15" customHeight="1" hidden="1">
      <c r="A514" s="245" t="s">
        <v>1189</v>
      </c>
      <c r="B514" s="186"/>
      <c r="C514" s="438">
        <v>0</v>
      </c>
    </row>
    <row r="515" spans="1:3" ht="15" customHeight="1" hidden="1">
      <c r="A515" s="235" t="s">
        <v>1190</v>
      </c>
      <c r="B515" s="186">
        <v>0</v>
      </c>
      <c r="C515" s="438">
        <v>0</v>
      </c>
    </row>
    <row r="516" spans="1:3" ht="15" customHeight="1" hidden="1">
      <c r="A516" s="245" t="s">
        <v>326</v>
      </c>
      <c r="B516" s="186"/>
      <c r="C516" s="438">
        <v>0</v>
      </c>
    </row>
    <row r="517" spans="1:3" ht="15" customHeight="1" hidden="1">
      <c r="A517" s="245" t="s">
        <v>327</v>
      </c>
      <c r="B517" s="186"/>
      <c r="C517" s="438">
        <v>0</v>
      </c>
    </row>
    <row r="518" spans="1:3" ht="15" customHeight="1" hidden="1">
      <c r="A518" s="245" t="s">
        <v>329</v>
      </c>
      <c r="B518" s="186">
        <v>0</v>
      </c>
      <c r="C518" s="438">
        <v>0</v>
      </c>
    </row>
    <row r="519" spans="1:3" ht="12.75" hidden="1">
      <c r="A519" s="245" t="s">
        <v>1191</v>
      </c>
      <c r="B519" s="186">
        <v>0</v>
      </c>
      <c r="C519" s="438">
        <v>0</v>
      </c>
    </row>
    <row r="520" spans="1:3" ht="12.75">
      <c r="A520" s="255" t="s">
        <v>782</v>
      </c>
      <c r="B520" s="186"/>
      <c r="C520" s="438"/>
    </row>
    <row r="521" spans="1:3" ht="13.5" customHeight="1">
      <c r="A521" s="215" t="s">
        <v>1193</v>
      </c>
      <c r="B521" s="181">
        <v>251087</v>
      </c>
      <c r="C521" s="438">
        <v>15462</v>
      </c>
    </row>
    <row r="522" spans="1:3" ht="13.5" customHeight="1">
      <c r="A522" s="393" t="s">
        <v>339</v>
      </c>
      <c r="B522" s="181">
        <v>239103</v>
      </c>
      <c r="C522" s="438">
        <v>22821</v>
      </c>
    </row>
    <row r="523" spans="1:3" ht="13.5" customHeight="1">
      <c r="A523" s="235" t="s">
        <v>315</v>
      </c>
      <c r="B523" s="186">
        <v>238554</v>
      </c>
      <c r="C523" s="439">
        <v>22272</v>
      </c>
    </row>
    <row r="524" spans="1:3" ht="13.5" customHeight="1">
      <c r="A524" s="96" t="s">
        <v>1182</v>
      </c>
      <c r="B524" s="186">
        <v>238554</v>
      </c>
      <c r="C524" s="439">
        <v>22272</v>
      </c>
    </row>
    <row r="525" spans="1:3" ht="14.25" customHeight="1">
      <c r="A525" s="245" t="s">
        <v>1091</v>
      </c>
      <c r="B525" s="186">
        <v>129587</v>
      </c>
      <c r="C525" s="439">
        <v>116127</v>
      </c>
    </row>
    <row r="526" spans="1:3" ht="13.5" customHeight="1">
      <c r="A526" s="245" t="s">
        <v>1201</v>
      </c>
      <c r="B526" s="186">
        <v>108967</v>
      </c>
      <c r="C526" s="439">
        <v>-93855</v>
      </c>
    </row>
    <row r="527" spans="1:3" ht="13.5" customHeight="1" hidden="1">
      <c r="A527" s="245" t="s">
        <v>1194</v>
      </c>
      <c r="B527" s="186"/>
      <c r="C527" s="439">
        <v>0</v>
      </c>
    </row>
    <row r="528" spans="1:3" ht="13.5" customHeight="1" hidden="1">
      <c r="A528" s="245" t="s">
        <v>1185</v>
      </c>
      <c r="B528" s="186">
        <v>0</v>
      </c>
      <c r="C528" s="439">
        <v>0</v>
      </c>
    </row>
    <row r="529" spans="1:3" ht="13.5" customHeight="1" hidden="1">
      <c r="A529" s="245" t="s">
        <v>1186</v>
      </c>
      <c r="B529" s="186">
        <v>0</v>
      </c>
      <c r="C529" s="439">
        <v>0</v>
      </c>
    </row>
    <row r="530" spans="1:3" ht="13.5" customHeight="1" hidden="1">
      <c r="A530" s="245" t="s">
        <v>1187</v>
      </c>
      <c r="B530" s="186"/>
      <c r="C530" s="439">
        <v>0</v>
      </c>
    </row>
    <row r="531" spans="1:3" ht="13.5" customHeight="1" hidden="1">
      <c r="A531" s="245" t="s">
        <v>1188</v>
      </c>
      <c r="B531" s="186"/>
      <c r="C531" s="439">
        <v>0</v>
      </c>
    </row>
    <row r="532" spans="1:3" ht="13.5" customHeight="1" hidden="1">
      <c r="A532" s="245" t="s">
        <v>1189</v>
      </c>
      <c r="B532" s="186"/>
      <c r="C532" s="439">
        <v>0</v>
      </c>
    </row>
    <row r="533" spans="1:3" ht="13.5" customHeight="1">
      <c r="A533" s="235" t="s">
        <v>1190</v>
      </c>
      <c r="B533" s="186">
        <v>549</v>
      </c>
      <c r="C533" s="439">
        <v>549</v>
      </c>
    </row>
    <row r="534" spans="1:3" ht="13.5" customHeight="1">
      <c r="A534" s="245" t="s">
        <v>326</v>
      </c>
      <c r="B534" s="186">
        <v>549</v>
      </c>
      <c r="C534" s="439">
        <v>549</v>
      </c>
    </row>
    <row r="535" spans="1:3" ht="13.5" customHeight="1" hidden="1">
      <c r="A535" s="245" t="s">
        <v>327</v>
      </c>
      <c r="B535" s="186"/>
      <c r="C535" s="439">
        <v>0</v>
      </c>
    </row>
    <row r="536" spans="1:3" ht="13.5" customHeight="1">
      <c r="A536" s="245" t="s">
        <v>329</v>
      </c>
      <c r="B536" s="186">
        <v>11984</v>
      </c>
      <c r="C536" s="439">
        <v>-7359</v>
      </c>
    </row>
    <row r="537" spans="1:3" ht="12.75">
      <c r="A537" s="245" t="s">
        <v>1191</v>
      </c>
      <c r="B537" s="439">
        <v>-11984</v>
      </c>
      <c r="C537" s="439">
        <v>7359</v>
      </c>
    </row>
    <row r="538" spans="1:3" ht="15" customHeight="1" hidden="1">
      <c r="A538" s="255" t="s">
        <v>783</v>
      </c>
      <c r="B538" s="186"/>
      <c r="C538" s="438">
        <f>B538-'[2]Novembris'!B538</f>
        <v>0</v>
      </c>
    </row>
    <row r="539" spans="1:3" ht="15" customHeight="1" hidden="1">
      <c r="A539" s="215" t="s">
        <v>1193</v>
      </c>
      <c r="B539" s="181"/>
      <c r="C539" s="438">
        <f>B539-'[2]Novembris'!B539</f>
        <v>0</v>
      </c>
    </row>
    <row r="540" spans="1:3" ht="15" customHeight="1" hidden="1">
      <c r="A540" s="393" t="s">
        <v>339</v>
      </c>
      <c r="B540" s="181">
        <f>SUM(B541,B551)</f>
        <v>0</v>
      </c>
      <c r="C540" s="438">
        <f>B540-'[2]Novembris'!B540</f>
        <v>0</v>
      </c>
    </row>
    <row r="541" spans="1:3" ht="15" customHeight="1" hidden="1">
      <c r="A541" s="235" t="s">
        <v>315</v>
      </c>
      <c r="B541" s="186">
        <f>SUM(B542,B545:B546)</f>
        <v>0</v>
      </c>
      <c r="C541" s="438">
        <f>B541-'[2]Novembris'!B541</f>
        <v>0</v>
      </c>
    </row>
    <row r="542" spans="1:3" ht="15" customHeight="1" hidden="1">
      <c r="A542" s="96" t="s">
        <v>1182</v>
      </c>
      <c r="B542" s="186">
        <f>SUM(B543:B544)</f>
        <v>0</v>
      </c>
      <c r="C542" s="438">
        <f>B542-'[2]Novembris'!B542</f>
        <v>0</v>
      </c>
    </row>
    <row r="543" spans="1:3" ht="15" customHeight="1" hidden="1">
      <c r="A543" s="245" t="s">
        <v>1091</v>
      </c>
      <c r="B543" s="186"/>
      <c r="C543" s="438">
        <f>B543-'[2]Novembris'!B543</f>
        <v>0</v>
      </c>
    </row>
    <row r="544" spans="1:3" ht="15" customHeight="1" hidden="1">
      <c r="A544" s="245" t="s">
        <v>1183</v>
      </c>
      <c r="B544" s="186"/>
      <c r="C544" s="438">
        <f>B544-'[2]Novembris'!B544</f>
        <v>0</v>
      </c>
    </row>
    <row r="545" spans="1:3" ht="15" customHeight="1" hidden="1">
      <c r="A545" s="245" t="s">
        <v>1194</v>
      </c>
      <c r="B545" s="186"/>
      <c r="C545" s="438">
        <f>B545-'[2]Novembris'!B545</f>
        <v>0</v>
      </c>
    </row>
    <row r="546" spans="1:3" ht="15" customHeight="1" hidden="1">
      <c r="A546" s="245" t="s">
        <v>1185</v>
      </c>
      <c r="B546" s="186">
        <f>SUM(B547:B550)</f>
        <v>0</v>
      </c>
      <c r="C546" s="438">
        <f>B546-'[2]Novembris'!B546</f>
        <v>0</v>
      </c>
    </row>
    <row r="547" spans="1:3" ht="12.75" hidden="1">
      <c r="A547" s="245" t="s">
        <v>1186</v>
      </c>
      <c r="B547" s="186"/>
      <c r="C547" s="438">
        <f>B547-'[2]Novembris'!B547</f>
        <v>0</v>
      </c>
    </row>
    <row r="548" spans="1:3" ht="15" customHeight="1" hidden="1">
      <c r="A548" s="245" t="s">
        <v>1187</v>
      </c>
      <c r="B548" s="186"/>
      <c r="C548" s="438">
        <f>B548-'[2]Novembris'!B548</f>
        <v>0</v>
      </c>
    </row>
    <row r="549" spans="1:3" ht="15" customHeight="1" hidden="1">
      <c r="A549" s="245" t="s">
        <v>1188</v>
      </c>
      <c r="B549" s="186"/>
      <c r="C549" s="438">
        <f>B549-'[2]Novembris'!B549</f>
        <v>0</v>
      </c>
    </row>
    <row r="550" spans="1:3" ht="15" customHeight="1" hidden="1">
      <c r="A550" s="245" t="s">
        <v>1189</v>
      </c>
      <c r="B550" s="186"/>
      <c r="C550" s="438">
        <f>B550-'[2]Novembris'!B550</f>
        <v>0</v>
      </c>
    </row>
    <row r="551" spans="1:3" ht="15" customHeight="1" hidden="1">
      <c r="A551" s="235" t="s">
        <v>1190</v>
      </c>
      <c r="B551" s="186">
        <f>SUM(B552:B553)</f>
        <v>0</v>
      </c>
      <c r="C551" s="438">
        <f>B551-'[2]Novembris'!B551</f>
        <v>0</v>
      </c>
    </row>
    <row r="552" spans="1:3" ht="15" customHeight="1" hidden="1">
      <c r="A552" s="245" t="s">
        <v>326</v>
      </c>
      <c r="B552" s="186"/>
      <c r="C552" s="438">
        <f>B552-'[2]Novembris'!B552</f>
        <v>0</v>
      </c>
    </row>
    <row r="553" spans="1:3" ht="15" customHeight="1" hidden="1">
      <c r="A553" s="245" t="s">
        <v>327</v>
      </c>
      <c r="B553" s="186"/>
      <c r="C553" s="438">
        <f>B553-'[2]Novembris'!B553</f>
        <v>0</v>
      </c>
    </row>
    <row r="554" spans="1:3" ht="15" customHeight="1" hidden="1">
      <c r="A554" s="245" t="s">
        <v>329</v>
      </c>
      <c r="B554" s="186">
        <f>B539-B540</f>
        <v>0</v>
      </c>
      <c r="C554" s="438">
        <f>B554-'[2]Novembris'!B554</f>
        <v>0</v>
      </c>
    </row>
    <row r="555" spans="1:3" ht="12.75" hidden="1">
      <c r="A555" s="245" t="s">
        <v>1191</v>
      </c>
      <c r="B555" s="186">
        <f>1-(1+B539-B540)</f>
        <v>0</v>
      </c>
      <c r="C555" s="438">
        <f>B555-'[2]Novembris'!B555</f>
        <v>0</v>
      </c>
    </row>
    <row r="556" spans="1:3" ht="15" customHeight="1" hidden="1">
      <c r="A556" s="255" t="s">
        <v>784</v>
      </c>
      <c r="B556" s="186"/>
      <c r="C556" s="438">
        <f>B556-'[2]Novembris'!B556</f>
        <v>0</v>
      </c>
    </row>
    <row r="557" spans="1:3" ht="15" customHeight="1" hidden="1">
      <c r="A557" s="215" t="s">
        <v>1193</v>
      </c>
      <c r="B557" s="181"/>
      <c r="C557" s="438">
        <f>B557-'[2]Novembris'!B557</f>
        <v>0</v>
      </c>
    </row>
    <row r="558" spans="1:3" ht="15" customHeight="1" hidden="1">
      <c r="A558" s="393" t="s">
        <v>339</v>
      </c>
      <c r="B558" s="181">
        <f>SUM(B559,B569)</f>
        <v>0</v>
      </c>
      <c r="C558" s="438">
        <f>B558-'[2]Novembris'!B558</f>
        <v>0</v>
      </c>
    </row>
    <row r="559" spans="1:3" ht="15" customHeight="1" hidden="1">
      <c r="A559" s="235" t="s">
        <v>315</v>
      </c>
      <c r="B559" s="186">
        <f>SUM(B560,B563:B564)</f>
        <v>0</v>
      </c>
      <c r="C559" s="438">
        <f>B559-'[2]Novembris'!B559</f>
        <v>0</v>
      </c>
    </row>
    <row r="560" spans="1:3" ht="15" customHeight="1" hidden="1">
      <c r="A560" s="96" t="s">
        <v>1182</v>
      </c>
      <c r="B560" s="186">
        <f>SUM(B561:B562)</f>
        <v>0</v>
      </c>
      <c r="C560" s="438">
        <f>B560-'[2]Novembris'!B560</f>
        <v>0</v>
      </c>
    </row>
    <row r="561" spans="1:3" ht="15" customHeight="1" hidden="1">
      <c r="A561" s="245" t="s">
        <v>1091</v>
      </c>
      <c r="B561" s="186"/>
      <c r="C561" s="438">
        <f>B561-'[2]Novembris'!B561</f>
        <v>0</v>
      </c>
    </row>
    <row r="562" spans="1:3" ht="15" customHeight="1" hidden="1">
      <c r="A562" s="245" t="s">
        <v>1183</v>
      </c>
      <c r="B562" s="186"/>
      <c r="C562" s="438">
        <f>B562-'[2]Novembris'!B562</f>
        <v>0</v>
      </c>
    </row>
    <row r="563" spans="1:3" ht="15" customHeight="1" hidden="1">
      <c r="A563" s="245" t="s">
        <v>1194</v>
      </c>
      <c r="B563" s="186"/>
      <c r="C563" s="438">
        <f>B563-'[2]Novembris'!B563</f>
        <v>0</v>
      </c>
    </row>
    <row r="564" spans="1:3" ht="15" customHeight="1" hidden="1">
      <c r="A564" s="245" t="s">
        <v>1185</v>
      </c>
      <c r="B564" s="186">
        <f>SUM(B565:B568)</f>
        <v>0</v>
      </c>
      <c r="C564" s="438">
        <f>B564-'[2]Novembris'!B564</f>
        <v>0</v>
      </c>
    </row>
    <row r="565" spans="1:3" ht="12.75" hidden="1">
      <c r="A565" s="245" t="s">
        <v>1186</v>
      </c>
      <c r="B565" s="186"/>
      <c r="C565" s="438">
        <f>B565-'[2]Novembris'!B565</f>
        <v>0</v>
      </c>
    </row>
    <row r="566" spans="1:3" ht="15" customHeight="1" hidden="1">
      <c r="A566" s="245" t="s">
        <v>1187</v>
      </c>
      <c r="B566" s="186"/>
      <c r="C566" s="438">
        <f>B566-'[2]Novembris'!B566</f>
        <v>0</v>
      </c>
    </row>
    <row r="567" spans="1:3" ht="15" customHeight="1" hidden="1">
      <c r="A567" s="245" t="s">
        <v>1188</v>
      </c>
      <c r="B567" s="186"/>
      <c r="C567" s="438">
        <f>B567-'[2]Novembris'!B567</f>
        <v>0</v>
      </c>
    </row>
    <row r="568" spans="1:3" ht="15" customHeight="1" hidden="1">
      <c r="A568" s="245" t="s">
        <v>1189</v>
      </c>
      <c r="B568" s="186"/>
      <c r="C568" s="438">
        <f>B568-'[2]Novembris'!B568</f>
        <v>0</v>
      </c>
    </row>
    <row r="569" spans="1:3" ht="15" customHeight="1" hidden="1">
      <c r="A569" s="235" t="s">
        <v>1190</v>
      </c>
      <c r="B569" s="186">
        <f>SUM(B570:B571)</f>
        <v>0</v>
      </c>
      <c r="C569" s="438">
        <f>B569-'[2]Novembris'!B569</f>
        <v>0</v>
      </c>
    </row>
    <row r="570" spans="1:3" ht="15" customHeight="1" hidden="1">
      <c r="A570" s="245" t="s">
        <v>326</v>
      </c>
      <c r="B570" s="186"/>
      <c r="C570" s="438">
        <f>B570-'[2]Novembris'!B570</f>
        <v>0</v>
      </c>
    </row>
    <row r="571" spans="1:3" ht="15" customHeight="1" hidden="1">
      <c r="A571" s="245" t="s">
        <v>327</v>
      </c>
      <c r="B571" s="186"/>
      <c r="C571" s="438">
        <f>B571-'[2]Novembris'!B571</f>
        <v>0</v>
      </c>
    </row>
    <row r="572" spans="1:3" ht="15" customHeight="1" hidden="1">
      <c r="A572" s="245" t="s">
        <v>329</v>
      </c>
      <c r="B572" s="186">
        <f>B557-B558</f>
        <v>0</v>
      </c>
      <c r="C572" s="438">
        <f>B572-'[2]Novembris'!B572</f>
        <v>0</v>
      </c>
    </row>
    <row r="573" spans="1:3" ht="12.75" hidden="1">
      <c r="A573" s="245" t="s">
        <v>1191</v>
      </c>
      <c r="B573" s="186">
        <f>1-(1+B557-B558)</f>
        <v>0</v>
      </c>
      <c r="C573" s="438">
        <f>B573-'[2]Novembris'!B573</f>
        <v>0</v>
      </c>
    </row>
    <row r="574" spans="1:3" ht="12.75" hidden="1">
      <c r="A574" s="255" t="s">
        <v>785</v>
      </c>
      <c r="B574" s="186"/>
      <c r="C574" s="438">
        <f>B574-'[2]Novembris'!B574</f>
        <v>0</v>
      </c>
    </row>
    <row r="575" spans="1:3" ht="15" customHeight="1" hidden="1">
      <c r="A575" s="215" t="s">
        <v>1193</v>
      </c>
      <c r="B575" s="181"/>
      <c r="C575" s="438">
        <f>B575-'[2]Novembris'!B575</f>
        <v>0</v>
      </c>
    </row>
    <row r="576" spans="1:3" ht="15" customHeight="1" hidden="1">
      <c r="A576" s="393" t="s">
        <v>339</v>
      </c>
      <c r="B576" s="181">
        <f>SUM(B577,B587)</f>
        <v>0</v>
      </c>
      <c r="C576" s="438">
        <f>B576-'[2]Novembris'!B576</f>
        <v>0</v>
      </c>
    </row>
    <row r="577" spans="1:3" ht="15" customHeight="1" hidden="1">
      <c r="A577" s="235" t="s">
        <v>315</v>
      </c>
      <c r="B577" s="186">
        <f>SUM(B578,B581:B582)</f>
        <v>0</v>
      </c>
      <c r="C577" s="438">
        <f>B577-'[2]Novembris'!B577</f>
        <v>0</v>
      </c>
    </row>
    <row r="578" spans="1:3" ht="15" customHeight="1" hidden="1">
      <c r="A578" s="96" t="s">
        <v>1182</v>
      </c>
      <c r="B578" s="186">
        <f>SUM(B579:B580)</f>
        <v>0</v>
      </c>
      <c r="C578" s="438">
        <f>B578-'[2]Novembris'!B578</f>
        <v>0</v>
      </c>
    </row>
    <row r="579" spans="1:3" ht="15" customHeight="1" hidden="1">
      <c r="A579" s="245" t="s">
        <v>1091</v>
      </c>
      <c r="B579" s="186"/>
      <c r="C579" s="438">
        <f>B579-'[2]Novembris'!B579</f>
        <v>0</v>
      </c>
    </row>
    <row r="580" spans="1:3" ht="15" customHeight="1" hidden="1">
      <c r="A580" s="245" t="s">
        <v>1183</v>
      </c>
      <c r="B580" s="186"/>
      <c r="C580" s="438">
        <f>B580-'[2]Novembris'!B580</f>
        <v>0</v>
      </c>
    </row>
    <row r="581" spans="1:3" ht="15" customHeight="1" hidden="1">
      <c r="A581" s="245" t="s">
        <v>1194</v>
      </c>
      <c r="B581" s="186"/>
      <c r="C581" s="438">
        <f>B581-'[2]Novembris'!B581</f>
        <v>0</v>
      </c>
    </row>
    <row r="582" spans="1:3" ht="15" customHeight="1" hidden="1">
      <c r="A582" s="245" t="s">
        <v>1185</v>
      </c>
      <c r="B582" s="186">
        <f>SUM(B583:B586)</f>
        <v>0</v>
      </c>
      <c r="C582" s="438">
        <f>B582-'[2]Novembris'!B582</f>
        <v>0</v>
      </c>
    </row>
    <row r="583" spans="1:3" ht="12.75" hidden="1">
      <c r="A583" s="245" t="s">
        <v>1186</v>
      </c>
      <c r="B583" s="186"/>
      <c r="C583" s="438">
        <f>B583-'[2]Novembris'!B583</f>
        <v>0</v>
      </c>
    </row>
    <row r="584" spans="1:3" ht="15" customHeight="1" hidden="1">
      <c r="A584" s="245" t="s">
        <v>1187</v>
      </c>
      <c r="B584" s="186"/>
      <c r="C584" s="438">
        <f>B584-'[2]Novembris'!B584</f>
        <v>0</v>
      </c>
    </row>
    <row r="585" spans="1:3" ht="15" customHeight="1" hidden="1">
      <c r="A585" s="245" t="s">
        <v>1188</v>
      </c>
      <c r="B585" s="186"/>
      <c r="C585" s="438">
        <f>B585-'[2]Novembris'!B585</f>
        <v>0</v>
      </c>
    </row>
    <row r="586" spans="1:3" ht="15" customHeight="1" hidden="1">
      <c r="A586" s="245" t="s">
        <v>1189</v>
      </c>
      <c r="B586" s="186"/>
      <c r="C586" s="438">
        <f>B586-'[2]Novembris'!B586</f>
        <v>0</v>
      </c>
    </row>
    <row r="587" spans="1:3" ht="15" customHeight="1" hidden="1">
      <c r="A587" s="235" t="s">
        <v>1190</v>
      </c>
      <c r="B587" s="186">
        <f>SUM(B588:B589)</f>
        <v>0</v>
      </c>
      <c r="C587" s="438">
        <f>B587-'[2]Novembris'!B587</f>
        <v>0</v>
      </c>
    </row>
    <row r="588" spans="1:3" ht="15" customHeight="1" hidden="1">
      <c r="A588" s="245" t="s">
        <v>326</v>
      </c>
      <c r="B588" s="186"/>
      <c r="C588" s="438">
        <f>B588-'[2]Novembris'!B588</f>
        <v>0</v>
      </c>
    </row>
    <row r="589" spans="1:3" ht="15" customHeight="1" hidden="1">
      <c r="A589" s="245" t="s">
        <v>327</v>
      </c>
      <c r="B589" s="186"/>
      <c r="C589" s="438">
        <f>B589-'[2]Novembris'!B589</f>
        <v>0</v>
      </c>
    </row>
    <row r="590" spans="1:3" ht="15" customHeight="1" hidden="1">
      <c r="A590" s="245" t="s">
        <v>329</v>
      </c>
      <c r="B590" s="186">
        <f>B575-B576</f>
        <v>0</v>
      </c>
      <c r="C590" s="438">
        <f>B590-'[2]Novembris'!B590</f>
        <v>0</v>
      </c>
    </row>
    <row r="591" spans="1:3" ht="12.75" hidden="1">
      <c r="A591" s="245" t="s">
        <v>1191</v>
      </c>
      <c r="B591" s="186">
        <f>1-(1+B575-B576)</f>
        <v>0</v>
      </c>
      <c r="C591" s="438">
        <f>B591-'[2]Novembris'!B591</f>
        <v>0</v>
      </c>
    </row>
    <row r="592" spans="1:3" ht="12.75" customHeight="1">
      <c r="A592" s="478"/>
      <c r="B592" s="219"/>
      <c r="C592" s="475"/>
    </row>
    <row r="593" spans="1:3" ht="12.75">
      <c r="A593" s="540" t="s">
        <v>786</v>
      </c>
      <c r="B593" s="540"/>
      <c r="C593" s="540"/>
    </row>
    <row r="594" spans="1:3" ht="12.75">
      <c r="A594" s="539" t="s">
        <v>787</v>
      </c>
      <c r="B594" s="539"/>
      <c r="C594" s="539"/>
    </row>
    <row r="595" spans="1:3" ht="24.75" customHeight="1">
      <c r="A595" s="538" t="s">
        <v>788</v>
      </c>
      <c r="B595" s="539"/>
      <c r="C595" s="539"/>
    </row>
    <row r="596" spans="1:3" ht="12.75" customHeight="1">
      <c r="A596" s="479"/>
      <c r="B596" s="479"/>
      <c r="C596" s="479"/>
    </row>
    <row r="597" spans="1:3" ht="12.75" customHeight="1">
      <c r="A597" s="479"/>
      <c r="B597" s="479"/>
      <c r="C597" s="479"/>
    </row>
    <row r="598" spans="1:3" ht="12.75">
      <c r="A598" s="479"/>
      <c r="B598" s="479"/>
      <c r="C598" s="479"/>
    </row>
    <row r="599" spans="1:3" ht="12.75">
      <c r="A599" s="480"/>
      <c r="B599" s="479"/>
      <c r="C599" s="480"/>
    </row>
    <row r="600" spans="1:3" s="99" customFormat="1" ht="12.75">
      <c r="A600" s="105" t="s">
        <v>789</v>
      </c>
      <c r="B600" s="173"/>
      <c r="C600" s="171" t="s">
        <v>1681</v>
      </c>
    </row>
    <row r="601" spans="1:3" s="99" customFormat="1" ht="12.75">
      <c r="A601" s="105"/>
      <c r="B601" s="173"/>
      <c r="C601" s="171"/>
    </row>
    <row r="602" spans="1:3" s="99" customFormat="1" ht="12.75">
      <c r="A602" s="105"/>
      <c r="B602" s="173"/>
      <c r="C602" s="171"/>
    </row>
    <row r="603" spans="1:3" s="99" customFormat="1" ht="12.75">
      <c r="A603" s="105"/>
      <c r="B603" s="173"/>
      <c r="C603" s="171"/>
    </row>
    <row r="604" spans="1:3" s="99" customFormat="1" ht="12.75">
      <c r="A604" s="105"/>
      <c r="B604" s="173"/>
      <c r="C604" s="171"/>
    </row>
    <row r="605" spans="1:3" s="99" customFormat="1" ht="12.75">
      <c r="A605" s="105"/>
      <c r="B605" s="193"/>
      <c r="C605" s="171"/>
    </row>
    <row r="606" spans="1:3" ht="12.75" customHeight="1">
      <c r="A606" s="363"/>
      <c r="B606" s="481"/>
      <c r="C606" s="171"/>
    </row>
    <row r="607" spans="1:3" ht="12.75" customHeight="1">
      <c r="A607" s="482" t="s">
        <v>1175</v>
      </c>
      <c r="B607" s="483"/>
      <c r="C607" s="171"/>
    </row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</sheetData>
  <mergeCells count="10">
    <mergeCell ref="A1:C1"/>
    <mergeCell ref="A2:C2"/>
    <mergeCell ref="A4:C4"/>
    <mergeCell ref="A6:C6"/>
    <mergeCell ref="A595:C595"/>
    <mergeCell ref="A594:C594"/>
    <mergeCell ref="A593:C593"/>
    <mergeCell ref="A7:C7"/>
    <mergeCell ref="A8:C8"/>
    <mergeCell ref="A9:C9"/>
  </mergeCells>
  <printOptions/>
  <pageMargins left="1.3779527559055118" right="0.7480314960629921" top="0.7874015748031497" bottom="0.5905511811023623" header="0.5118110236220472" footer="0.5118110236220472"/>
  <pageSetup firstPageNumber="31" useFirstPageNumber="1" horizontalDpi="600" verticalDpi="600" orientation="portrait" paperSize="9" scale="66" r:id="rId1"/>
  <headerFooter alignWithMargins="0">
    <oddFooter>&amp;C&amp;8&amp;P</oddFooter>
  </headerFooter>
  <rowBreaks count="2" manualBreakCount="2">
    <brk id="141" max="2" man="1"/>
    <brk id="25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SilvijaL</cp:lastModifiedBy>
  <cp:lastPrinted>2007-01-22T08:10:18Z</cp:lastPrinted>
  <dcterms:created xsi:type="dcterms:W3CDTF">2007-01-22T06:54:54Z</dcterms:created>
  <dcterms:modified xsi:type="dcterms:W3CDTF">2007-01-22T08:37:38Z</dcterms:modified>
  <cp:category/>
  <cp:version/>
  <cp:contentType/>
  <cp:contentStatus/>
</cp:coreProperties>
</file>