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</sheets>
  <externalReferences>
    <externalReference r:id="rId27"/>
    <externalReference r:id="rId28"/>
  </externalReferences>
  <definedNames>
    <definedName name="_xlnm.Print_Area" localSheetId="1">'1.tab.'!$A$1:$F$95</definedName>
    <definedName name="_xlnm.Print_Area" localSheetId="10">'10.tab.'!$A$1:$D$42</definedName>
    <definedName name="_xlnm.Print_Area" localSheetId="11">'11.tab.'!$A$1:$E$87</definedName>
    <definedName name="_xlnm.Print_Area" localSheetId="12">'12.tab.'!$A$1:$F$115</definedName>
    <definedName name="_xlnm.Print_Area" localSheetId="13">'13.tab.'!$A$1:$F$47</definedName>
    <definedName name="_xlnm.Print_Area" localSheetId="14">'14.tab.'!$A$1:$F$88</definedName>
    <definedName name="_xlnm.Print_Area" localSheetId="15">'15.tab.'!$A$1:$F$69</definedName>
    <definedName name="_xlnm.Print_Area" localSheetId="16">'16.tab.'!$A$1:$F$58</definedName>
    <definedName name="_xlnm.Print_Area" localSheetId="17">'17.tab.'!$A$1:$F$87</definedName>
    <definedName name="_xlnm.Print_Area" localSheetId="18">'18.tab.'!$A$1:$F$71</definedName>
    <definedName name="_xlnm.Print_Area" localSheetId="19">'19.tab.'!$A$1:$F$43</definedName>
    <definedName name="_xlnm.Print_Area" localSheetId="2">'2.tab.'!$A$1:$F$69</definedName>
    <definedName name="_xlnm.Print_Area" localSheetId="20">'20.tab.'!$A$1:$D$755</definedName>
    <definedName name="_xlnm.Print_Area" localSheetId="21">'21.tab.'!$A$1:$D$37</definedName>
    <definedName name="_xlnm.Print_Area" localSheetId="22">'22.tab.'!$A$1:$F$1464</definedName>
    <definedName name="_xlnm.Print_Area" localSheetId="3">'3.tab.'!$A$1:$F$86</definedName>
    <definedName name="_xlnm.Print_Area" localSheetId="4">'4.tab.'!$A$1:$H$589</definedName>
    <definedName name="_xlnm.Print_Area" localSheetId="5">'5.tab.'!$A$1:$I$82</definedName>
    <definedName name="_xlnm.Print_Area" localSheetId="6">'6.tab.'!$A$1:$F$40</definedName>
    <definedName name="_xlnm.Print_Area" localSheetId="7">'7.tab.'!$A$1:$I$265</definedName>
    <definedName name="_xlnm.Print_Area" localSheetId="8">'8.tab.'!$A$1:$C$600</definedName>
    <definedName name="_xlnm.Print_Area" localSheetId="9">'9.tab.'!$A$1:$D$51</definedName>
    <definedName name="_xlnm.Print_Area" localSheetId="0">'kopb'!$A:$E</definedName>
    <definedName name="_xlnm.Print_Titles" localSheetId="1">'1.tab.'!$12:$14</definedName>
    <definedName name="_xlnm.Print_Titles" localSheetId="11">'11.tab.'!$12:$14</definedName>
    <definedName name="_xlnm.Print_Titles" localSheetId="12">'12.tab.'!$12:$14</definedName>
    <definedName name="_xlnm.Print_Titles" localSheetId="14">'14.tab.'!$12:$14</definedName>
    <definedName name="_xlnm.Print_Titles" localSheetId="15">'15.tab.'!$13:$15</definedName>
    <definedName name="_xlnm.Print_Titles" localSheetId="17">'17.tab.'!$13:$15</definedName>
    <definedName name="_xlnm.Print_Titles" localSheetId="18">'18.tab.'!$12:$14</definedName>
    <definedName name="_xlnm.Print_Titles" localSheetId="2">'2.tab.'!$12:$14</definedName>
    <definedName name="_xlnm.Print_Titles" localSheetId="20">'20.tab.'!$12:$14</definedName>
    <definedName name="_xlnm.Print_Titles" localSheetId="22">'22.tab.'!$12:$14</definedName>
    <definedName name="_xlnm.Print_Titles" localSheetId="3">'3.tab.'!$12:$14</definedName>
    <definedName name="_xlnm.Print_Titles" localSheetId="4">'4.tab.'!$13:$15</definedName>
    <definedName name="_xlnm.Print_Titles" localSheetId="5">'5.tab.'!$12:$14</definedName>
    <definedName name="_xlnm.Print_Titles" localSheetId="6">'6.tab.'!$9:$11</definedName>
    <definedName name="_xlnm.Print_Titles" localSheetId="7">'7.tab.'!$13:$15</definedName>
    <definedName name="_xlnm.Print_Titles" localSheetId="8">'8.tab.'!$13:$15</definedName>
    <definedName name="Z_09517292_B97C_4555_8797_8F0E6F84F555_.wvu.FilterData" localSheetId="22" hidden="1">'22.tab.'!$A$11:$F$1468</definedName>
    <definedName name="Z_09517292_B97C_4555_8797_8F0E6F84F555_.wvu.PrintArea" localSheetId="22" hidden="1">'22.tab.'!$A$11:$F$1459</definedName>
    <definedName name="Z_09517292_B97C_4555_8797_8F0E6F84F555_.wvu.PrintTitles" localSheetId="22" hidden="1">'22.tab.'!$12:$14</definedName>
    <definedName name="Z_09517292_B97C_4555_8797_8F0E6F84F555_.wvu.Rows" localSheetId="22" hidden="1">'22.tab.'!$16:$334,'22.tab.'!$189:$420,'22.tab.'!$424:$439,'22.tab.'!$460:$487,'22.tab.'!$496:$509,'22.tab.'!$551:$567,'22.tab.'!$569:$577,'22.tab.'!$578:$633,'22.tab.'!$635:$644,'22.tab.'!$668:$708,'22.tab.'!$710:$720,'22.tab.'!$749:$804,'22.tab.'!$815:$829,'22.tab.'!$859:$897,'22.tab.'!$907:$922,'22.tab.'!$933:$963,'22.tab.'!$965:$1004,'22.tab.'!$1006:$1037,'22.tab.'!$1080:$1102,'22.tab.'!#REF!,'22.tab.'!$1135:$1147,'22.tab.'!$1149:$1161,'22.tab.'!$1170:$1176,'22.tab.'!$1178:$1197,'22.tab.'!$1206:$1245,'22.tab.'!$1246:$1253,'22.tab.'!$1264:$1270,'22.tab.'!$1288:$1296,'22.tab.'!$1332:$1341,'22.tab.'!$1359:$1380</definedName>
    <definedName name="Z_0F575CE8_BE2F_43AA_B614_525803FA95EE_.wvu.FilterData" localSheetId="22" hidden="1">'22.tab.'!$A$11:$F$1468</definedName>
    <definedName name="Z_19A7897A_3D49_48BF_BD4E_E4DF0ACCCC4B_.wvu.FilterData" localSheetId="22" hidden="1">'22.tab.'!$A$11:$F$1468</definedName>
    <definedName name="Z_19A7897A_3D49_48BF_BD4E_E4DF0ACCCC4B_.wvu.PrintArea" localSheetId="22" hidden="1">'22.tab.'!$A$11:$F$1459</definedName>
    <definedName name="Z_19A7897A_3D49_48BF_BD4E_E4DF0ACCCC4B_.wvu.PrintTitles" localSheetId="22" hidden="1">'22.tab.'!$12:$14</definedName>
    <definedName name="Z_640C99E1_FCCB_11D4_856D_00105A71C5B5_.wvu.PrintArea" localSheetId="18" hidden="1">'18.tab.'!$B$7:$E$67</definedName>
    <definedName name="Z_640C99E1_FCCB_11D4_856D_00105A71C5B5_.wvu.PrintArea" localSheetId="19" hidden="1">'19.tab.'!$B$3:$F$38</definedName>
    <definedName name="Z_640C99E1_FCCB_11D4_856D_00105A71C5B5_.wvu.PrintTitles" localSheetId="22" hidden="1">'22.tab.'!$12:$14</definedName>
    <definedName name="Z_640C99E1_FCCB_11D4_856D_00105A71C5B5_.wvu.Rows" localSheetId="18" hidden="1">'18.tab.'!#REF!</definedName>
    <definedName name="Z_696A4F8A_27AC_11D7_B288_00105A71C5B5_.wvu.PrintArea" localSheetId="17" hidden="1">'17.tab.'!$A$13:$D$87</definedName>
    <definedName name="Z_696A4F8A_27AC_11D7_B288_00105A71C5B5_.wvu.PrintTitles" localSheetId="17" hidden="1">'17.tab.'!$14:$15</definedName>
    <definedName name="Z_696A4F8A_27AC_11D7_B288_00105A71C5B5_.wvu.Rows" localSheetId="17" hidden="1">'17.tab.'!#REF!</definedName>
    <definedName name="Z_BC5FEA1E_5696_4CF4_B8B2_A5CF94385785_.wvu.PrintArea" localSheetId="18" hidden="1">'18.tab.'!$B$7:$E$68</definedName>
    <definedName name="Z_BC5FEA1E_5696_4CF4_B8B2_A5CF94385785_.wvu.PrintArea" localSheetId="19" hidden="1">'19.tab.'!$B$3:$F$38</definedName>
    <definedName name="Z_BC5FEA1E_5696_4CF4_B8B2_A5CF94385785_.wvu.PrintTitles" localSheetId="22" hidden="1">'22.tab.'!$12:$14</definedName>
  </definedNames>
  <calcPr fullCalcOnLoad="1"/>
</workbook>
</file>

<file path=xl/sharedStrings.xml><?xml version="1.0" encoding="utf-8"?>
<sst xmlns="http://schemas.openxmlformats.org/spreadsheetml/2006/main" count="6882" uniqueCount="1877">
  <si>
    <t xml:space="preserve">    tai skaitā dotācijas iestādēm, organizācijām un uzņēmumiem</t>
  </si>
  <si>
    <t xml:space="preserve">    tai skaitā dotācijas iedzīvotājiem</t>
  </si>
  <si>
    <t xml:space="preserve">    tai skaitā biedru naudas, 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</si>
  <si>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</si>
  <si>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</si>
  <si>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</si>
  <si>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</si>
  <si>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</si>
  <si>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t xml:space="preserve">Finansēšana: </t>
  </si>
  <si>
    <t>Ieņēmumi no valsts un pašvaldību īpašuma privatizācijas</t>
  </si>
  <si>
    <t xml:space="preserve"> Aizņēmumi </t>
  </si>
  <si>
    <t>Maksas pakalpojumi un citi pašu ieņēmumu naudas līdzekļu atlikumu izmaiņas palielinājums (-) vai samazinājums (+)</t>
  </si>
  <si>
    <t>Ārvalstu finanšu palīdzības naudas līdzekļu atlikumu palielinājums (-) vai samazinājums (+)</t>
  </si>
  <si>
    <t>01.  Valsts prezidenta kanceleja</t>
  </si>
  <si>
    <t xml:space="preserve">Uzturēšanas izdevumi </t>
  </si>
  <si>
    <t xml:space="preserve"> Kārtējie izdevumi</t>
  </si>
  <si>
    <t>02.  Saeima</t>
  </si>
  <si>
    <t xml:space="preserve">Izdevumi - kopā </t>
  </si>
  <si>
    <t>03.  Ministru Kabinets</t>
  </si>
  <si>
    <t>Uzturēšanas izdevumi</t>
  </si>
  <si>
    <t>10.  Aizsardzības ministrija</t>
  </si>
  <si>
    <t>11.  Ārlietu ministrija</t>
  </si>
  <si>
    <t>12.  Ekonomikas ministrija</t>
  </si>
  <si>
    <t>Transferts no dotācijas no vispārējiem ieņēmumiem</t>
  </si>
  <si>
    <t xml:space="preserve">Transferts no ārvalstu finanšu palīdzības </t>
  </si>
  <si>
    <t>13.  Finanšu ministrija</t>
  </si>
  <si>
    <t xml:space="preserve">  Maksājumi par aizņēmumiem un kredītiem</t>
  </si>
  <si>
    <t>tai skaitā dotācijas no vispārējiem ieņēmumiem transferts uz valsts pamatbudžetu</t>
  </si>
  <si>
    <t>tai skaitā ārvalstu finanšu palīdzības transferts uz valsts pamatbudžetu</t>
  </si>
  <si>
    <t>Tīrie aizdevumi</t>
  </si>
  <si>
    <t>14.  Iekšlietu ministrija</t>
  </si>
  <si>
    <t>15.  Izglītības un zinātnes ministrija</t>
  </si>
  <si>
    <t>Transferts no ārvalstu finanšu palīdzības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</si>
  <si>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</si>
  <si>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</si>
  <si>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</si>
  <si>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</si>
  <si>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</si>
  <si>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</si>
  <si>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</si>
  <si>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</si>
  <si>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</si>
  <si>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</si>
  <si>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</si>
  <si>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</si>
  <si>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</si>
  <si>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</si>
  <si>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.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</si>
  <si>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</si>
  <si>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</si>
  <si>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</si>
  <si>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</si>
  <si>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</si>
  <si>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</si>
  <si>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</si>
  <si>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</si>
  <si>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</si>
  <si>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</si>
  <si>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</si>
  <si>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</si>
  <si>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>68. NATO valstu valdību vadītāju sanāksmes un ar to saistīto  drošības pasākumu nodrošināšana</t>
  </si>
  <si>
    <t>70. Valsts un pašvaldību institūcijām jauno klasifikāciju, pārskatu un grāmatvedības noteikumu  ieviešanai</t>
  </si>
  <si>
    <t>72. Programmatūras licenču pirkšana, noma un regulāra atjaunošana</t>
  </si>
  <si>
    <t>Informatīvi</t>
  </si>
  <si>
    <t>Atmaksa valsts pamatbudžetā par ERAF, ESF, ELVGF, EK iniciatīvu "EQUAL" un "INTERREG" finansējumu - konsolidējamā pozīcija</t>
  </si>
  <si>
    <t xml:space="preserve">Valsts pamatbudžeta savstarpējie maksājumi - konsolidējamā pozīcija </t>
  </si>
  <si>
    <t xml:space="preserve">   Transferts no dotācijas no vispārējiem ieņēmumiem</t>
  </si>
  <si>
    <t xml:space="preserve">   Transferts no ārvalstu finanšu palīdzības</t>
  </si>
  <si>
    <t xml:space="preserve">   tai skaitā dotācijas no vispārējiem ieņēmumiem transferts uz valsts pamatbudžetu</t>
  </si>
  <si>
    <t xml:space="preserve">   tai skaitā  ārvalstu finanšu palīdzības transferts uz valsts pamatbudžetu</t>
  </si>
  <si>
    <t>Krūmiņa, 7094384</t>
  </si>
  <si>
    <t>Valsts pamatbudžeta ieņēmumi un izdevumi atbilstoši ekonomiskajām kategorijām</t>
  </si>
  <si>
    <t>5.tabula</t>
  </si>
  <si>
    <t>Klasifikā-cijas kods</t>
  </si>
  <si>
    <t>Izpilde % pret gada plānu      (5/3)</t>
  </si>
  <si>
    <t>Izpilde % pret finansē-šanas plānu pārskata periodam       (5/4)</t>
  </si>
  <si>
    <t>I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</si>
  <si>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</si>
  <si>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</si>
  <si>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</si>
  <si>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</si>
  <si>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>II</t>
  </si>
  <si>
    <t>KOPĀ IZDEVUMI</t>
  </si>
  <si>
    <t xml:space="preserve">Kārtējie izdevumi 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</si>
  <si>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</si>
  <si>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</si>
  <si>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</si>
  <si>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</si>
  <si>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1486,1487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</si>
  <si>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kārtējie</t>
  </si>
  <si>
    <t>1300, 1600,1900</t>
  </si>
  <si>
    <t xml:space="preserve">        pārēji kārtējie izdevumi</t>
  </si>
  <si>
    <t xml:space="preserve">        aizņēmumu atmaksa pamatbudžetā</t>
  </si>
  <si>
    <t xml:space="preserve">      Kredītu procentu samaksa</t>
  </si>
  <si>
    <t xml:space="preserve">       Procentu samaksa ārvalstu institūcijām</t>
  </si>
  <si>
    <t>Subsīdijas un dotācijas</t>
  </si>
  <si>
    <t>Subsīdijas</t>
  </si>
  <si>
    <t xml:space="preserve"> tai skaitā valsts budžeta līdzfinansējums  SAPARD projektiem pašvaldībām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</si>
  <si>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</si>
  <si>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</si>
  <si>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</si>
  <si>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no tiem: pašvaldībām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</si>
  <si>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</si>
  <si>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</si>
  <si>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</si>
  <si>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</si>
  <si>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</si>
  <si>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</si>
  <si>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</si>
  <si>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</si>
  <si>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</si>
  <si>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naudas, dalības maksa</t>
  </si>
  <si>
    <t xml:space="preserve">    tai skaitā biedru naudas iemaksas starptautiskajās organizācijās</t>
  </si>
  <si>
    <t>Valsts budžeta transferti uzturēšanas izdevumiem</t>
  </si>
  <si>
    <t>tai skaitā valsts budžeta transferti uzturēšanas izdevumiem no valsts pamatbudžeta uz valsts speciālo budžetu</t>
  </si>
  <si>
    <t>tai skaitā valsts budžeta transferti uzturēšanas izdevumiem no valsts pamatbudžeta uz valsts  pamatbudžetu</t>
  </si>
  <si>
    <t>Pārējās subsīdijas un dotācijas</t>
  </si>
  <si>
    <t xml:space="preserve">  tai skaitā izdevumi no ES  pirmsstrukturālā fonda palīdzības programmas SAPARD līdzekļiem</t>
  </si>
  <si>
    <t>tai skaitā atmaksas valsts pamatbudžetam</t>
  </si>
  <si>
    <t>tai skaitā Eiropas komisijai atmaksājamie līdzekļi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</si>
  <si>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subsīdijā</t>
  </si>
  <si>
    <t>4000,6000</t>
  </si>
  <si>
    <t xml:space="preserve">Kapitālie izdevumi </t>
  </si>
  <si>
    <t>4920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</si>
  <si>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 kapitāl</t>
  </si>
  <si>
    <t xml:space="preserve">Investīcijas 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</si>
  <si>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investīci</t>
  </si>
  <si>
    <t xml:space="preserve">     tai skaitā valsts budžeta transferti investīcijām no valsts pamatbudžeta uz pašvaldību pamatbudžetu</t>
  </si>
  <si>
    <t>3. Valsts budžeta aizdevumi un atmaksas (8100-8200)</t>
  </si>
  <si>
    <t>3.1.Valsts budžeta aizdevumi</t>
  </si>
  <si>
    <t>3.2.Valsts budžeta aizdevumu atmaksas</t>
  </si>
  <si>
    <t>Fiskālā bilance (1.-2.-3)</t>
  </si>
  <si>
    <t>Finansēšana</t>
  </si>
  <si>
    <t>Ieņēmumi no  valsts un pašvaldību īpašuma privatizācijas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</si>
  <si>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</si>
  <si>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</si>
  <si>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</si>
  <si>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</si>
  <si>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
</t>
    </r>
    <r>
      <rPr>
        <sz val="10"/>
        <rFont val="Times New Roman"/>
        <family val="1"/>
      </rPr>
      <t>(4000+6000+7000)</t>
    </r>
  </si>
  <si>
    <t>Valsts pamatbudžeta izdevumi un tīrie aizdevumi  atbilstoši funkcionālajām kategorijām</t>
  </si>
  <si>
    <t>6.tabula</t>
  </si>
  <si>
    <t>Izpilde % pret gada plānu          (4/3)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</si>
  <si>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</si>
  <si>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</si>
  <si>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</si>
  <si>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</si>
  <si>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</si>
  <si>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</si>
  <si>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</si>
  <si>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</si>
  <si>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</si>
  <si>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</si>
  <si>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</si>
  <si>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</si>
  <si>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</si>
  <si>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 radiācijas drošība un bīstamo atkritumu apsaimniekošana,dzīvokļu saimniecība un komunālie pakalpojumi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</si>
  <si>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</si>
  <si>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</si>
  <si>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</si>
  <si>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</si>
  <si>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</si>
  <si>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</si>
  <si>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</si>
  <si>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</si>
  <si>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</si>
  <si>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</si>
  <si>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</si>
  <si>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</si>
  <si>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</si>
  <si>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</si>
  <si>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</si>
  <si>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Pārvaldnieka vietā-                                                                    </t>
  </si>
  <si>
    <t xml:space="preserve">pārvaldnieka vietnieks                                                                    </t>
  </si>
  <si>
    <t>Brine, 7094251</t>
  </si>
  <si>
    <t>Valsts speciālā budžeta ieņēmumu un izdevumu atšifrējums pa programmām un apakšprogrammām</t>
  </si>
  <si>
    <t>7.tabula</t>
  </si>
  <si>
    <t xml:space="preserve"> (latos)</t>
  </si>
  <si>
    <t>Klasifi- kācijas kods</t>
  </si>
  <si>
    <t>Izpilde % pret gada plānu 
   (5/3)</t>
  </si>
  <si>
    <t>Izpilde % pret finansē-šanas plānu pārskata periodam           (5/4)</t>
  </si>
  <si>
    <t>Finansēšanas plāns mēnesim</t>
  </si>
  <si>
    <t xml:space="preserve">     tai skaitā dotācijas no valsts pamatbudžeta </t>
  </si>
  <si>
    <t xml:space="preserve">  Maksas pakalpojumi un citi pašu ieņēmumi</t>
  </si>
  <si>
    <t>Aulejas pagasts</t>
  </si>
  <si>
    <t>Babītes pagasts</t>
  </si>
  <si>
    <t>Balvu pagasts</t>
  </si>
  <si>
    <t>Balvu pilsēta</t>
  </si>
  <si>
    <t>Beļavas pagasts</t>
  </si>
  <si>
    <t>Bērzpils pagasts</t>
  </si>
  <si>
    <t>Bikstu pagasts</t>
  </si>
  <si>
    <t>Braslavas pagasts</t>
  </si>
  <si>
    <t>Bunkas pagasts</t>
  </si>
  <si>
    <t>Cēsu pilsēta</t>
  </si>
  <si>
    <t>Daugavpils pilsēta</t>
  </si>
  <si>
    <t>Dobeles pilsēta</t>
  </si>
  <si>
    <t>Dunalkas pagasts</t>
  </si>
  <si>
    <t>Engures pagasts</t>
  </si>
  <si>
    <t>Gaigalavas pagasts</t>
  </si>
  <si>
    <t>Gailīšu pagasts</t>
  </si>
  <si>
    <t>Galgauskas pagasts</t>
  </si>
  <si>
    <t>Jaunbērzes pagasts</t>
  </si>
  <si>
    <t>Jaunpiebalgas pagasts</t>
  </si>
  <si>
    <t>Jaunsvirlaukas pagasts</t>
  </si>
  <si>
    <t>Jūrmalas pilsēta</t>
  </si>
  <si>
    <t>Kalnciema pilsēta ar lauku teritoriju</t>
  </si>
  <si>
    <t>Kalnciema pilsētas ar lauku teritoriju dome</t>
  </si>
  <si>
    <t>Kantinieku pagasts</t>
  </si>
  <si>
    <t>Kazdangas pagasts</t>
  </si>
  <si>
    <t>Kokneses pagasts</t>
  </si>
  <si>
    <t>Krāslavas novads</t>
  </si>
  <si>
    <t>Kuldīgas rajona padome</t>
  </si>
  <si>
    <t>Lapmežciema pagasts</t>
  </si>
  <si>
    <t>Lestenes pagasts</t>
  </si>
  <si>
    <t>Liepājas pilsēta</t>
  </si>
  <si>
    <t>Lizuma pagasts</t>
  </si>
  <si>
    <t>Lībagu pagasts</t>
  </si>
  <si>
    <t>Līgatnes pilsēta</t>
  </si>
  <si>
    <t>Līvānu novads</t>
  </si>
  <si>
    <t>Ludzas pilsēta</t>
  </si>
  <si>
    <t>Lutriņu pagasts</t>
  </si>
  <si>
    <t>Madonas rajona padome</t>
  </si>
  <si>
    <t>Nirzas pagasts</t>
  </si>
  <si>
    <t>Olaines pilsēta</t>
  </si>
  <si>
    <t>Palsmanes pagasts</t>
  </si>
  <si>
    <t>Pāles pagasts</t>
  </si>
  <si>
    <t>Preiļu rajona padome</t>
  </si>
  <si>
    <t>Rēzeknes pilsēta</t>
  </si>
  <si>
    <t>Riebiņu novads</t>
  </si>
  <si>
    <t>Ropažu novads</t>
  </si>
  <si>
    <t>Rugāju pagasts</t>
  </si>
  <si>
    <t>Saldus pagasts</t>
  </si>
  <si>
    <t>Saldus pilsēta</t>
  </si>
  <si>
    <t>Sēlpils pagasts</t>
  </si>
  <si>
    <t xml:space="preserve">Siguldas novads </t>
  </si>
  <si>
    <t>Skrīveru pagasts</t>
  </si>
  <si>
    <t>Smārdes pagasts</t>
  </si>
  <si>
    <t>Snēpeles pagasts</t>
  </si>
  <si>
    <t>Sokolku pagasts</t>
  </si>
  <si>
    <t>Trapenes pagasts</t>
  </si>
  <si>
    <t>Vaboles pagasts</t>
  </si>
  <si>
    <t>Valkas rajona padome</t>
  </si>
  <si>
    <t>Valmieras pilsētas dome</t>
  </si>
  <si>
    <t>Vangažu pagasts</t>
  </si>
  <si>
    <t>Vecpiebalgas pagasts</t>
  </si>
  <si>
    <t>Vecumnieku pagasta padome</t>
  </si>
  <si>
    <t>Vectilžas pagasts</t>
  </si>
  <si>
    <t>Vidrižu pagasts</t>
  </si>
  <si>
    <t>Vilces pagasts</t>
  </si>
  <si>
    <t>Viļānu pilsēta</t>
  </si>
  <si>
    <t>Zilupes novads</t>
  </si>
  <si>
    <t>3.2. Pašvaldību uzņēmumiem</t>
  </si>
  <si>
    <t xml:space="preserve">      - Preiļu pilsētas siltumapgādes sistēmas rekonstrukcija (SIA "Preiļu saimnieks")</t>
  </si>
  <si>
    <t xml:space="preserve">      - CSP likvidācija un sadales siltumtīklu rekonstrukcija Daugavpilī (AS "Daugavpils siltumtīkli") </t>
  </si>
  <si>
    <t xml:space="preserve">      - Ventspils ūdenssaimniecības attīstība (Pašvaldības SIA "Ūdeka")</t>
  </si>
  <si>
    <t xml:space="preserve">      - Ūdenssaimniecības attīstība Ventspilī  2.kārta (Pašvaldības SIA "Ūdeka")                                                                         </t>
  </si>
  <si>
    <t xml:space="preserve">      - Sadzīves atkritumu apsaimniekošana Austrumlatgales reģionā (SIA "Austrumlatgales atkritumu apsaimniekošanas sabiedrība")</t>
  </si>
  <si>
    <t xml:space="preserve">      - Jūrmalas ūdenssaimniecības attīstība (SIA "Jūrmalas ūdens")</t>
  </si>
  <si>
    <t xml:space="preserve">      - Pārējie aizdevumi pašvaldību kapitālsabiedrībām</t>
  </si>
  <si>
    <t>4.Pārējie</t>
  </si>
  <si>
    <t>SIA "Liepājas RAS"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</si>
  <si>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</si>
  <si>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</si>
  <si>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</si>
  <si>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</si>
  <si>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</si>
  <si>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1.2. No pārējiem</t>
  </si>
  <si>
    <t>Satiksmes  ministrija</t>
  </si>
  <si>
    <t xml:space="preserve">   - 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</si>
  <si>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</si>
  <si>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</si>
  <si>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</si>
  <si>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Tieslietu ministrija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</si>
  <si>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</si>
  <si>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</si>
  <si>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</si>
  <si>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</si>
  <si>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 Valsts pensiju speciālais budžets </t>
  </si>
  <si>
    <t xml:space="preserve">      - Invaliditātes, maternitātes un slimības speciālais budžets</t>
  </si>
  <si>
    <t xml:space="preserve">      - Darba negadījumu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</si>
  <si>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</si>
  <si>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</si>
  <si>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</si>
  <si>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</si>
  <si>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Kalncempju pagasts</t>
  </si>
  <si>
    <t>Kārķu pagasts</t>
  </si>
  <si>
    <t>Mazozolu pagasts</t>
  </si>
  <si>
    <t>Maļinovas pagasts</t>
  </si>
  <si>
    <t>Naujenes pagasts</t>
  </si>
  <si>
    <t>Ozolnieku novads</t>
  </si>
  <si>
    <t>Salas pagasts (Jēkabpils rajons)</t>
  </si>
  <si>
    <t>Sedas pilsēta ar lauku teritoriju</t>
  </si>
  <si>
    <t>Slampes pagasts</t>
  </si>
  <si>
    <t>Staicele ar lauku teritoriju</t>
  </si>
  <si>
    <t>Stradu pagasts</t>
  </si>
  <si>
    <t>Tumes pagasts</t>
  </si>
  <si>
    <t>Ugāles pagasts</t>
  </si>
  <si>
    <t>Valdemārpils pilsēta</t>
  </si>
  <si>
    <t>Vērēmu pagasts</t>
  </si>
  <si>
    <t xml:space="preserve">     - ES fondu līdzfinansēto projektu un pasākumu īstenošana</t>
  </si>
  <si>
    <t>Alojas pilsēta ar lauku teritoriju</t>
  </si>
  <si>
    <t>Amatas novads</t>
  </si>
  <si>
    <t>Balgales pagasts</t>
  </si>
  <si>
    <t>Daugmales pagasts</t>
  </si>
  <si>
    <t>Ipiķu pagasts</t>
  </si>
  <si>
    <t>Kalvenes pagasts</t>
  </si>
  <si>
    <t>Lēdurgas pagasts</t>
  </si>
  <si>
    <t>Liepupes pagasts</t>
  </si>
  <si>
    <t>Maltas pagasts</t>
  </si>
  <si>
    <t>Mazsalacas pilsēta</t>
  </si>
  <si>
    <t>Nautrēnu pagasts</t>
  </si>
  <si>
    <t>Penkules pagasts</t>
  </si>
  <si>
    <t>Pilskalnes pagasts</t>
  </si>
  <si>
    <t xml:space="preserve">Riebiņu novads </t>
  </si>
  <si>
    <t>Skrundas pilsēta</t>
  </si>
  <si>
    <t>Suntažu pagasts</t>
  </si>
  <si>
    <t>Vaidavas pagasts</t>
  </si>
  <si>
    <t>Zirņu pagasts</t>
  </si>
  <si>
    <t xml:space="preserve">     - EV41 Cieto sadzīves atkritumu projekts (Rīga, Getliņi) (Pasaules Banka)</t>
  </si>
  <si>
    <t xml:space="preserve">     - VAS "Latvijas gāze" debitoru parādu atmaksa</t>
  </si>
  <si>
    <t xml:space="preserve">     - Enerģētikas projekts pašvaldībām ( Dānijas bezprocentu aizdevums) </t>
  </si>
  <si>
    <t>Bauskas pilsētas dome</t>
  </si>
  <si>
    <t>Gulbenes pilsētas dome</t>
  </si>
  <si>
    <t>Kokneses pagasta padome</t>
  </si>
  <si>
    <t>Kuldīgas pilsētas dome</t>
  </si>
  <si>
    <t>Ogres novada dome</t>
  </si>
  <si>
    <t>Rūjienas pilsētas dome</t>
  </si>
  <si>
    <t>Saldus pilsētas dome</t>
  </si>
  <si>
    <t>Valkas pilsētas dome</t>
  </si>
  <si>
    <t xml:space="preserve">     - Komunālās saimniecības projekts Līgatnei (Dānijas Unibanka)</t>
  </si>
  <si>
    <t xml:space="preserve">     - Siltumapgādes sistēmas rekonstrukcijas programma </t>
  </si>
  <si>
    <t>Ezeres pagasts</t>
  </si>
  <si>
    <t>Iecavas novads</t>
  </si>
  <si>
    <t>Iecavas novada dome</t>
  </si>
  <si>
    <t>Jumpravas pagasts</t>
  </si>
  <si>
    <t>Jumpravas pagasta padome</t>
  </si>
  <si>
    <t>Kalkūnes pagasta padome</t>
  </si>
  <si>
    <t>Kalupes pagasts</t>
  </si>
  <si>
    <t>Litenes pagasts</t>
  </si>
  <si>
    <t>Lubānas pilsēta</t>
  </si>
  <si>
    <t>Nīcas pagasta padome</t>
  </si>
  <si>
    <t>Piltenes pilsēta</t>
  </si>
  <si>
    <t>Pļaviņu pilsēta</t>
  </si>
  <si>
    <t>Puzes pagasts</t>
  </si>
  <si>
    <t>Taurupes pagasts</t>
  </si>
  <si>
    <t>Usmas pagasts</t>
  </si>
  <si>
    <t>Valles pagasta padome</t>
  </si>
  <si>
    <t>Veselavas pagasts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</si>
  <si>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</si>
  <si>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</si>
  <si>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</si>
  <si>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</si>
  <si>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 xml:space="preserve">    Aglonas pagasts</t>
  </si>
  <si>
    <t xml:space="preserve">    Ainažu pilsēta</t>
  </si>
  <si>
    <t xml:space="preserve">    Aiviekstes pagasts</t>
  </si>
  <si>
    <t>Aizkraukles rajona padome</t>
  </si>
  <si>
    <t>Aizputes pagasts</t>
  </si>
  <si>
    <t>Allažu pagasts</t>
  </si>
  <si>
    <t>Alsungas pagasts</t>
  </si>
  <si>
    <t>Alūksnes pilsēta</t>
  </si>
  <si>
    <t>Ambeļu pagasts</t>
  </si>
  <si>
    <t>Annas pagasts</t>
  </si>
  <si>
    <t>Annenieku pagasts</t>
  </si>
  <si>
    <t>Asares pagasts</t>
  </si>
  <si>
    <t xml:space="preserve">    Ādažu pagasts</t>
  </si>
  <si>
    <t>Babītes pagasta padome</t>
  </si>
  <si>
    <t>Baldones pilsēta</t>
  </si>
  <si>
    <t>Baltinavas pagasts</t>
  </si>
  <si>
    <t>Balvu pilsētas dome</t>
  </si>
  <si>
    <t>Balvu rajona padome</t>
  </si>
  <si>
    <t>Bārbeles pagasts</t>
  </si>
  <si>
    <t>Bārtas pagasts</t>
  </si>
  <si>
    <t>Bebru pagasts</t>
  </si>
  <si>
    <t>Bēnes pagasts</t>
  </si>
  <si>
    <t>Bērzaines pagasts</t>
  </si>
  <si>
    <t>Bērzgales pagasts</t>
  </si>
  <si>
    <t>Biķernieku pagasts</t>
  </si>
  <si>
    <t>Bilskas pagasts</t>
  </si>
  <si>
    <t>Birzgales pagasta padome</t>
  </si>
  <si>
    <t>Blomes pagasts</t>
  </si>
  <si>
    <t>Blontu pagasts</t>
  </si>
  <si>
    <t>Briežuciema pagasts</t>
  </si>
  <si>
    <t>Briģu pagasts</t>
  </si>
  <si>
    <t>Brocēnu novads</t>
  </si>
  <si>
    <t>Brunavas pagasts</t>
  </si>
  <si>
    <t>Carnikavas pagasts</t>
  </si>
  <si>
    <t>Cesvaines pilsēta</t>
  </si>
  <si>
    <t>Ciblas novads</t>
  </si>
  <si>
    <t>Cirmas pagasts</t>
  </si>
  <si>
    <t>Cīravas pagasts</t>
  </si>
  <si>
    <t>Dagdas pagasts</t>
  </si>
  <si>
    <t>Dagdas pilsēta</t>
  </si>
  <si>
    <t>Daudzeses pagasts</t>
  </si>
  <si>
    <t>Daugavpils rajons padome</t>
  </si>
  <si>
    <t>Daukstu pagasts</t>
  </si>
  <si>
    <t>Degoles pagasts</t>
  </si>
  <si>
    <t>Demenes pagasts</t>
  </si>
  <si>
    <t>Dobeles rajona padome</t>
  </si>
  <si>
    <t xml:space="preserve">    Dobeles rajona Sociālās aprūpes centrs</t>
  </si>
  <si>
    <t>Dricānu pagasts</t>
  </si>
  <si>
    <t>Dunavas pagasts</t>
  </si>
  <si>
    <t>Dundagas pagasts</t>
  </si>
  <si>
    <t>Dunikas pagasts</t>
  </si>
  <si>
    <t>Dzelzavas pagasts</t>
  </si>
  <si>
    <t>Dzelzavas pagasta padome</t>
  </si>
  <si>
    <t>Eglaines pagasts</t>
  </si>
  <si>
    <t>Elejas pagasts</t>
  </si>
  <si>
    <t>Elkšņu pagasts</t>
  </si>
  <si>
    <t>Embūtes pagasts</t>
  </si>
  <si>
    <t>Engures pagasta padome</t>
  </si>
  <si>
    <t>Ērgļu pagasts</t>
  </si>
  <si>
    <t>Gaiķu pagasts</t>
  </si>
  <si>
    <t>Garkalnes pagasts</t>
  </si>
  <si>
    <t>Gaujienas pagasts</t>
  </si>
  <si>
    <t>Gaviezes pagasts</t>
  </si>
  <si>
    <t>Glūdas pagasts</t>
  </si>
  <si>
    <t>Glūdas pagasta padome</t>
  </si>
  <si>
    <t>Grobiņas pagasts</t>
  </si>
  <si>
    <t>Grobiņas pilsētas dome</t>
  </si>
  <si>
    <t>Grundzāles pagasts</t>
  </si>
  <si>
    <t>Gudenieku pagasts</t>
  </si>
  <si>
    <t>Gulbenes pilsēta</t>
  </si>
  <si>
    <t>Gulbenes rajona padome</t>
  </si>
  <si>
    <t>Ģibuļu pagasts</t>
  </si>
  <si>
    <t>Ģibuļu pagasta padome</t>
  </si>
  <si>
    <t>Ilūkstes novada dome</t>
  </si>
  <si>
    <t>Ilzenes pagasts</t>
  </si>
  <si>
    <t>Ilzeskalna pagasts</t>
  </si>
  <si>
    <t>Inčukalna pagasts</t>
  </si>
  <si>
    <t>Indrānu pagasts</t>
  </si>
  <si>
    <t>Isnaudas pagasts</t>
  </si>
  <si>
    <t>Istras pagasts</t>
  </si>
  <si>
    <t>Izvaltas pagasts</t>
  </si>
  <si>
    <t>Īslīces pagasts</t>
  </si>
  <si>
    <t>Īvandes pagasts</t>
  </si>
  <si>
    <t>Jaunalūksnes pagasts</t>
  </si>
  <si>
    <t>Jaunannas pagasts</t>
  </si>
  <si>
    <t>Jaunauces pagasts</t>
  </si>
  <si>
    <t>Jaungulbenes pagasts</t>
  </si>
  <si>
    <t>Jaunjelgavas pilsēta ar lauku teritoriju</t>
  </si>
  <si>
    <t>Jaunlaicenes pagasts</t>
  </si>
  <si>
    <t>Jaunpils pagasts</t>
  </si>
  <si>
    <t>Jaunsātu pagasts</t>
  </si>
  <si>
    <t>Jelgavas rajona padome</t>
  </si>
  <si>
    <t>Jersikas pagasts</t>
  </si>
  <si>
    <t>Jēkabpils pilsētas dome</t>
  </si>
  <si>
    <t>Jēkabpils rajona padome</t>
  </si>
  <si>
    <t>Jūrkalnes pagasts</t>
  </si>
  <si>
    <t>Kabiles pagasts</t>
  </si>
  <si>
    <t>Kalētu pagasts</t>
  </si>
  <si>
    <t>Kalsnavas pagasts</t>
  </si>
  <si>
    <t>Kandavas novada dome</t>
  </si>
  <si>
    <t>Kastuļinas pagasts</t>
  </si>
  <si>
    <t>Kauguru pagasts</t>
  </si>
  <si>
    <t>Kārsavas pilsēta</t>
  </si>
  <si>
    <t>Klintaines pagasts</t>
  </si>
  <si>
    <t>Kocēnu pagasts</t>
  </si>
  <si>
    <t>Kocēnu pagasta padome</t>
  </si>
  <si>
    <t>Kubuļu pagasts</t>
  </si>
  <si>
    <t>Kuldīgas pilsēta</t>
  </si>
  <si>
    <t>Kurmāles pagasts</t>
  </si>
  <si>
    <t>Kurmenes pagasts</t>
  </si>
  <si>
    <t>Kūku pagasts</t>
  </si>
  <si>
    <t>Ķeguma novads</t>
  </si>
  <si>
    <t>Laidzes pagasts</t>
  </si>
  <si>
    <t>Laucienes pagasts</t>
  </si>
  <si>
    <t>Lauderu pagasts</t>
  </si>
  <si>
    <t>Lazdonas pagasts</t>
  </si>
  <si>
    <t>Lazdukalna pagasts</t>
  </si>
  <si>
    <t>Lažas pagasts</t>
  </si>
  <si>
    <t>Leimaņu pagasts</t>
  </si>
  <si>
    <t>Lendžu pagasts</t>
  </si>
  <si>
    <t>Lēdmanes pagasts</t>
  </si>
  <si>
    <t>Lielplatones pagasts</t>
  </si>
  <si>
    <t xml:space="preserve">Lielvārdes novads </t>
  </si>
  <si>
    <t>Liepas pagasta padome</t>
  </si>
  <si>
    <t>Liepājas rajona padome</t>
  </si>
  <si>
    <t>Liepnas pagasts</t>
  </si>
  <si>
    <t>Limbažu pagasts</t>
  </si>
  <si>
    <t>Limbažu rajona padome</t>
  </si>
  <si>
    <t>Lizuma pagasta padome</t>
  </si>
  <si>
    <t>Līksnas pagasts</t>
  </si>
  <si>
    <t>Līvbērzes pagasts</t>
  </si>
  <si>
    <t>Ludzas rajona padome</t>
  </si>
  <si>
    <t>Lūznavas pagasts</t>
  </si>
  <si>
    <t>Ļaudonas pagasts</t>
  </si>
  <si>
    <t>Madonas pilsēta</t>
  </si>
  <si>
    <t>Malienas pagasts</t>
  </si>
  <si>
    <t>Malnavas pagasts</t>
  </si>
  <si>
    <t>Matīšu pagasts</t>
  </si>
  <si>
    <t>Mazzalves pagasts</t>
  </si>
  <si>
    <t>Mākoņkalna pagasts</t>
  </si>
  <si>
    <t>Mālpils pagasts</t>
  </si>
  <si>
    <t>Mālupes pagasts</t>
  </si>
  <si>
    <t>Mārcienas pagasts</t>
  </si>
  <si>
    <t>Mārcienas pagasta padome</t>
  </si>
  <si>
    <t>Mārsnēnu pagasts</t>
  </si>
  <si>
    <t>Mārupes pagasts</t>
  </si>
  <si>
    <t>Mārupes pagasta padome</t>
  </si>
  <si>
    <t>Medņevas pagasts</t>
  </si>
  <si>
    <t>Medumu pagasts</t>
  </si>
  <si>
    <t>Medzes pagasts</t>
  </si>
  <si>
    <t>Mežāres pagasts</t>
  </si>
  <si>
    <t>Mežotnes pagasts</t>
  </si>
  <si>
    <t>04.04.00. Invaliditātes, maternitātes un slimības speciālais  budžets</t>
  </si>
  <si>
    <t>Ieņēmumi – kopā</t>
  </si>
  <si>
    <t>Īpašiem mērķiem iezīmēti ieņēmumi</t>
  </si>
  <si>
    <t>tai skaitā aizņēmuma atmaksa pamatbudžetā</t>
  </si>
  <si>
    <t>04.05.00. Valsts sociālās apdrošināšanas aģentūras speciālais budžets</t>
  </si>
  <si>
    <t>Pārējie iepriekš nekvalificētie īpašiem mērķiem noteiktie ieņēmumi</t>
  </si>
  <si>
    <t xml:space="preserve"> Valsts sociālās apdrošināšanas speciālā 
 budžeta saņemtie transferta pārskaitījumi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</si>
  <si>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</si>
  <si>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</si>
  <si>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</si>
  <si>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</si>
  <si>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kods 0720 =</t>
  </si>
  <si>
    <t xml:space="preserve">Pārvaldnieka  vietā-                                 </t>
  </si>
  <si>
    <t>Reinfelde 7094286</t>
  </si>
  <si>
    <r>
      <t xml:space="preserve">  Īpašiem mērķiem iezīmēti ieņēmumi</t>
    </r>
    <r>
      <rPr>
        <vertAlign val="superscript"/>
        <sz val="10"/>
        <rFont val="Times New Roman"/>
        <family val="1"/>
      </rPr>
      <t>1</t>
    </r>
  </si>
  <si>
    <r>
      <t xml:space="preserve">1. Uzturēšanas izdevumi
 </t>
    </r>
    <r>
      <rPr>
        <sz val="10"/>
        <rFont val="Times New Roman"/>
        <family val="1"/>
      </rPr>
      <t>(1000+2000+3000)</t>
    </r>
  </si>
  <si>
    <r>
      <t>Subsīdijas un dotācijas</t>
    </r>
    <r>
      <rPr>
        <vertAlign val="superscript"/>
        <sz val="10"/>
        <rFont val="Times New Roman"/>
        <family val="1"/>
      </rPr>
      <t>1</t>
    </r>
  </si>
  <si>
    <r>
      <t>Subsīdijas un dotācijas</t>
    </r>
    <r>
      <rPr>
        <sz val="10"/>
        <rFont val="Times New Roman"/>
        <family val="1"/>
      </rPr>
      <t xml:space="preserve"> </t>
    </r>
  </si>
  <si>
    <r>
      <t>1</t>
    </r>
    <r>
      <rPr>
        <sz val="9"/>
        <rFont val="Times New Roman"/>
        <family val="1"/>
      </rPr>
      <t xml:space="preserve"> - Aile "Izpilde no gada sākuma" konsolidēta par valsts sociālās apdrošināšanas iekšējiem transfertiem - Ls</t>
    </r>
  </si>
  <si>
    <t>Valsts budžeta ziedojumu un dāvinājumu ieņēmumi un izdevumi pa ministrijām
un citām centrālajām valsts iestādēm</t>
  </si>
  <si>
    <t>8.tabula</t>
  </si>
  <si>
    <t>Ieņēmumi - kopā *</t>
  </si>
  <si>
    <t>Izdevumi - kopā *</t>
  </si>
  <si>
    <t xml:space="preserve">   Kārtējie izdevumi</t>
  </si>
  <si>
    <t xml:space="preserve">                      pārējie kārtējie</t>
  </si>
  <si>
    <t xml:space="preserve">     Maksājumi par aizņēmumiem un kredītiem</t>
  </si>
  <si>
    <t xml:space="preserve">   Subsīdijas un dotācijas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</si>
  <si>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</si>
  <si>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</si>
  <si>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</si>
  <si>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</si>
  <si>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</si>
  <si>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</si>
  <si>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</si>
  <si>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</si>
  <si>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 xml:space="preserve">   Maksājumi par aizņēmumiem un kredītiem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</si>
  <si>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</si>
  <si>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</si>
  <si>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</si>
  <si>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</si>
  <si>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</si>
  <si>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</si>
  <si>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 xml:space="preserve">                    pārējie kārtējie</t>
  </si>
  <si>
    <t>14. Iekšlietu ministrija</t>
  </si>
  <si>
    <t xml:space="preserve">     tai skaitā dotācijas iedzīvotājiem</t>
  </si>
  <si>
    <t>15. Izglītības un zinātnes ministrija</t>
  </si>
  <si>
    <t>16. Zemkopības ministrija</t>
  </si>
  <si>
    <t>17. Satiksmes ministrija</t>
  </si>
  <si>
    <t xml:space="preserve">     tai skaitā pārējie kārtējie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</si>
  <si>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</si>
  <si>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</si>
  <si>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</si>
  <si>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</si>
  <si>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</si>
  <si>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</si>
  <si>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</si>
  <si>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</si>
  <si>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</si>
  <si>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</si>
  <si>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</si>
  <si>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</si>
  <si>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</si>
  <si>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</si>
  <si>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</si>
  <si>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</si>
  <si>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</si>
  <si>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</si>
  <si>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</si>
  <si>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 xml:space="preserve">    * Aile "Izpilde no gada sākuma" konsolidēta par Kultūrkapitāla fonda līdzekļiem: ieņēmumi - Kultūras ministrija Ls 54 535;</t>
  </si>
  <si>
    <t xml:space="preserve">      izdevumi - Kultūras ministrijai Ls 196 194.</t>
  </si>
  <si>
    <t xml:space="preserve">Pārvaldnieka vietā -                             </t>
  </si>
  <si>
    <t xml:space="preserve">                     Valsts budžeta ziedojumu un dāvinājumu ieņēmumi un izdevumi 
atbilstoši ekonomiskajām kategorijām</t>
  </si>
  <si>
    <t>9.tabula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</si>
  <si>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</si>
  <si>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</si>
  <si>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</si>
  <si>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</si>
  <si>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</si>
  <si>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</si>
  <si>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</si>
  <si>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>Kārtējie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</si>
  <si>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</si>
  <si>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</si>
  <si>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</si>
  <si>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pakalpojumu apmaksa un materiālu, energoresursu, ūdens un inventāra vērtībā līdz Ls 50 par vienu vienību iegāde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</si>
  <si>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</si>
  <si>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</si>
  <si>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</si>
  <si>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</si>
  <si>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</si>
  <si>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</si>
  <si>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>4000, 6000</t>
  </si>
  <si>
    <t xml:space="preserve">   Kapitālie izdevumi </t>
  </si>
  <si>
    <t>Naudas līdzekļu atlikumu izmaiņas palielinājums (-) vai samazinājums (+)</t>
  </si>
  <si>
    <t xml:space="preserve">   izdevumi - par Ls 196 194.</t>
  </si>
  <si>
    <t xml:space="preserve">Pārvaldnieka  vietā -                                  </t>
  </si>
  <si>
    <t xml:space="preserve">pārvaldnieka vietnieks </t>
  </si>
  <si>
    <r>
      <t>* Aile "Izpilde no gada sākuma" konsolidēta par Kultūrkapitāla fonda līdzekļiem: ieņēmumi - par</t>
    </r>
    <r>
      <rPr>
        <sz val="9"/>
        <color indexed="51"/>
        <rFont val="Times New Roman"/>
        <family val="1"/>
      </rPr>
      <t xml:space="preserve"> </t>
    </r>
    <r>
      <rPr>
        <sz val="9"/>
        <rFont val="Times New Roman"/>
        <family val="1"/>
      </rPr>
      <t xml:space="preserve">Ls 54 535; </t>
    </r>
  </si>
  <si>
    <t>Valsts budžeta ziedojumu un dāvinājumu izdevumi (ieskaitot tīros aizdevumus) atbilstoši funkcionālajām kategorijām</t>
  </si>
  <si>
    <t>10.tabula</t>
  </si>
  <si>
    <t>Vides aizsardzība, radiācijas drošība un bīstamo atkritumu apsaimniekošana, dzīvokļu saimniecība un komunālie pakalpojumi</t>
  </si>
  <si>
    <t xml:space="preserve">  reliģija - 192 807.</t>
  </si>
  <si>
    <t xml:space="preserve">Pārvaldnieka vietā -                                  </t>
  </si>
  <si>
    <r>
      <t xml:space="preserve">Izglītība </t>
    </r>
    <r>
      <rPr>
        <vertAlign val="superscript"/>
        <sz val="10"/>
        <rFont val="Times New Roman"/>
        <family val="1"/>
      </rPr>
      <t>2</t>
    </r>
  </si>
  <si>
    <r>
      <t xml:space="preserve">Brīvais laiks, sports, kultūra un reliģija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</si>
  <si>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Aile "Izpilde no gada sākuma" konsolidēta par Kultūrkapitāla fonda līdzekļiem: Brīvais laiks, sports, kultūra un </t>
    </r>
  </si>
  <si>
    <r>
      <t>2</t>
    </r>
    <r>
      <rPr>
        <sz val="9"/>
        <rFont val="Times New Roman"/>
        <family val="1"/>
      </rPr>
      <t xml:space="preserve"> Aile "Izpilde no gada sākuma" konsolidēta par Kultūrkapitāla fonda līdzekļiem: Izglītība - Ls 3 387. </t>
    </r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</si>
  <si>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</si>
  <si>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</si>
  <si>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</si>
  <si>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</si>
  <si>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</si>
  <si>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(2006.gada janvāris- augusts)</t>
  </si>
  <si>
    <t>Rīgā</t>
  </si>
  <si>
    <t>2006.gada 15.septembris</t>
  </si>
  <si>
    <t>Nr.1.8-12.10.2/8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</si>
  <si>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</si>
  <si>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</si>
  <si>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</si>
  <si>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</si>
  <si>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</si>
  <si>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</si>
  <si>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</si>
  <si>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</si>
  <si>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</si>
  <si>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</si>
  <si>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</si>
  <si>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</si>
  <si>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</si>
  <si>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</si>
  <si>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</si>
  <si>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</si>
  <si>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</si>
  <si>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</si>
  <si>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</si>
  <si>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</si>
  <si>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</si>
  <si>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</si>
  <si>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</si>
  <si>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</si>
  <si>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</si>
  <si>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</si>
  <si>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</si>
  <si>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</si>
  <si>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</si>
  <si>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</si>
  <si>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</si>
  <si>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</si>
  <si>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</si>
  <si>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</si>
  <si>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</si>
  <si>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</t>
  </si>
  <si>
    <t>mīnus savstarpējie maksājumi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</si>
  <si>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</si>
  <si>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</si>
  <si>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</si>
  <si>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</si>
  <si>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</si>
  <si>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</si>
  <si>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</si>
  <si>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</si>
  <si>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Pārvaldnieka vietā -                                                          </t>
  </si>
  <si>
    <t>pārvaldnieka vietnieks</t>
  </si>
  <si>
    <t>V.Lindemanis</t>
  </si>
  <si>
    <t>Lansmane,7094239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</si>
  <si>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</si>
  <si>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</si>
  <si>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</si>
  <si>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</si>
  <si>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</si>
  <si>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</si>
  <si>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</si>
  <si>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</si>
  <si>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A.1.</t>
  </si>
  <si>
    <t>Valsts budžeta ieņēmumi (B.1.+C.1.)</t>
  </si>
  <si>
    <t>Valsts pamatbudžeta ieņēmumi (bruto)</t>
  </si>
  <si>
    <t xml:space="preserve">   Nodokļu ieņēmumi</t>
  </si>
  <si>
    <t xml:space="preserve">      - Tiešie nodokļi</t>
  </si>
  <si>
    <t xml:space="preserve">          Iedzīvotāju ienākuma nodoklis</t>
  </si>
  <si>
    <t xml:space="preserve">          Uzņēmumu ienākuma nodoklis</t>
  </si>
  <si>
    <t xml:space="preserve">      - Netiešie nodokļi</t>
  </si>
  <si>
    <t xml:space="preserve">           Pievienotās vērtības nodoklis</t>
  </si>
  <si>
    <t xml:space="preserve">           Akcīzes nodoklis</t>
  </si>
  <si>
    <t xml:space="preserve">           Vieglo automobiļu un motociklu nodoklis </t>
  </si>
  <si>
    <t xml:space="preserve">           Muitas nodoklis</t>
  </si>
  <si>
    <t xml:space="preserve">      - Pārējie nodokļi</t>
  </si>
  <si>
    <t xml:space="preserve">           Azartspēļu nodoklis</t>
  </si>
  <si>
    <t xml:space="preserve">           Izložu nodoklis</t>
  </si>
  <si>
    <t xml:space="preserve">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</si>
  <si>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</si>
  <si>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</si>
  <si>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</si>
  <si>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</si>
  <si>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 xml:space="preserve">B.1. </t>
  </si>
  <si>
    <t>Valsts pamatbudžeta ieņēmumi (neto)</t>
  </si>
  <si>
    <t>Valsts speciālā budžeta ieņēmumi (bruto)</t>
  </si>
  <si>
    <t xml:space="preserve">     Nodokļu ieņēmumi</t>
  </si>
  <si>
    <t xml:space="preserve">             - Sociālās apdrošināšanas iemaksas</t>
  </si>
  <si>
    <t xml:space="preserve">                  mīnus transferts no valsts pamatbudžeta</t>
  </si>
  <si>
    <t xml:space="preserve">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</si>
  <si>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</si>
  <si>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</si>
  <si>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</si>
  <si>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</si>
  <si>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</si>
  <si>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</si>
  <si>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</si>
  <si>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</si>
  <si>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</si>
  <si>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</si>
  <si>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</si>
  <si>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</si>
  <si>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</si>
  <si>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</si>
  <si>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</si>
  <si>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 (A.3.-A.4.)</t>
  </si>
  <si>
    <t>Finansēšana:*</t>
  </si>
  <si>
    <t xml:space="preserve">   aizņēmumi</t>
  </si>
  <si>
    <t xml:space="preserve">   valsts pamatbudžeta maksas pakalpojumu un citu pašu ieņēmumu naudas līdzekļu atlikumu izmaiņas palielinājums (-) vai samazinājums (+)</t>
  </si>
  <si>
    <t xml:space="preserve">   valsts speciālā budžeta naudas līdzekļu atlikumu izmaiņas palielinājums (-) vai samazinājums (+)</t>
  </si>
  <si>
    <t xml:space="preserve">   valsts pamatbudžeta ārvalstu finanšu palīdzības naudas līdzekļu atlikumu izmaiņas palielinājums (-) vai samazinājums (+)</t>
  </si>
  <si>
    <t>Valsts pamatbudžeta izdevumi (bruto)</t>
  </si>
  <si>
    <t xml:space="preserve">              mīnus transferts valsts speciālajam  budžetam</t>
  </si>
  <si>
    <t xml:space="preserve">B.2. 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</si>
  <si>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</si>
  <si>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</si>
  <si>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</si>
  <si>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B.2.1.</t>
  </si>
  <si>
    <t>Valsts pamatbudžeta uzturēšanas izdevumi (neto)</t>
  </si>
  <si>
    <t>Valsts pamatbudžeta kapitālie izdevumi (bruto)</t>
  </si>
  <si>
    <t xml:space="preserve">B.2.2. </t>
  </si>
  <si>
    <t>Valsts pamatbudžeta kapitālie izdevumi (neto)</t>
  </si>
  <si>
    <t>Valsts pamatbudžeta investīcijas (bruto)</t>
  </si>
  <si>
    <t>B.2.3.</t>
  </si>
  <si>
    <t>Valsts pamatbudžeta investīcijas (neto)</t>
  </si>
  <si>
    <t>B.3.</t>
  </si>
  <si>
    <t>Valsts pamatbudžeta finansiālais deficīts (-), pārpalikums (+)</t>
  </si>
  <si>
    <t xml:space="preserve">B.4. </t>
  </si>
  <si>
    <t xml:space="preserve">Valsts pamatbudžeta tīrie aizdevumi </t>
  </si>
  <si>
    <t xml:space="preserve">   Valsts pamatbudžeta tīrie aizdevumi (bruto)</t>
  </si>
  <si>
    <t xml:space="preserve">   Valsts pamatbudžeta tīrie aizdevumi (neto)</t>
  </si>
  <si>
    <t xml:space="preserve">B.5. </t>
  </si>
  <si>
    <t>Valsts pamatbudžeta fiskālais deficīts (-), pārpalikums (+)</t>
  </si>
  <si>
    <t xml:space="preserve"> Valsts speciālā budžeta izdevumi (bruto)</t>
  </si>
  <si>
    <t>C.2.</t>
  </si>
  <si>
    <t xml:space="preserve"> Valsts speciālā budžeta izdevumi (neto)</t>
  </si>
  <si>
    <t>Valsts speciālā budžeta uzturēšanas izdevumi (bruto)</t>
  </si>
  <si>
    <t>C.2.1.</t>
  </si>
  <si>
    <t>Valsts speciālā budžeta uzturēšanas izdevumi (neto)</t>
  </si>
  <si>
    <t>Valsts speciālā budžeta kapitālie izdevumi (bruto)</t>
  </si>
  <si>
    <t>C.2.2.</t>
  </si>
  <si>
    <t>Valsts speciālā budžeta kapitālie izdevumi (neto)</t>
  </si>
  <si>
    <t>Valsts speciālā budžeta investīcijas (bruto)</t>
  </si>
  <si>
    <t>C.2.3.</t>
  </si>
  <si>
    <t>Valsts speciālā budžeta investīcijas (neto)</t>
  </si>
  <si>
    <t>C.3.</t>
  </si>
  <si>
    <t>Valsts speciālā budžeta finansiālais deficīts
 (-), pārpalikums (+)</t>
  </si>
  <si>
    <t>C.5.</t>
  </si>
  <si>
    <t xml:space="preserve"> Valsts speciālā budžeta fiskālais deficīts
(-), pārpalikums (+)</t>
  </si>
  <si>
    <t>Finansēšana:</t>
  </si>
  <si>
    <t>* aile "Izpilde no gada sākuma" kopā ar ieņēmumiem no  valsts un pašvaldību īpašuma privatizācijas- 1 050 000 lati</t>
  </si>
  <si>
    <t xml:space="preserve">Pārvaldnieka vietā-                                                           </t>
  </si>
  <si>
    <t>Pašvaldību konsolidētā budžeta izpilde  (neieskaitot ziedojumus un dāvinājumus)</t>
  </si>
  <si>
    <t>(2006.gada janvāris-augusts)</t>
  </si>
  <si>
    <t>11. tabula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</si>
  <si>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</si>
  <si>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</si>
  <si>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</si>
  <si>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</si>
  <si>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</si>
  <si>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</si>
  <si>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</si>
  <si>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</si>
  <si>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</si>
  <si>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</si>
  <si>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</si>
  <si>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</si>
  <si>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</si>
  <si>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</si>
  <si>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</si>
  <si>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</si>
  <si>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</si>
  <si>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</si>
  <si>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</si>
  <si>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</si>
  <si>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</si>
  <si>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</si>
  <si>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</si>
  <si>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</si>
  <si>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</si>
  <si>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</si>
  <si>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</si>
  <si>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</si>
  <si>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</si>
  <si>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</si>
  <si>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</si>
  <si>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</si>
  <si>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</si>
  <si>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</si>
  <si>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</si>
  <si>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</si>
  <si>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</si>
  <si>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</si>
  <si>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</si>
  <si>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</si>
  <si>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</si>
  <si>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</si>
  <si>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</si>
  <si>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</si>
  <si>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</si>
  <si>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</si>
  <si>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</si>
  <si>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</si>
  <si>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</si>
  <si>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</si>
  <si>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</si>
  <si>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</si>
  <si>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</si>
  <si>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</si>
  <si>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</si>
  <si>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</si>
  <si>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</si>
  <si>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Informatīvi:</t>
  </si>
  <si>
    <t>ārpus Valsts kases ņemto aizņēmumu plānotās atmaksas līdz pārskata perioda beigām, Ls</t>
  </si>
  <si>
    <t>ārpus Valsts kases ņemto aizņēmumu faktiski veiktās atmaksas pārskata periodā, Ls</t>
  </si>
  <si>
    <t xml:space="preserve">Pārvaldnieka vietā -                                                              </t>
  </si>
  <si>
    <t>Parfenkova, 7094248</t>
  </si>
  <si>
    <t xml:space="preserve">Valsts pamatbudžeta ieņēmumi </t>
  </si>
  <si>
    <t>2.tabula</t>
  </si>
  <si>
    <t>Klasifikācijas kods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</si>
  <si>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</si>
  <si>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</si>
  <si>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</si>
  <si>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</si>
  <si>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</si>
  <si>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</si>
  <si>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</si>
  <si>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</si>
  <si>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</si>
  <si>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</si>
  <si>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5.2.0.0.,5.3.0.0.
5.6.0.0.</t>
  </si>
  <si>
    <t xml:space="preserve">   Akcīzes nodoklis</t>
  </si>
  <si>
    <t>5.4.3.0</t>
  </si>
  <si>
    <t xml:space="preserve">   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</si>
  <si>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</si>
  <si>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</si>
  <si>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</si>
  <si>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</si>
  <si>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</si>
  <si>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</si>
  <si>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</si>
  <si>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</si>
  <si>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</si>
  <si>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 Īpašuma  nodokļi </t>
  </si>
  <si>
    <t>4.0.0.0.</t>
  </si>
  <si>
    <t xml:space="preserve">   Īpašuma nodokļi</t>
  </si>
  <si>
    <t>1.3. Nenodokļu ieņēmumi</t>
  </si>
  <si>
    <t>8.2.0.0.</t>
  </si>
  <si>
    <t xml:space="preserve">   Latvijas Bankas maksājums</t>
  </si>
  <si>
    <t>8.3.0.0.</t>
  </si>
  <si>
    <t xml:space="preserve">   Dividendes (maksājumi par valsts (pašvaldību) kapitāla izmantošanu)</t>
  </si>
  <si>
    <t xml:space="preserve">       Valsts a/s "Latvijas meži" maksājums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</si>
  <si>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</si>
  <si>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</si>
  <si>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</si>
  <si>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</si>
  <si>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8.7.0.0</t>
  </si>
  <si>
    <t>Ieņēmumi no atvasināto finanšu instrumentu darbības rezultāta</t>
  </si>
  <si>
    <t>9.1.0.0.</t>
  </si>
  <si>
    <t xml:space="preserve">   Valsts nodevas un maksājumi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</si>
  <si>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</si>
  <si>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</si>
  <si>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9.2.1.8.</t>
  </si>
  <si>
    <t xml:space="preserve">       Preču un pakalpojumu loterijas organizēšana</t>
  </si>
  <si>
    <t>9.3.0.0.</t>
  </si>
  <si>
    <t>9.3.1.0.</t>
  </si>
  <si>
    <t xml:space="preserve">       Transportlīdzekļu ikgadējā nodeva</t>
  </si>
  <si>
    <t>9.3.4.0.</t>
  </si>
  <si>
    <t xml:space="preserve">       Izložu un azartspēļu valsts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</si>
  <si>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</si>
  <si>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</si>
  <si>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</si>
  <si>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</si>
  <si>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</si>
  <si>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</si>
  <si>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</si>
  <si>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</si>
  <si>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</si>
  <si>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</si>
  <si>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</si>
  <si>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Nodeva par azartspēļu iekārtu marķēšanu</t>
  </si>
  <si>
    <t>9.9.4.0.</t>
  </si>
  <si>
    <t xml:space="preserve">       Nodeva par muitas pakalpojumiem</t>
  </si>
  <si>
    <t>9.9.5.0.</t>
  </si>
  <si>
    <t xml:space="preserve">       Nodeva par personas datu apstrādes sistēmas reģistrēšanu un Fizisko personu datu aizsardzības likumā noteikto reģistrējamo izmaiņu reģistrēšanu</t>
  </si>
  <si>
    <t>9.9.9.0.</t>
  </si>
  <si>
    <t xml:space="preserve">       Citas valsts nodevas</t>
  </si>
  <si>
    <t>10.0.0.0.</t>
  </si>
  <si>
    <t xml:space="preserve">   Sodi un sankcijas</t>
  </si>
  <si>
    <t>12.0.0.0.,13.0.0.0. 19.3.0.0.</t>
  </si>
  <si>
    <t xml:space="preserve">   Pārējie nenodokļu ieņēmumi</t>
  </si>
  <si>
    <t>19.3.0.0.</t>
  </si>
  <si>
    <t xml:space="preserve">       Eiropas Kopienas vienreizējās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</si>
  <si>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</si>
  <si>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</si>
  <si>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</si>
  <si>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</si>
  <si>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</si>
  <si>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</si>
  <si>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</si>
  <si>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</si>
  <si>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Pārvaldnieka vietā-                                                                   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</si>
  <si>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</si>
  <si>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</si>
  <si>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</si>
  <si>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(2006.gada janvāris - augusts)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</si>
  <si>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</si>
  <si>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</si>
  <si>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</si>
  <si>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</si>
  <si>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</si>
  <si>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9.2.4.0.</t>
  </si>
  <si>
    <t>Nodeva par speciālu atļauju (licenču) izsniegšanu stratēģiskas
nozīmes preču darījumiem</t>
  </si>
  <si>
    <t>Ekonomikas ministrija - kopā</t>
  </si>
  <si>
    <t>Ieņēmumi no EIROSTAT par statistisko programmu īstenošanu</t>
  </si>
  <si>
    <t>Eiropas Komisijas atmaksa par piedalīšanos Eiropas Patērētāju
informācijas centra darbībā</t>
  </si>
  <si>
    <t>Finanšu ministrija - kopā</t>
  </si>
  <si>
    <t>Preču un pakalpojumu loteriju organizēšanas nodeva</t>
  </si>
  <si>
    <t>9.1.6.0.</t>
  </si>
  <si>
    <t>Nodeva par valsts proves uzraudzības īstenošanu</t>
  </si>
  <si>
    <t>Nodeva par azartspēļu iekārtu marķēšanu</t>
  </si>
  <si>
    <t>10.2.0.0.</t>
  </si>
  <si>
    <t xml:space="preserve">Iemaksas no pārbaudēs atklātām slēpto un samazināto ienākuma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</si>
  <si>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</si>
  <si>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</si>
  <si>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</si>
  <si>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</si>
  <si>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</si>
  <si>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</si>
  <si>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darbību veikšanu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</si>
  <si>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</si>
  <si>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</si>
  <si>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</si>
  <si>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</si>
  <si>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</si>
  <si>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</si>
  <si>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</si>
  <si>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</si>
  <si>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</si>
  <si>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</si>
  <si>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</si>
  <si>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</si>
  <si>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</si>
  <si>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</si>
  <si>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</si>
  <si>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</si>
  <si>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</si>
  <si>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nodarītiem kaitējumiem</t>
  </si>
  <si>
    <t>10.1.1.7.</t>
  </si>
  <si>
    <t>Naudas sodi par zivju resursiem nodarītajiem kaitējumiem</t>
  </si>
  <si>
    <t>12.0.8.7.</t>
  </si>
  <si>
    <t>Ieņēmumi no konfiscēto zvejas rīku, zvejas līdzekļu un zivju realizācijas</t>
  </si>
  <si>
    <t>12.1.0.3.</t>
  </si>
  <si>
    <t>Zaudējumu atlīdzība par meža resursiem nodarītiem kaitējumiem</t>
  </si>
  <si>
    <t>Zaudējumu atlīdzība, ko fiziskās vai juridiskās personas nodarījušas, pārkāpjot Medību likumā vai citos medības reglamentējošos normatīvajos aktos noteiktās prasības, kā arī nelikumīgi iegūtās medību produkcijas vērtības atlīdzība</t>
  </si>
  <si>
    <t>12.1.1.9.</t>
  </si>
  <si>
    <t>Kompensācija par zivju resursiem nodarītajiem zaudējumiem</t>
  </si>
  <si>
    <t>12.1.1.8.</t>
  </si>
  <si>
    <t>Maksājums par ūdenstilpju un zvejas tiesību normu un zvejas tiesību izmantošanu (licenci, makšķerēšanas karti)</t>
  </si>
  <si>
    <t>12.3.0.0</t>
  </si>
  <si>
    <t>Ārvalstu finanšu palīdzība - Ieņēmumi no Eiropas Komisijas par Latvijas 2003.-2004.gada valsts programmas "Forest Focus" īstenošanu *</t>
  </si>
  <si>
    <t>Ārvalstu finanšu palīdzība - Ieņēmumi no Eiropas Savienības Latvijas Nacionālās zivsaimniecības datu vākšanas programmas īstenošanai *</t>
  </si>
  <si>
    <t>Satiksmes ministrija - kopā</t>
  </si>
  <si>
    <t>12.1.1.4.</t>
  </si>
  <si>
    <t>Ostu pārvalžu iemaksas</t>
  </si>
  <si>
    <t>12.1.0.2.</t>
  </si>
  <si>
    <t>Iemaksas no Dzelzceļa infrastruktūras fonda</t>
  </si>
  <si>
    <t>12.1.1.6.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</si>
  <si>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</si>
  <si>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</si>
  <si>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</si>
  <si>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</si>
  <si>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</si>
  <si>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</si>
  <si>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</si>
  <si>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</si>
  <si>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darbības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</si>
  <si>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</si>
  <si>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</si>
  <si>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</si>
  <si>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</si>
  <si>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</si>
  <si>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</si>
  <si>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</si>
  <si>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</si>
  <si>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</si>
  <si>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</si>
  <si>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</si>
  <si>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</si>
  <si>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</si>
  <si>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</si>
  <si>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</si>
  <si>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</si>
  <si>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</si>
  <si>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</si>
  <si>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</si>
  <si>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</si>
  <si>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</si>
  <si>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</si>
  <si>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</si>
  <si>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</si>
  <si>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</si>
  <si>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plašsaziņas līdzekļu jomā</t>
  </si>
  <si>
    <t>Reģionālās attīstības un pašvaldību lietu ministrija - kopā</t>
  </si>
  <si>
    <t>12.1.1.5.</t>
  </si>
  <si>
    <t>Ieņēmumi no dzīvojamo māju privatizācijas</t>
  </si>
  <si>
    <t>* - Ārvalstu finanšu palīdzības līdzekļi noteiktu programmu īstenošanai.</t>
  </si>
  <si>
    <t>Pārvaldnieka vietā -</t>
  </si>
  <si>
    <t>Reinfelde, 7094286</t>
  </si>
  <si>
    <t xml:space="preserve">Oficiālais mēneša pārskats </t>
  </si>
  <si>
    <t xml:space="preserve">     Valsts pamatbudžeta ieņēmumi un  izdevumi pa ministrijām un citām centrālām valsts iestādēm </t>
  </si>
  <si>
    <t xml:space="preserve"> kopā ar ārvalstu finanšu palīdzību</t>
  </si>
  <si>
    <t xml:space="preserve"> (2006.gada janvāris - augusts)</t>
  </si>
  <si>
    <t xml:space="preserve"> Rīgā</t>
  </si>
  <si>
    <t>Nr. 1.8-12.10.2/8</t>
  </si>
  <si>
    <t>4.tabula</t>
  </si>
  <si>
    <t>Finansēšanas plāns pārskata periodam</t>
  </si>
  <si>
    <t>Izpilde % pret gada plānu
(4/2)</t>
  </si>
  <si>
    <t>Izpilde % pret finansē-
šanas plānu pārskata periodam
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</si>
  <si>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</si>
  <si>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</si>
  <si>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</si>
  <si>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</si>
  <si>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</si>
  <si>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</si>
  <si>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>Izdevumi - kopā</t>
  </si>
  <si>
    <t xml:space="preserve"> Uzturēšanas izdevumi</t>
  </si>
  <si>
    <t xml:space="preserve">  Kārtējie izdevumi</t>
  </si>
  <si>
    <t xml:space="preserve">    tai skaitā atalgojumi</t>
  </si>
  <si>
    <t>Maksājumi par aizņēmumiem un kredītiem</t>
  </si>
  <si>
    <t xml:space="preserve">  Subsīdijas un dotācijas</t>
  </si>
  <si>
    <t xml:space="preserve">    tai skaitā transferts uz valsts speciālo budžetu</t>
  </si>
  <si>
    <t xml:space="preserve">    no tiem - pašvaldību budžetiem</t>
  </si>
  <si>
    <t>Mežvidu pagasts</t>
  </si>
  <si>
    <t>Murmastienes pagasts</t>
  </si>
  <si>
    <t>Nagļu pagasts</t>
  </si>
  <si>
    <t>Naudītes pagasts</t>
  </si>
  <si>
    <t>Naukšēnu pagasts</t>
  </si>
  <si>
    <t>Neretas pagasts</t>
  </si>
  <si>
    <t>Nīkrāces pagasts</t>
  </si>
  <si>
    <t>Novadnieku pagasts</t>
  </si>
  <si>
    <t>Ņukšu pagasts</t>
  </si>
  <si>
    <t xml:space="preserve">Ogres novads </t>
  </si>
  <si>
    <t>Ošupes pagasts</t>
  </si>
  <si>
    <t>Otaņķu pagasts</t>
  </si>
  <si>
    <t>Ozolmuižas pagasts</t>
  </si>
  <si>
    <t>Padures pagasts</t>
  </si>
  <si>
    <t>Pampāļu pagasts</t>
  </si>
  <si>
    <t>Pāvilostas pilsēta</t>
  </si>
  <si>
    <t>Pededzes pagasts</t>
  </si>
  <si>
    <t>Pelēču pagasts</t>
  </si>
  <si>
    <t>Pildas pagasts</t>
  </si>
  <si>
    <t>Plāņu pagasts</t>
  </si>
  <si>
    <t>Popes pagasts</t>
  </si>
  <si>
    <t>Priekules pilsēta</t>
  </si>
  <si>
    <t>Priekuļu pagasts</t>
  </si>
  <si>
    <t>Priekuļu pagasta padome</t>
  </si>
  <si>
    <t>Pureņu pagasts</t>
  </si>
  <si>
    <t>Pušas pagasts</t>
  </si>
  <si>
    <t>Pūres pagasta padome</t>
  </si>
  <si>
    <t>Rankas pagasts</t>
  </si>
  <si>
    <t>Raunas pagasts</t>
  </si>
  <si>
    <t>Rēzeknes rajona padome</t>
  </si>
  <si>
    <t>Rikavas pagasts</t>
  </si>
  <si>
    <t>Rīgas rajona padome</t>
  </si>
  <si>
    <t>Robežnieku pagasts</t>
  </si>
  <si>
    <t>Rojas pagasts</t>
  </si>
  <si>
    <t>Ropažu novada dome</t>
  </si>
  <si>
    <t>Rubas pagasts</t>
  </si>
  <si>
    <t>Rubenes pagasts</t>
  </si>
  <si>
    <t>Rucavas pagasts</t>
  </si>
  <si>
    <t>Sabiles novads</t>
  </si>
  <si>
    <t>Salas pagasts (Rīgas raj.)</t>
  </si>
  <si>
    <t>Salaspils novads</t>
  </si>
  <si>
    <t>Saldus rajona padome</t>
  </si>
  <si>
    <t>Sarkaņu pagasts</t>
  </si>
  <si>
    <t>Seces pagasts</t>
  </si>
  <si>
    <t>Sējas pagasts</t>
  </si>
  <si>
    <t>Sidrabenes pagasts</t>
  </si>
  <si>
    <t>Skaistas pagasts</t>
  </si>
  <si>
    <t>Skaistkalnes pagasts</t>
  </si>
  <si>
    <t>Skaņkalnes pagasts</t>
  </si>
  <si>
    <t>Skrudalienas pagasts</t>
  </si>
  <si>
    <t>Skujenes pagasts</t>
  </si>
  <si>
    <t>Smiltenes pilsēta</t>
  </si>
  <si>
    <t>Stalbes pagasts</t>
  </si>
  <si>
    <t>Stelpes pagasts</t>
  </si>
  <si>
    <t>Stendes pilsēta</t>
  </si>
  <si>
    <t>Stopiņu novads</t>
  </si>
  <si>
    <t>Straupes pagasts</t>
  </si>
  <si>
    <t>Strenču pilsētas dome</t>
  </si>
  <si>
    <t>Suntažu pagasta padome</t>
  </si>
  <si>
    <t>Susāju pagasts</t>
  </si>
  <si>
    <t>Sutru pagasts</t>
  </si>
  <si>
    <t>Svariņu pagasts</t>
  </si>
  <si>
    <t>Šķaunes pagasts</t>
  </si>
  <si>
    <t>Šķeltovas pagasts</t>
  </si>
  <si>
    <t>Šķēdes pagasts</t>
  </si>
  <si>
    <t>Šķilbēnu pagasts</t>
  </si>
  <si>
    <t>Talsu pilsēta</t>
  </si>
  <si>
    <t>Talsu pilsētas dome</t>
  </si>
  <si>
    <t>Talsu rajona padome</t>
  </si>
  <si>
    <t xml:space="preserve">Tērvetes novads </t>
  </si>
  <si>
    <t>Tilžas pagasts</t>
  </si>
  <si>
    <t>Tirzas pagasts</t>
  </si>
  <si>
    <t>Trikātas pagasts</t>
  </si>
  <si>
    <t>Tukuma pilsētas dome</t>
  </si>
  <si>
    <t>Tukuma rajona padome</t>
  </si>
  <si>
    <t>Turlavas pagasts</t>
  </si>
  <si>
    <t>Ukru pagasts</t>
  </si>
  <si>
    <t>Umurgas pagasts</t>
  </si>
  <si>
    <t>Ūdrīšu pagasts</t>
  </si>
  <si>
    <t>Vadakstes pagasts</t>
  </si>
  <si>
    <t>Vaives pagasts</t>
  </si>
  <si>
    <t>Valgundes pagasts</t>
  </si>
  <si>
    <t>Valles pagasts</t>
  </si>
  <si>
    <t>Valmieras pilsēta</t>
  </si>
  <si>
    <t>Vandzenes pagasts</t>
  </si>
  <si>
    <t>Vangažu pilsēta</t>
  </si>
  <si>
    <t>Varakļānu pilsēta</t>
  </si>
  <si>
    <t>Variņu pagasts</t>
  </si>
  <si>
    <t>Vānes pagasts</t>
  </si>
  <si>
    <t>Vārkavas pagasts</t>
  </si>
  <si>
    <t>Vārkavas novads</t>
  </si>
  <si>
    <t>Vārmes pagasts</t>
  </si>
  <si>
    <t>Vārves pagasts</t>
  </si>
  <si>
    <t>Veclaicenes pagasts</t>
  </si>
  <si>
    <t>Vecumnieku pagasts</t>
  </si>
  <si>
    <t>Ventspils rajona padome</t>
  </si>
  <si>
    <t>Vestienas pagasts</t>
  </si>
  <si>
    <t>Viesatu pagasts</t>
  </si>
  <si>
    <t>Viesītes pilsēta ar lauku teritoriju</t>
  </si>
  <si>
    <t>Viesturu pagasts</t>
  </si>
  <si>
    <t>Vijciema pagasts</t>
  </si>
  <si>
    <t>Viļakas pilsēta</t>
  </si>
  <si>
    <t>Viļķenes pagasts</t>
  </si>
  <si>
    <t>Virbu pagasts</t>
  </si>
  <si>
    <t>Virbu pagasta padome</t>
  </si>
  <si>
    <t>Vircavas pagasts</t>
  </si>
  <si>
    <t>Virgas pagasts</t>
  </si>
  <si>
    <t>Višķu pagasts</t>
  </si>
  <si>
    <t>Vīksnas pagasts</t>
  </si>
  <si>
    <t>Vītiņu pagasts</t>
  </si>
  <si>
    <t>Zaļenieku pagasts</t>
  </si>
  <si>
    <t>Zaņas pagasts</t>
  </si>
  <si>
    <t>Zasas pagasts</t>
  </si>
  <si>
    <t>Zaubes pagasts</t>
  </si>
  <si>
    <t>Zentenes pagasts</t>
  </si>
  <si>
    <t>Ziemeru pagasts</t>
  </si>
  <si>
    <t>Ziemeru pagasta padome</t>
  </si>
  <si>
    <t>Ziru pagasts</t>
  </si>
  <si>
    <t>Zlēku pagasts</t>
  </si>
  <si>
    <t>Zosēnu pagasts</t>
  </si>
  <si>
    <t>Zvirgzdenes pagasts</t>
  </si>
  <si>
    <t>Žīguru pagasts</t>
  </si>
  <si>
    <t>3.2. No pašvaldību uzņēmumiem</t>
  </si>
  <si>
    <t>Jūrmalas pilsētas Siltumtīkli</t>
  </si>
  <si>
    <t>SIA "Saldus siltums"</t>
  </si>
  <si>
    <t>SIA "Wesemann"</t>
  </si>
  <si>
    <t xml:space="preserve">Rīgas pilsētas SIA "Avota nami" </t>
  </si>
  <si>
    <t xml:space="preserve">Ropažu pagasta SIA "Ciemats" </t>
  </si>
  <si>
    <t xml:space="preserve">     - EV04 Daugavpils ūdensapgāde un kanalizācija</t>
  </si>
  <si>
    <t xml:space="preserve">     - Vides projekts Liepājai (Pasaules Banka)</t>
  </si>
  <si>
    <t xml:space="preserve">     - Liepājas reģiona sadzīves atkritumu apsaimniekošanas projekts (Pasaules banka)</t>
  </si>
  <si>
    <t xml:space="preserve">     - Pārējās pašvaldību uzņēmumu aizdevumu atmaksas</t>
  </si>
  <si>
    <t xml:space="preserve">    Bauskas siltums SIA</t>
  </si>
  <si>
    <t xml:space="preserve">    Brocēnu siltums SIA</t>
  </si>
  <si>
    <t xml:space="preserve">    Iecavas siltums SIA</t>
  </si>
  <si>
    <t xml:space="preserve">    Salaspils siltums SIA</t>
  </si>
  <si>
    <t xml:space="preserve">    Tukuma ūdens SIA</t>
  </si>
  <si>
    <t xml:space="preserve">    Ūdeka SIA</t>
  </si>
  <si>
    <t xml:space="preserve">    Tukuma siltums SIA</t>
  </si>
  <si>
    <t>4. No pārējiem</t>
  </si>
  <si>
    <t xml:space="preserve">     - TRt08  Valsts nozīmes datu pārraides tīkla (VNDP) izveide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</si>
  <si>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</si>
  <si>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</si>
  <si>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</si>
  <si>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</si>
  <si>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Daugavpils ūdens SIA</t>
  </si>
  <si>
    <t xml:space="preserve">     Maltas dzīvokļu-komunālās saim. uzņēmums SIA</t>
  </si>
  <si>
    <t xml:space="preserve">     Doma SIA</t>
  </si>
  <si>
    <t xml:space="preserve">     Grindeks A/S</t>
  </si>
  <si>
    <t xml:space="preserve">     Latvijas Nafta</t>
  </si>
  <si>
    <t xml:space="preserve">     Pārtikas un veterinārais dienests</t>
  </si>
  <si>
    <t xml:space="preserve">      - Lauku attīstības projekts (Pasaules Banka)</t>
  </si>
  <si>
    <t xml:space="preserve">      Baltic Trust Bank</t>
  </si>
  <si>
    <t xml:space="preserve">      Latvijas Hipotēku un zemes banka</t>
  </si>
  <si>
    <t xml:space="preserve">      Parex banka</t>
  </si>
  <si>
    <t xml:space="preserve">      - VAS "Privatizācijas Aģentūra"</t>
  </si>
  <si>
    <t xml:space="preserve">      - PB/Valsts kases pārņemtais aizdevums Tehniskajai vienībai</t>
  </si>
  <si>
    <t xml:space="preserve">      - Pārējās aizdevumu atmaksas</t>
  </si>
  <si>
    <t xml:space="preserve">      Unibankas sliktie kredīti</t>
  </si>
  <si>
    <t xml:space="preserve">Pārvaldnieka vietā - </t>
  </si>
  <si>
    <t>Bērziņa, 7094334</t>
  </si>
  <si>
    <t xml:space="preserve">Valsts kases kontu atlikumi kredītiestādēs </t>
  </si>
  <si>
    <t>(2006.gada augusts)</t>
  </si>
  <si>
    <t xml:space="preserve">       Nr.1.8-12.10.2/8</t>
  </si>
  <si>
    <t>21.tabula</t>
  </si>
  <si>
    <t>Kontu atlikumi pārskata gada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</si>
  <si>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</si>
  <si>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</si>
  <si>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</si>
  <si>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</si>
  <si>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</si>
  <si>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Bankā</t>
  </si>
  <si>
    <t>Pārējās kredītiestādēs</t>
  </si>
  <si>
    <t>1.2. Depozītu konti</t>
  </si>
  <si>
    <t>2. Ārvalstīs (2.1.)</t>
  </si>
  <si>
    <t>2.1. Norēķinu konti</t>
  </si>
  <si>
    <t>Bērziņa,  7094334</t>
  </si>
  <si>
    <t xml:space="preserve">Ārvalstu finanšu palīdzības un valsts budžeta investīciju projekti </t>
  </si>
  <si>
    <t>22.tabula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</si>
  <si>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</si>
  <si>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</si>
  <si>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</si>
  <si>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</si>
  <si>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>Dotācijas no vispārējiem ieņēmumiem</t>
  </si>
  <si>
    <t>Transferti no dotācijas no vispārējiem ieņēmumiem</t>
  </si>
  <si>
    <t>Transferti ārvalstu finanšu palīdzībai</t>
  </si>
  <si>
    <t xml:space="preserve">     Izdevumi - kopā*</t>
  </si>
  <si>
    <t xml:space="preserve">            Iemaksas starptautiskajās organizācijās</t>
  </si>
  <si>
    <t xml:space="preserve">Ārvalstu finanšu palīdzības transferts uz valsts pamatbudžetu </t>
  </si>
  <si>
    <t xml:space="preserve">            Pārējās subsīdijas un dotācijas </t>
  </si>
  <si>
    <t xml:space="preserve">         Kapitālie izdevumi</t>
  </si>
  <si>
    <t xml:space="preserve"> Investīcijas</t>
  </si>
  <si>
    <t xml:space="preserve">Ārvalstu finanšu palīdzības naudas līdzekļu atlikumu izmaiņas palielinājums (-) vai samazinājums (+) </t>
  </si>
  <si>
    <t>Maksas pakalpojumi un citu pašu ieņēmumu naudas līdzekļu atlikumu izmaiņas palielinājums (-) vai samazinājums (+)</t>
  </si>
  <si>
    <t>Atmaksa valsts pamatbudžetā par ERAF, ESF, ELVGF, EK iniciatīvas "EQUAL" un "INTERREG" finansējumu - konsolidējamā pozīcija</t>
  </si>
  <si>
    <t xml:space="preserve">Pārējās subsīdijas un dotācijas </t>
  </si>
  <si>
    <t>Valsts pamatbudžeta savstarpējie maksājumi - konsolidējamā pozīcija</t>
  </si>
  <si>
    <t>Dotācijas no vispārējiemieņēmumiem transferts uz valsts pamatbudžetu</t>
  </si>
  <si>
    <t>Ārvalstu finanšu palīdzības transferts uz valsts pamatbudžetu</t>
  </si>
  <si>
    <t>Phare programma - kopā</t>
  </si>
  <si>
    <t xml:space="preserve">Transferti no ārvalstu finanšu palīdzības </t>
  </si>
  <si>
    <t xml:space="preserve">Transferti no dotācijas no vispārējiem ieņēmumiem </t>
  </si>
  <si>
    <t>Dotācijas no vispārējiem ieņēmumiem transferts uz valsts pamatbudžetu</t>
  </si>
  <si>
    <t>Pārejas perioda palīdzība - kopā</t>
  </si>
  <si>
    <t xml:space="preserve">  Investīcijas</t>
  </si>
  <si>
    <t>SAPARD programma - kopā</t>
  </si>
  <si>
    <t>Kohēzijas fonds - kopā</t>
  </si>
  <si>
    <t xml:space="preserve"> Kapitālie izdevumi</t>
  </si>
  <si>
    <t>Attiecināmās izmaksas</t>
  </si>
  <si>
    <t>Neattiecināmās izmaksas</t>
  </si>
  <si>
    <t>Eiropas Reģionālās attīstības fonds (ERAF) - kopā</t>
  </si>
  <si>
    <t xml:space="preserve">        Kapitālie izdevumi</t>
  </si>
  <si>
    <t>Atmaksa valsts pamatbudžetā par ERAF finansējumu - konsolidējamā pozīcija</t>
  </si>
  <si>
    <t>Eiropas Sociālais fonds (ESF) - kopā</t>
  </si>
  <si>
    <t>Atmaksa valsts pamatbudžetā par ESF finansējumu - konsolidējamā pozīcija</t>
  </si>
  <si>
    <t>Eiropas Lauksaimniecības virzības un garantiju fonda (ELVGF) virzības daļa - kopā</t>
  </si>
  <si>
    <t xml:space="preserve">Dotācijas iestādēm, organizācijām un komersantiem </t>
  </si>
  <si>
    <t>Atmaksa valsts pamatbudžetā par ELVGF finansējumu - konsolidējamā pozīcija</t>
  </si>
  <si>
    <t>Zivsaimniecības vadības finanšu instruments (ZVFI) - kopā</t>
  </si>
  <si>
    <t>Eiropas Lauksaimniecības virzības un garantiju fonda (ELVGF) garantiju daļa - kopā</t>
  </si>
  <si>
    <t>Eiropas Kopienas iniciatīvas - kopā</t>
  </si>
  <si>
    <t>Iemaksas starptautiskajās organizācijās</t>
  </si>
  <si>
    <t>Atmaksa valsts pamatbudžetā par EK iniciatīvas "EQUAL" un "INTERREG" finansē'umu - konsolidējamā pozīcija</t>
  </si>
  <si>
    <t>Citas Eiropas Kopienas programmas - kopā</t>
  </si>
  <si>
    <t>Eiropas Kopienas atbalsts transporta, telekomunikāciju un enerģijas infrastruktūras tīkliem (TEN-T budžets) - kopā</t>
  </si>
  <si>
    <t xml:space="preserve">Dotācijas no vispārējiem ieņēmumiem </t>
  </si>
  <si>
    <t>Eiropas Ekonomiskās zonas un Norvēģijas finanšu instrumenti - kopā</t>
  </si>
  <si>
    <t xml:space="preserve">Investīcijas (izņemot ārvalstu finanšu palīdzības programmu projektus) - kopā </t>
  </si>
  <si>
    <t>Pārējās saistības - kopā</t>
  </si>
  <si>
    <t>NATO drošības investīciju programma - kopā</t>
  </si>
  <si>
    <t>Eiropas Savienības Solidaritātes fonds- kopā</t>
  </si>
  <si>
    <t>02 Saeima</t>
  </si>
  <si>
    <t>03 Ministru kabinets</t>
  </si>
  <si>
    <t>Phare programma kopā</t>
  </si>
  <si>
    <t>10 Aizsardzības ministrija</t>
  </si>
  <si>
    <t>Investīcijas (izņemot ārvalstu finanšu palīdzības programmu projektus) - kopā</t>
  </si>
  <si>
    <t>11 Ārlietu ministrija</t>
  </si>
  <si>
    <t>12 Ekonomikas ministrija</t>
  </si>
  <si>
    <t>13 Finanšu ministrija</t>
  </si>
  <si>
    <t>14 Iekšlietu ministrija</t>
  </si>
  <si>
    <t>15 Izglītības un zinātnes ministrija</t>
  </si>
  <si>
    <t>Āvalstu finanšu palīdzības naudas līdzekļu atlikumu izmaiņas palielinājums (-) vai samazinājums (+)</t>
  </si>
  <si>
    <t xml:space="preserve">        Subsīdijas un dotācijas</t>
  </si>
  <si>
    <t>16 Zemkopības ministrija</t>
  </si>
  <si>
    <t xml:space="preserve">         Ārvalstu finanšu palīdzība</t>
  </si>
  <si>
    <t>17 Satiksmes ministrija</t>
  </si>
  <si>
    <t>18 Labklājības ministrija</t>
  </si>
  <si>
    <t>19 Tieslietu ministrija</t>
  </si>
  <si>
    <t>21 Vides ministrija</t>
  </si>
  <si>
    <t>22 Kultūras ministrija</t>
  </si>
  <si>
    <t>24 Valsts kontrole</t>
  </si>
  <si>
    <t>28 Augstākā tiesa</t>
  </si>
  <si>
    <t>29 Veselības ministrija</t>
  </si>
  <si>
    <t>35 Centrālā vēlēšanu komisija</t>
  </si>
  <si>
    <t>36 Bērnu un ģimenes lietu ministrija</t>
  </si>
  <si>
    <t>45 Īpašu uzdevumu ministra sabiedrības
     integrācijas lietās sekretariāts</t>
  </si>
  <si>
    <t>48 Valsts cilvēktiesību birojs</t>
  </si>
  <si>
    <t>57 Īpašu uzdevumu ministra elektroniskās pārvaldes lietās sekretariāts</t>
  </si>
  <si>
    <t xml:space="preserve">     Izdevumi - kopā</t>
  </si>
  <si>
    <t>Izdevumi-kopā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</si>
  <si>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</si>
  <si>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</si>
  <si>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</si>
  <si>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</si>
  <si>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Maksas pakalpojumi un citi pašu ieņēmumi </t>
  </si>
  <si>
    <t xml:space="preserve">         Īpašiem mērķiem iezīmētie ieņēmumi</t>
  </si>
  <si>
    <t>*- ailē "Izpilde no gada sākuma" t.sk. valūtas kursa svārstības - 7361 lats</t>
  </si>
  <si>
    <t xml:space="preserve">Pārvaldnieka vietā -      </t>
  </si>
  <si>
    <t>Krūmiņa,  7094384</t>
  </si>
  <si>
    <t>Pārbaude Sapard konsolidēts</t>
  </si>
  <si>
    <t>val svārstības</t>
  </si>
  <si>
    <t>Programmas “Valsts aizsardzība, drošība un integrācija NATO” izpilde</t>
  </si>
  <si>
    <t>23.tabula</t>
  </si>
  <si>
    <t>Izpilde % pret gada plānu          (3/2)</t>
  </si>
  <si>
    <t>Aizsardzības ministrija</t>
  </si>
  <si>
    <t>Ministru kabinets</t>
  </si>
  <si>
    <t>Informācijas analīzes dienests</t>
  </si>
  <si>
    <t>Ārlietu ministrija</t>
  </si>
  <si>
    <t>Latvijas dalības NATO nodrošināšanai</t>
  </si>
  <si>
    <t>Iekšlietu ministrija</t>
  </si>
  <si>
    <t>Mobilizācijas gatavības sistēmas darbības izdevumi</t>
  </si>
  <si>
    <t>Robežsardze</t>
  </si>
  <si>
    <t>Satversmes aizsardzības birojs</t>
  </si>
  <si>
    <t>Latvijas Bankas apsardze</t>
  </si>
  <si>
    <t>Katastrofu medicīnas centrs</t>
  </si>
  <si>
    <t>KOPĀ</t>
  </si>
  <si>
    <t xml:space="preserve">Pārvaldnieka vietā -                         </t>
  </si>
  <si>
    <t xml:space="preserve">pārvaldnieka vietnieks                         </t>
  </si>
  <si>
    <t xml:space="preserve">     tai skaitā atalgojumi</t>
  </si>
  <si>
    <t xml:space="preserve">  tai skaitā valsts sociālās apdrošināšanas 
       obligātās iemaksas</t>
  </si>
  <si>
    <t>1400, 1500</t>
  </si>
  <si>
    <t xml:space="preserve">  tai skaitā pakalpojumu apmaksa un materiālu, 
       energoresursu, ūdens un inventāra 
       vērtībā līdz Ls 50 par vienu vienību
       iegāde</t>
  </si>
  <si>
    <t>1300, 1600, 1900</t>
  </si>
  <si>
    <t xml:space="preserve">  tai skaitā pārējie kārtējie izdevumi</t>
  </si>
  <si>
    <t xml:space="preserve">  tai skaitā aizņēmuma atmaksa pamatbudžetā</t>
  </si>
  <si>
    <t>Maksājumi par aizņēmumiem
 un kredītiem</t>
  </si>
  <si>
    <t>tai skaitā dotācijas iestādēm, organizācijām un 
    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</si>
  <si>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</si>
  <si>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</si>
  <si>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</si>
  <si>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stipendijas</t>
  </si>
  <si>
    <t xml:space="preserve">                  pārējie</t>
  </si>
  <si>
    <t>4000,
6000</t>
  </si>
  <si>
    <t>Fiskālā bilance (1.-2.)</t>
  </si>
  <si>
    <t>Valsts speciālā budžeta naudas līdzekļu atlikumu izmaiņas palielinājums (-) vai samazinājums (+)</t>
  </si>
  <si>
    <t>No valsts pensiju speciālajam budžetam nodoto kapitāla daļu pārdošanas iegūto naudas līdzekļu palielinājums (-) vai samazinājums (+)</t>
  </si>
  <si>
    <t>18. Labklājības ministrija</t>
  </si>
  <si>
    <t>04.00.00. Sociālā apdrošināšana</t>
  </si>
  <si>
    <t>Īpašā (likumu un Ministru kabineta noteikumu) kārtībā noteiktie speciālā budžeta un iestāžu ieņēmumi</t>
  </si>
  <si>
    <t xml:space="preserve">     Iepriekšējos budžeta periodos speciālā budžeta 
     iestāžu saņemto un iepriekšējos gados 
     neizlietoto budžeta līdzekļu no īpašiem 
     mērķiem iezīmētiem ieņēmumiem atmaksa</t>
  </si>
  <si>
    <t xml:space="preserve">  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</si>
  <si>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</si>
  <si>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</si>
  <si>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</si>
  <si>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</si>
  <si>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</si>
  <si>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</si>
  <si>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</si>
  <si>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</si>
  <si>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 xml:space="preserve">  Īpašiem (likumu un Ministru kabineta 
  noteikumu) mērķiem noteiktie atskaitījumu 
  ieņēmumi</t>
  </si>
  <si>
    <t>Regresa prasības</t>
  </si>
  <si>
    <t>Dividendes no valsts pensiju speciālajam budžetam nodotajām kapitāla daļām</t>
  </si>
  <si>
    <t xml:space="preserve"> Citi īpašiem (likumu un Ministru kabineta 
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</si>
  <si>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</si>
  <si>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</si>
  <si>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</t>
  </si>
  <si>
    <t>Saņemtie valsts budžeta transferta pārskaitījumi</t>
  </si>
  <si>
    <t xml:space="preserve">  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</si>
  <si>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</si>
  <si>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</si>
  <si>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</si>
  <si>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</si>
  <si>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</si>
  <si>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</si>
  <si>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</si>
  <si>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transferts</t>
  </si>
  <si>
    <t>04.01.00. Valsts pensiju speciālais budžets</t>
  </si>
  <si>
    <t xml:space="preserve">  Īpašiem mērķiem iezīmēti ieņēmumi </t>
  </si>
  <si>
    <t xml:space="preserve">Īpašā (likumu un Ministru kabineta noteikumu) kārtībā noteiktie speciālā budžeta un iestāžu ieņēmumi </t>
  </si>
  <si>
    <t xml:space="preserve">  Sociālās apdrošināšanas iemaksas </t>
  </si>
  <si>
    <t>Brīvprātīgās iemaksas  valsts pensiju apdrošināšanai</t>
  </si>
  <si>
    <t xml:space="preserve">  Citi īpašiem (likumu un Ministru kabineta 
  noteikumu) mērķiem noteiktie ieņēmumi</t>
  </si>
  <si>
    <t xml:space="preserve">Pārējie iepriekš neklasificētie īpašiem mērķiem noteiktie ieņēmumi </t>
  </si>
  <si>
    <t xml:space="preserve">  Valsts sociālās apdrošināšanas speciālā budžeta 
 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</si>
  <si>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</si>
  <si>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</si>
  <si>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</si>
  <si>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</si>
  <si>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>04.02.00. Nodarbinātības speciālais budžets</t>
  </si>
  <si>
    <t xml:space="preserve">  Īpašiem mērķiem iezīmēti ieņēmumi</t>
  </si>
  <si>
    <t xml:space="preserve"> Valsts sociālās apdrošināšanas speciālā budžeta saņemtie transferta pārskaitījumi</t>
  </si>
  <si>
    <t>No darba negadījumu speciālā budžeta 
sociālajai apdrošināšanai bezdarba gadījumam</t>
  </si>
  <si>
    <t>No invaliditātes, maternitātes un slimības speciālā budžeta apdrošināšanai bezdarba gadījumam</t>
  </si>
  <si>
    <t xml:space="preserve"> Saņemtās dotācijas no valsts pamatbudžeta</t>
  </si>
  <si>
    <t xml:space="preserve">  Maksas pakalpojumi un citi pašu ieņēmumi </t>
  </si>
  <si>
    <t xml:space="preserve">       tai skaitā atalgojumi</t>
  </si>
  <si>
    <t>04.03.00. Darba negadījumu speciālais budžets</t>
  </si>
  <si>
    <t>Pašvaldību pamatbudžeta ieņēmumi</t>
  </si>
  <si>
    <t>2006.gada 15.septembrī</t>
  </si>
  <si>
    <t>Nr.1.8.-12.10.2/8</t>
  </si>
  <si>
    <t xml:space="preserve">12.tabula 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</si>
  <si>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</si>
  <si>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</si>
  <si>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</si>
  <si>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</si>
  <si>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</si>
  <si>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</si>
  <si>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</si>
  <si>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</si>
  <si>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Iedzīvotāju ienākuma nodoklis                          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</si>
  <si>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</si>
  <si>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</si>
  <si>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</si>
  <si>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</si>
  <si>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</si>
  <si>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</si>
  <si>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</si>
  <si>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</si>
  <si>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</si>
  <si>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</si>
  <si>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</si>
  <si>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</si>
  <si>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</si>
  <si>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</si>
  <si>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</si>
  <si>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</si>
  <si>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</si>
  <si>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</si>
  <si>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</si>
  <si>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</si>
  <si>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</si>
  <si>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</si>
  <si>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</si>
  <si>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</si>
  <si>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</si>
  <si>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</si>
  <si>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</si>
  <si>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</si>
  <si>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</si>
  <si>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</si>
  <si>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</si>
  <si>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</si>
  <si>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</si>
  <si>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</si>
  <si>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</si>
  <si>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</si>
  <si>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</si>
  <si>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</si>
  <si>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</si>
  <si>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</si>
  <si>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</si>
  <si>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</si>
  <si>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</si>
  <si>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</si>
  <si>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</si>
  <si>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</si>
  <si>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</si>
  <si>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</si>
  <si>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</si>
  <si>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</si>
  <si>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</si>
  <si>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</si>
  <si>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</si>
  <si>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</si>
  <si>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</si>
  <si>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</si>
  <si>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</si>
  <si>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</si>
  <si>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</si>
  <si>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</si>
  <si>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</si>
  <si>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</si>
  <si>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</si>
  <si>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</si>
  <si>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</si>
  <si>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</si>
  <si>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</si>
  <si>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</si>
  <si>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</si>
  <si>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</si>
  <si>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</si>
  <si>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</si>
  <si>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</si>
  <si>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</si>
  <si>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</si>
  <si>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</si>
  <si>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</si>
  <si>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</si>
  <si>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</si>
  <si>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</si>
  <si>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</si>
  <si>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</si>
  <si>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</si>
  <si>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</si>
  <si>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</si>
  <si>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</si>
  <si>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</si>
  <si>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</si>
  <si>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</si>
  <si>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</si>
  <si>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</si>
  <si>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</si>
  <si>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</si>
  <si>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</si>
  <si>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</si>
  <si>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</si>
  <si>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</si>
  <si>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</si>
  <si>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</si>
  <si>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</si>
  <si>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</si>
  <si>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</si>
  <si>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</si>
  <si>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</si>
  <si>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</si>
  <si>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</si>
  <si>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</si>
  <si>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</si>
  <si>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</si>
  <si>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</si>
  <si>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</si>
  <si>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</si>
  <si>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</si>
  <si>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</si>
  <si>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</si>
  <si>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</si>
  <si>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</si>
  <si>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</si>
  <si>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</si>
  <si>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</si>
  <si>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</si>
  <si>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</si>
  <si>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</si>
  <si>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</si>
  <si>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</si>
  <si>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</si>
  <si>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</si>
  <si>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</si>
  <si>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</si>
  <si>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</si>
  <si>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</si>
  <si>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</si>
  <si>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</si>
  <si>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</si>
  <si>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</si>
  <si>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</si>
  <si>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</si>
  <si>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</si>
  <si>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</si>
  <si>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</si>
  <si>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</si>
  <si>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</si>
  <si>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</si>
  <si>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</si>
  <si>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</si>
  <si>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</si>
  <si>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</si>
  <si>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</si>
  <si>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</si>
  <si>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t>Pašvaldību pamatbudžeta izdevumi un tīrie aizdevumi atbilstoši funkcionālajām kategorijām</t>
  </si>
  <si>
    <t xml:space="preserve">13.tabula </t>
  </si>
  <si>
    <t xml:space="preserve"> Izdevumi kopā atbilstoši funkcionālajām kategorijām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</si>
  <si>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</si>
  <si>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</si>
  <si>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</si>
  <si>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</si>
  <si>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</si>
  <si>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</si>
  <si>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</si>
  <si>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</si>
  <si>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</si>
  <si>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</si>
  <si>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</si>
  <si>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</si>
  <si>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</si>
  <si>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</si>
  <si>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</si>
  <si>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</si>
  <si>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</si>
  <si>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</si>
  <si>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</si>
  <si>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</si>
  <si>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</si>
  <si>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 xml:space="preserve">Pārvaldnieka vietā -                 </t>
  </si>
  <si>
    <r>
      <t xml:space="preserve"> Norēķini</t>
    </r>
  </si>
  <si>
    <t>Pašvaldību pamatbudžeta izdevumi atbilstoši ekonomiskajām kategorijām un finansēšana</t>
  </si>
  <si>
    <t>14.tabula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</si>
  <si>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</si>
  <si>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</si>
  <si>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</si>
  <si>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</si>
  <si>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</si>
  <si>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</si>
  <si>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</si>
  <si>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</si>
  <si>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</si>
  <si>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</si>
  <si>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</si>
  <si>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</si>
  <si>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</si>
  <si>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</si>
  <si>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</si>
  <si>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</si>
  <si>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</si>
  <si>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</si>
  <si>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</si>
  <si>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</si>
  <si>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</si>
  <si>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</si>
  <si>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</si>
  <si>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</si>
  <si>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</si>
  <si>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</si>
  <si>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</si>
  <si>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</si>
  <si>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</si>
  <si>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</si>
  <si>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</si>
  <si>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</si>
  <si>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</si>
  <si>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</si>
  <si>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</si>
  <si>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</si>
  <si>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</si>
  <si>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</si>
  <si>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</si>
  <si>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</si>
  <si>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</si>
  <si>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</si>
  <si>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</si>
  <si>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</si>
  <si>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</si>
  <si>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</si>
  <si>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</si>
  <si>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</si>
  <si>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</si>
  <si>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</si>
  <si>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</si>
  <si>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</si>
  <si>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</si>
  <si>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</si>
  <si>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</si>
  <si>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</si>
  <si>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</si>
  <si>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</si>
  <si>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</si>
  <si>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</si>
  <si>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</si>
  <si>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</si>
  <si>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</si>
  <si>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</si>
  <si>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</si>
  <si>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</si>
  <si>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</si>
  <si>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</si>
  <si>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</si>
  <si>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</si>
  <si>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</si>
  <si>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</si>
  <si>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</si>
  <si>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</si>
  <si>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t xml:space="preserve">Pārvaldnieka vietā -                  </t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</si>
  <si>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</si>
  <si>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</si>
  <si>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</si>
  <si>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</si>
  <si>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</si>
  <si>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 xml:space="preserve">Pašvaldību speciālā budžeta ieņēmumi </t>
  </si>
  <si>
    <t>15.tabula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</si>
  <si>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</si>
  <si>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</si>
  <si>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</si>
  <si>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</si>
  <si>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</si>
  <si>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</si>
  <si>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</si>
  <si>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</si>
  <si>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</si>
  <si>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</si>
  <si>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</si>
  <si>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</si>
  <si>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</si>
  <si>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</si>
  <si>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</si>
  <si>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</si>
  <si>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</si>
  <si>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</si>
  <si>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</si>
  <si>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</si>
  <si>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</si>
  <si>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</si>
  <si>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</si>
  <si>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</si>
  <si>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</si>
  <si>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</si>
  <si>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</si>
  <si>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</si>
  <si>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</si>
  <si>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</si>
  <si>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</si>
  <si>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</si>
  <si>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r>
      <t>Ārvalstu finanšu palīdzība - kopā</t>
    </r>
  </si>
  <si>
    <t>Pašvaldību speciālā budžeta izdevumi un tīrie aizdevumi atbilstoši funkcionālajām kategorijām</t>
  </si>
  <si>
    <t>16.tabula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</si>
  <si>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</si>
  <si>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</si>
  <si>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</si>
  <si>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</si>
  <si>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</si>
  <si>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</si>
  <si>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</si>
  <si>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</si>
  <si>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</si>
  <si>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</si>
  <si>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</si>
  <si>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</si>
  <si>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</si>
  <si>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</si>
  <si>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</si>
  <si>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</si>
  <si>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</si>
  <si>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Pašvaldību speciālā budžeta izdevumi atbilstoši ekonomiskajām kategorijām un finansēšana</t>
  </si>
  <si>
    <t>17.tabula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</si>
  <si>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</si>
  <si>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</si>
  <si>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</si>
  <si>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</si>
  <si>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</si>
  <si>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</si>
  <si>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</si>
  <si>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</si>
  <si>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</si>
  <si>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</si>
  <si>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</si>
  <si>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</si>
  <si>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</si>
  <si>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</si>
  <si>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</si>
  <si>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</si>
  <si>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</si>
  <si>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</si>
  <si>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</si>
  <si>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</si>
  <si>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</si>
  <si>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</si>
  <si>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</si>
  <si>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</si>
  <si>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</si>
  <si>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</si>
  <si>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</si>
  <si>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</si>
  <si>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</si>
  <si>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</si>
  <si>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</si>
  <si>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</si>
  <si>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</si>
  <si>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</si>
  <si>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</si>
  <si>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</si>
  <si>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</si>
  <si>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</si>
  <si>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Pašvaldību  budžeta ziedojumu un dāvinājumu ieņēmumi un izdevumi atbilstoši ekonomiskajām kategorijām un finansēšana</t>
  </si>
  <si>
    <t xml:space="preserve">18.tabula 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</si>
  <si>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</si>
  <si>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</si>
  <si>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</si>
  <si>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</si>
  <si>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</si>
  <si>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</si>
  <si>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</si>
  <si>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</si>
  <si>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</si>
  <si>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t>Pārvaldnieka vietā-</t>
  </si>
  <si>
    <t xml:space="preserve">    V.Lindemanis</t>
  </si>
  <si>
    <t>Kļaviņa, 7094247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</si>
  <si>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</si>
  <si>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</si>
  <si>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</si>
  <si>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</si>
  <si>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</si>
  <si>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</si>
  <si>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Pašvaldību budžeta ziedojumu un dāvinājumu izdevumi atbilstoši ekonomiskajām kategorijām</t>
  </si>
  <si>
    <t xml:space="preserve">19.tabula </t>
  </si>
  <si>
    <t xml:space="preserve">1. Izdevumi kopā (1.1. + 1.2.) </t>
  </si>
  <si>
    <t>1.1. Izdevumi pēc valdības funkcijām</t>
  </si>
  <si>
    <t xml:space="preserve"> </t>
  </si>
  <si>
    <t>Transports,sakari</t>
  </si>
  <si>
    <t>1.2. Norēķini ar pašvaldību budžetiem</t>
  </si>
  <si>
    <t xml:space="preserve">          V.Lindemanis</t>
  </si>
  <si>
    <t xml:space="preserve">Valsts budžeta aizdevumi un aizdevumu atmaksas </t>
  </si>
  <si>
    <t>20.tabula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</si>
  <si>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</si>
  <si>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</si>
  <si>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</si>
  <si>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</si>
  <si>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</si>
  <si>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</si>
  <si>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</si>
  <si>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</si>
  <si>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</si>
  <si>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</si>
  <si>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</si>
  <si>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>Rendas pagasts</t>
  </si>
  <si>
    <t xml:space="preserve">Sedas pilsēta </t>
  </si>
  <si>
    <t xml:space="preserve">      - ES fondu līdzfinansēto projektu un pasākumu īstenošana</t>
  </si>
  <si>
    <t>Ances pagasts</t>
  </si>
  <si>
    <t>Andrupenes pagasts</t>
  </si>
  <si>
    <t>Aronas pagasts</t>
  </si>
  <si>
    <t>Audriņu pagasts</t>
  </si>
  <si>
    <t>Ābeļu pagasts</t>
  </si>
  <si>
    <t>Ādažu pagasts</t>
  </si>
  <si>
    <t>Bauskas pilsēta</t>
  </si>
  <si>
    <t>Birzgales pagasts</t>
  </si>
  <si>
    <t>Brīvzemnieku pagasts</t>
  </si>
  <si>
    <t>Codes pagasts</t>
  </si>
  <si>
    <t>Dikļu pagasts</t>
  </si>
  <si>
    <t>Drustu pagasts</t>
  </si>
  <si>
    <t>Durbes novads</t>
  </si>
  <si>
    <t>Dvietes pagasts</t>
  </si>
  <si>
    <t>Ezernieku pagasts</t>
  </si>
  <si>
    <t>Grobiņas pilsēta</t>
  </si>
  <si>
    <t>Ilūkstes novads</t>
  </si>
  <si>
    <t>Irlavas pagasts</t>
  </si>
  <si>
    <t>Īles pagasts</t>
  </si>
  <si>
    <t>Jelgavas pilsēta</t>
  </si>
  <si>
    <t>Jeru pagasts</t>
  </si>
  <si>
    <t>Jēkabpils pilsēta</t>
  </si>
  <si>
    <t>Jumurdas pagasts</t>
  </si>
  <si>
    <t>Kandavas novads</t>
  </si>
  <si>
    <t>Krimuldas pagasts</t>
  </si>
  <si>
    <t>Ķeipenes pagasts</t>
  </si>
  <si>
    <t>Ķoņu pagasts</t>
  </si>
  <si>
    <t>Lejasciema pagasts</t>
  </si>
  <si>
    <t>Liepas pagasts</t>
  </si>
  <si>
    <t>Limbažu pilsēta</t>
  </si>
  <si>
    <t>Madlienas pagasts</t>
  </si>
  <si>
    <t>Mērdzenes pagasts</t>
  </si>
  <si>
    <t>Mērsraga pagasts</t>
  </si>
  <si>
    <t>Mētrienas pagasts</t>
  </si>
  <si>
    <t>Nītaures pagasts</t>
  </si>
  <si>
    <t>Olaines pagasts</t>
  </si>
  <si>
    <t>Preiļu novads</t>
  </si>
  <si>
    <t>Ramatas pagasts</t>
  </si>
  <si>
    <t>Rīgas pilsēta</t>
  </si>
  <si>
    <t>Rundāles pagasts</t>
  </si>
  <si>
    <t>Rūjienas pilsēta</t>
  </si>
  <si>
    <t>Sakas novads</t>
  </si>
  <si>
    <t>Sakstagala pagasts</t>
  </si>
  <si>
    <t>Salacgrīvas pilsēta ar lauku teritoriju</t>
  </si>
  <si>
    <t>Salienas pagasts</t>
  </si>
  <si>
    <t>Saulkrastu pilsēta</t>
  </si>
  <si>
    <t>Sesavas pagasts</t>
  </si>
  <si>
    <t>Skultes pagasts</t>
  </si>
  <si>
    <t>Staiceles pilsēta</t>
  </si>
  <si>
    <t>Strenču pilsēta</t>
  </si>
  <si>
    <t>Stružānu pagasts</t>
  </si>
  <si>
    <t>Sventes pagasts</t>
  </si>
  <si>
    <t>Svētes pagasts</t>
  </si>
  <si>
    <t>Taurenes pagasts</t>
  </si>
  <si>
    <t>Tukuma pilsēta</t>
  </si>
  <si>
    <t>Užavas pagasts</t>
  </si>
  <si>
    <t>Valkas pilsēta</t>
  </si>
  <si>
    <t>Zantes pagasts</t>
  </si>
  <si>
    <t xml:space="preserve">      - Pārējie aizdevumi pašvaldībām</t>
  </si>
  <si>
    <t>Aglonas pagasta padome</t>
  </si>
  <si>
    <t>Aizkraukles novads</t>
  </si>
  <si>
    <t>Aizputes pilsēta</t>
  </si>
  <si>
    <t>Aknīstes pilsēta ar lauku teritoriju</t>
  </si>
  <si>
    <t>Alūksnes rajona padome</t>
  </si>
  <si>
    <t>Apes pilsēta</t>
  </si>
  <si>
    <t>Auces pilsēta</t>
  </si>
</sst>
</file>

<file path=xl/styles.xml><?xml version="1.0" encoding="utf-8"?>
<styleSheet xmlns="http://schemas.openxmlformats.org/spreadsheetml/2006/main">
  <numFmts count="2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_-* ###,0&quot;.&quot;00\ &quot;Ls&quot;_-;\-* ###,0&quot;.&quot;00\ &quot;Ls&quot;_-;_-* &quot;-&quot;??\ &quot;Ls&quot;_-;_-@_-"/>
    <numFmt numFmtId="165" formatCode="_-* ###,0&quot;.&quot;00\ _L_s_-;\-* ###,0&quot;.&quot;00\ _L_s_-;_-* &quot;-&quot;??\ _L_s_-;_-@_-"/>
    <numFmt numFmtId="166" formatCode="0&quot;.&quot;0"/>
    <numFmt numFmtId="167" formatCode="#\ ##0"/>
    <numFmt numFmtId="168" formatCode="##,#0&quot;.&quot;0"/>
    <numFmt numFmtId="169" formatCode="00000"/>
    <numFmt numFmtId="170" formatCode="00&quot;.&quot;000"/>
    <numFmt numFmtId="171" formatCode="#,##0.0"/>
    <numFmt numFmtId="172" formatCode="0.0"/>
    <numFmt numFmtId="173" formatCode="0&quot;.&quot;00"/>
    <numFmt numFmtId="174" formatCode="###,###,###"/>
    <numFmt numFmtId="175" formatCode="0.000"/>
  </numFmts>
  <fonts count="5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.5"/>
      <name val="Times New Roman"/>
      <family val="1"/>
    </font>
    <font>
      <sz val="8.5"/>
      <name val="Arial"/>
      <family val="2"/>
    </font>
    <font>
      <b/>
      <sz val="14"/>
      <name val="Times New Roman"/>
      <family val="1"/>
    </font>
    <font>
      <i/>
      <sz val="8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48"/>
      <name val="Arial"/>
      <family val="0"/>
    </font>
    <font>
      <i/>
      <sz val="10"/>
      <color indexed="48"/>
      <name val="Arial"/>
      <family val="0"/>
    </font>
    <font>
      <i/>
      <sz val="10"/>
      <color indexed="10"/>
      <name val="Times New Roman"/>
      <family val="1"/>
    </font>
    <font>
      <i/>
      <sz val="10"/>
      <color indexed="10"/>
      <name val="Arial"/>
      <family val="0"/>
    </font>
    <font>
      <vertAlign val="superscript"/>
      <sz val="9"/>
      <name val="Times New Roman"/>
      <family val="1"/>
    </font>
    <font>
      <sz val="9"/>
      <color indexed="51"/>
      <name val="Times New Roman"/>
      <family val="1"/>
    </font>
    <font>
      <u val="single"/>
      <sz val="12"/>
      <name val="Times New Roman"/>
      <family val="1"/>
    </font>
    <font>
      <sz val="10"/>
      <name val="RimTimes"/>
      <family val="0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/>
      <bottom style="hair">
        <color indexed="63"/>
      </bottom>
    </border>
    <border>
      <left style="hair">
        <color indexed="63"/>
      </left>
      <right>
        <color indexed="63"/>
      </right>
      <top style="hair"/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2" applyNumberFormat="0" applyProtection="0">
      <alignment horizontal="right" vertical="center"/>
    </xf>
    <xf numFmtId="4" fontId="6" fillId="4" borderId="1" applyNumberFormat="0" applyProtection="0">
      <alignment horizontal="left" vertical="center" indent="1"/>
    </xf>
    <xf numFmtId="0" fontId="0" fillId="5" borderId="2" applyNumberFormat="0" applyProtection="0">
      <alignment horizontal="left" vertical="center" indent="1"/>
    </xf>
    <xf numFmtId="166" fontId="7" fillId="6" borderId="0" applyBorder="0" applyProtection="0">
      <alignment/>
    </xf>
  </cellStyleXfs>
  <cellXfs count="1147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25" applyFont="1" applyBorder="1">
      <alignment/>
      <protection/>
    </xf>
    <xf numFmtId="0" fontId="8" fillId="0" borderId="0" xfId="25" applyFont="1" applyFill="1" applyBorder="1">
      <alignment/>
      <protection/>
    </xf>
    <xf numFmtId="0" fontId="8" fillId="0" borderId="3" xfId="0" applyFont="1" applyBorder="1" applyAlignment="1">
      <alignment/>
    </xf>
    <xf numFmtId="0" fontId="8" fillId="0" borderId="3" xfId="25" applyFont="1" applyFill="1" applyBorder="1">
      <alignment/>
      <protection/>
    </xf>
    <xf numFmtId="0" fontId="8" fillId="0" borderId="3" xfId="25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8" fillId="0" borderId="0" xfId="25" applyFont="1" applyAlignment="1">
      <alignment horizontal="centerContinuous"/>
      <protection/>
    </xf>
    <xf numFmtId="0" fontId="8" fillId="0" borderId="0" xfId="25" applyFont="1" applyAlignment="1">
      <alignment horizontal="right"/>
      <protection/>
    </xf>
    <xf numFmtId="0" fontId="8" fillId="0" borderId="0" xfId="25" applyFont="1">
      <alignment/>
      <protection/>
    </xf>
    <xf numFmtId="0" fontId="8" fillId="0" borderId="0" xfId="0" applyFont="1" applyAlignment="1">
      <alignment/>
    </xf>
    <xf numFmtId="0" fontId="8" fillId="0" borderId="0" xfId="25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 wrapText="1"/>
    </xf>
    <xf numFmtId="3" fontId="14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wrapText="1"/>
    </xf>
    <xf numFmtId="3" fontId="16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/>
    </xf>
    <xf numFmtId="3" fontId="15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6" fontId="15" fillId="0" borderId="0" xfId="27" applyNumberFormat="1" applyFont="1" applyFill="1" applyBorder="1" applyAlignment="1">
      <alignment horizontal="right"/>
    </xf>
    <xf numFmtId="0" fontId="8" fillId="0" borderId="0" xfId="25" applyFont="1" applyFill="1" applyAlignment="1">
      <alignment horizontal="left"/>
      <protection/>
    </xf>
    <xf numFmtId="0" fontId="8" fillId="0" borderId="0" xfId="24" applyFont="1" applyBorder="1" applyAlignment="1">
      <alignment horizontal="left"/>
      <protection/>
    </xf>
    <xf numFmtId="0" fontId="8" fillId="0" borderId="0" xfId="24" applyFont="1" applyAlignment="1">
      <alignment horizontal="left"/>
      <protection/>
    </xf>
    <xf numFmtId="3" fontId="8" fillId="0" borderId="0" xfId="24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25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9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/>
    </xf>
    <xf numFmtId="172" fontId="9" fillId="0" borderId="4" xfId="27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172" fontId="8" fillId="0" borderId="4" xfId="27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172" fontId="8" fillId="0" borderId="4" xfId="27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9" fillId="0" borderId="4" xfId="0" applyFont="1" applyBorder="1" applyAlignment="1">
      <alignment horizontal="left" vertical="top" wrapText="1"/>
    </xf>
    <xf numFmtId="172" fontId="9" fillId="0" borderId="4" xfId="27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/>
    </xf>
    <xf numFmtId="172" fontId="15" fillId="0" borderId="4" xfId="27" applyNumberFormat="1" applyFont="1" applyFill="1" applyBorder="1" applyAlignment="1">
      <alignment horizontal="right"/>
    </xf>
    <xf numFmtId="172" fontId="15" fillId="0" borderId="4" xfId="27" applyNumberFormat="1" applyFont="1" applyFill="1" applyBorder="1" applyAlignment="1">
      <alignment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172" fontId="15" fillId="0" borderId="0" xfId="27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25" applyFont="1" applyBorder="1" applyAlignment="1">
      <alignment horizontal="left"/>
      <protection/>
    </xf>
    <xf numFmtId="0" fontId="10" fillId="0" borderId="0" xfId="0" applyFont="1" applyAlignment="1">
      <alignment wrapText="1"/>
    </xf>
    <xf numFmtId="3" fontId="8" fillId="0" borderId="3" xfId="25" applyNumberFormat="1" applyFont="1" applyFill="1" applyBorder="1">
      <alignment/>
      <protection/>
    </xf>
    <xf numFmtId="3" fontId="8" fillId="0" borderId="3" xfId="25" applyNumberFormat="1" applyFont="1" applyBorder="1">
      <alignment/>
      <protection/>
    </xf>
    <xf numFmtId="172" fontId="8" fillId="0" borderId="3" xfId="25" applyNumberFormat="1" applyFont="1" applyBorder="1">
      <alignment/>
      <protection/>
    </xf>
    <xf numFmtId="3" fontId="8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Alignment="1">
      <alignment horizontal="centerContinuous"/>
      <protection/>
    </xf>
    <xf numFmtId="172" fontId="0" fillId="0" borderId="0" xfId="25" applyNumberFormat="1" applyFont="1">
      <alignment/>
      <protection/>
    </xf>
    <xf numFmtId="0" fontId="19" fillId="0" borderId="0" xfId="0" applyFont="1" applyAlignment="1">
      <alignment/>
    </xf>
    <xf numFmtId="3" fontId="8" fillId="0" borderId="0" xfId="0" applyNumberFormat="1" applyFont="1" applyAlignment="1">
      <alignment horizontal="centerContinuous"/>
    </xf>
    <xf numFmtId="172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Continuous"/>
    </xf>
    <xf numFmtId="3" fontId="21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172" fontId="1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 vertical="center" wrapText="1"/>
    </xf>
    <xf numFmtId="172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3" fontId="16" fillId="0" borderId="4" xfId="0" applyNumberFormat="1" applyFont="1" applyBorder="1" applyAlignment="1">
      <alignment/>
    </xf>
    <xf numFmtId="172" fontId="16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indent="1"/>
    </xf>
    <xf numFmtId="3" fontId="10" fillId="0" borderId="4" xfId="0" applyNumberFormat="1" applyFont="1" applyBorder="1" applyAlignment="1">
      <alignment/>
    </xf>
    <xf numFmtId="172" fontId="10" fillId="0" borderId="4" xfId="0" applyNumberFormat="1" applyFont="1" applyBorder="1" applyAlignment="1">
      <alignment/>
    </xf>
    <xf numFmtId="0" fontId="15" fillId="0" borderId="4" xfId="0" applyFont="1" applyBorder="1" applyAlignment="1">
      <alignment horizontal="left" wrapText="1" indent="2"/>
    </xf>
    <xf numFmtId="3" fontId="14" fillId="0" borderId="4" xfId="0" applyNumberFormat="1" applyFont="1" applyBorder="1" applyAlignment="1">
      <alignment/>
    </xf>
    <xf numFmtId="172" fontId="14" fillId="0" borderId="4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/>
    </xf>
    <xf numFmtId="172" fontId="14" fillId="0" borderId="4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0" fontId="8" fillId="0" borderId="4" xfId="0" applyFont="1" applyBorder="1" applyAlignment="1">
      <alignment horizontal="left" wrapText="1" indent="1"/>
    </xf>
    <xf numFmtId="0" fontId="15" fillId="0" borderId="4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4" xfId="0" applyFont="1" applyBorder="1" applyAlignment="1">
      <alignment/>
    </xf>
    <xf numFmtId="0" fontId="15" fillId="0" borderId="4" xfId="0" applyFont="1" applyBorder="1" applyAlignment="1">
      <alignment horizontal="left" wrapText="1"/>
    </xf>
    <xf numFmtId="3" fontId="14" fillId="0" borderId="4" xfId="0" applyNumberFormat="1" applyFont="1" applyBorder="1" applyAlignment="1">
      <alignment horizontal="right"/>
    </xf>
    <xf numFmtId="172" fontId="14" fillId="0" borderId="4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15" fillId="0" borderId="4" xfId="0" applyFont="1" applyBorder="1" applyAlignment="1">
      <alignment horizontal="right" wrapText="1"/>
    </xf>
    <xf numFmtId="0" fontId="23" fillId="0" borderId="5" xfId="0" applyFont="1" applyBorder="1" applyAlignment="1">
      <alignment wrapText="1"/>
    </xf>
    <xf numFmtId="167" fontId="8" fillId="0" borderId="4" xfId="0" applyNumberFormat="1" applyFont="1" applyBorder="1" applyAlignment="1">
      <alignment/>
    </xf>
    <xf numFmtId="167" fontId="9" fillId="0" borderId="4" xfId="0" applyNumberFormat="1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6" xfId="0" applyFont="1" applyBorder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167" fontId="9" fillId="0" borderId="4" xfId="0" applyNumberFormat="1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20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20" fillId="0" borderId="8" xfId="0" applyFont="1" applyBorder="1" applyAlignment="1">
      <alignment/>
    </xf>
    <xf numFmtId="0" fontId="20" fillId="0" borderId="9" xfId="0" applyFont="1" applyBorder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9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171" fontId="16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171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 wrapText="1"/>
    </xf>
    <xf numFmtId="0" fontId="9" fillId="7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/>
    </xf>
    <xf numFmtId="3" fontId="16" fillId="0" borderId="4" xfId="0" applyNumberFormat="1" applyFont="1" applyBorder="1" applyAlignment="1">
      <alignment horizontal="right"/>
    </xf>
    <xf numFmtId="0" fontId="8" fillId="7" borderId="4" xfId="0" applyFont="1" applyFill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168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3" fontId="14" fillId="0" borderId="4" xfId="0" applyNumberFormat="1" applyFont="1" applyBorder="1" applyAlignment="1">
      <alignment/>
    </xf>
    <xf numFmtId="171" fontId="14" fillId="0" borderId="4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14" fillId="7" borderId="4" xfId="0" applyNumberFormat="1" applyFont="1" applyFill="1" applyBorder="1" applyAlignment="1">
      <alignment/>
    </xf>
    <xf numFmtId="3" fontId="14" fillId="7" borderId="4" xfId="0" applyNumberFormat="1" applyFont="1" applyFill="1" applyBorder="1" applyAlignment="1">
      <alignment horizontal="right"/>
    </xf>
    <xf numFmtId="168" fontId="14" fillId="0" borderId="4" xfId="0" applyNumberFormat="1" applyFont="1" applyBorder="1" applyAlignment="1">
      <alignment horizontal="right"/>
    </xf>
    <xf numFmtId="17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3" fontId="25" fillId="7" borderId="4" xfId="21" applyNumberFormat="1" applyFont="1" applyFill="1" applyBorder="1" applyAlignment="1">
      <alignment/>
    </xf>
    <xf numFmtId="3" fontId="16" fillId="0" borderId="4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3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Continuous"/>
      <protection/>
    </xf>
    <xf numFmtId="3" fontId="8" fillId="0" borderId="0" xfId="0" applyNumberFormat="1" applyFont="1" applyFill="1" applyAlignment="1">
      <alignment horizontal="right"/>
    </xf>
    <xf numFmtId="0" fontId="8" fillId="0" borderId="0" xfId="25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172" fontId="8" fillId="0" borderId="4" xfId="27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left" wrapText="1"/>
    </xf>
    <xf numFmtId="14" fontId="8" fillId="0" borderId="4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25" applyFont="1" applyFill="1">
      <alignment/>
      <protection/>
    </xf>
    <xf numFmtId="0" fontId="8" fillId="0" borderId="0" xfId="25" applyFont="1" applyFill="1" applyAlignment="1">
      <alignment horizontal="right"/>
      <protection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71" fontId="9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72" fontId="8" fillId="0" borderId="4" xfId="0" applyNumberFormat="1" applyFont="1" applyFill="1" applyBorder="1" applyAlignment="1">
      <alignment/>
    </xf>
    <xf numFmtId="171" fontId="8" fillId="0" borderId="4" xfId="0" applyNumberFormat="1" applyFont="1" applyFill="1" applyBorder="1" applyAlignment="1">
      <alignment/>
    </xf>
    <xf numFmtId="171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right"/>
    </xf>
    <xf numFmtId="172" fontId="15" fillId="0" borderId="4" xfId="0" applyNumberFormat="1" applyFont="1" applyFill="1" applyBorder="1" applyAlignment="1">
      <alignment/>
    </xf>
    <xf numFmtId="171" fontId="15" fillId="0" borderId="4" xfId="0" applyNumberFormat="1" applyFont="1" applyFill="1" applyBorder="1" applyAlignment="1">
      <alignment/>
    </xf>
    <xf numFmtId="0" fontId="15" fillId="0" borderId="4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15" fillId="0" borderId="4" xfId="0" applyNumberFormat="1" applyFont="1" applyFill="1" applyBorder="1" applyAlignment="1">
      <alignment horizontal="center"/>
    </xf>
    <xf numFmtId="171" fontId="15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8" fillId="0" borderId="4" xfId="0" applyNumberFormat="1" applyFont="1" applyFill="1" applyBorder="1" applyAlignment="1">
      <alignment horizontal="center"/>
    </xf>
    <xf numFmtId="172" fontId="8" fillId="0" borderId="4" xfId="0" applyNumberFormat="1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172" fontId="9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3" fontId="8" fillId="0" borderId="13" xfId="23" applyNumberFormat="1" applyFont="1" applyFill="1" applyBorder="1" applyAlignment="1">
      <alignment/>
      <protection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172" fontId="15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horizontal="left"/>
    </xf>
    <xf numFmtId="0" fontId="30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72" fontId="8" fillId="0" borderId="7" xfId="0" applyNumberFormat="1" applyFont="1" applyFill="1" applyBorder="1" applyAlignment="1">
      <alignment/>
    </xf>
    <xf numFmtId="171" fontId="8" fillId="0" borderId="7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25" applyFont="1" applyFill="1">
      <alignment/>
      <protection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/>
    </xf>
    <xf numFmtId="172" fontId="9" fillId="0" borderId="4" xfId="27" applyNumberFormat="1" applyFont="1" applyFill="1" applyBorder="1" applyAlignment="1">
      <alignment/>
    </xf>
    <xf numFmtId="168" fontId="9" fillId="0" borderId="4" xfId="27" applyNumberFormat="1" applyFont="1" applyFill="1" applyBorder="1" applyAlignment="1">
      <alignment horizontal="center"/>
    </xf>
    <xf numFmtId="3" fontId="9" fillId="0" borderId="4" xfId="27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justify"/>
    </xf>
    <xf numFmtId="172" fontId="8" fillId="0" borderId="4" xfId="27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3" fontId="15" fillId="0" borderId="4" xfId="0" applyNumberFormat="1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12" fillId="0" borderId="0" xfId="0" applyFont="1" applyBorder="1" applyAlignment="1">
      <alignment horizontal="left" wrapText="1"/>
    </xf>
    <xf numFmtId="0" fontId="31" fillId="0" borderId="0" xfId="0" applyFont="1" applyFill="1" applyAlignment="1">
      <alignment/>
    </xf>
    <xf numFmtId="168" fontId="8" fillId="0" borderId="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15" fillId="0" borderId="4" xfId="0" applyFont="1" applyFill="1" applyBorder="1" applyAlignment="1">
      <alignment/>
    </xf>
    <xf numFmtId="171" fontId="15" fillId="0" borderId="4" xfId="0" applyNumberFormat="1" applyFont="1" applyFill="1" applyBorder="1" applyAlignment="1">
      <alignment horizontal="right"/>
    </xf>
    <xf numFmtId="172" fontId="15" fillId="0" borderId="4" xfId="27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172" fontId="8" fillId="0" borderId="4" xfId="27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168" fontId="8" fillId="0" borderId="4" xfId="27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wrapText="1"/>
    </xf>
    <xf numFmtId="3" fontId="8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172" fontId="9" fillId="0" borderId="4" xfId="27" applyNumberFormat="1" applyFont="1" applyBorder="1" applyAlignment="1">
      <alignment/>
    </xf>
    <xf numFmtId="170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172" fontId="8" fillId="0" borderId="4" xfId="27" applyNumberFormat="1" applyFont="1" applyBorder="1" applyAlignment="1">
      <alignment/>
    </xf>
    <xf numFmtId="0" fontId="8" fillId="0" borderId="4" xfId="0" applyFont="1" applyBorder="1" applyAlignment="1">
      <alignment/>
    </xf>
    <xf numFmtId="0" fontId="16" fillId="0" borderId="4" xfId="0" applyFont="1" applyFill="1" applyBorder="1" applyAlignment="1">
      <alignment/>
    </xf>
    <xf numFmtId="170" fontId="15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/>
    </xf>
    <xf numFmtId="10" fontId="15" fillId="0" borderId="4" xfId="27" applyNumberFormat="1" applyFont="1" applyBorder="1" applyAlignment="1">
      <alignment horizontal="right"/>
    </xf>
    <xf numFmtId="0" fontId="32" fillId="0" borderId="0" xfId="0" applyFont="1" applyFill="1" applyBorder="1" applyAlignment="1">
      <alignment/>
    </xf>
    <xf numFmtId="16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33" fillId="0" borderId="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/>
    </xf>
    <xf numFmtId="0" fontId="34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8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8" fillId="0" borderId="0" xfId="25" applyFont="1" applyBorder="1" applyAlignment="1">
      <alignment horizontal="center"/>
      <protection/>
    </xf>
    <xf numFmtId="0" fontId="8" fillId="0" borderId="0" xfId="25" applyFont="1" applyBorder="1" applyAlignment="1">
      <alignment horizontal="centerContinuous"/>
      <protection/>
    </xf>
    <xf numFmtId="0" fontId="8" fillId="0" borderId="0" xfId="25" applyFont="1" applyBorder="1" applyAlignment="1">
      <alignment horizontal="right"/>
      <protection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right"/>
    </xf>
    <xf numFmtId="171" fontId="9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vertical="top"/>
    </xf>
    <xf numFmtId="0" fontId="36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right" vertical="top" wrapText="1"/>
    </xf>
    <xf numFmtId="3" fontId="36" fillId="0" borderId="0" xfId="0" applyNumberFormat="1" applyFont="1" applyFill="1" applyAlignment="1">
      <alignment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 indent="2"/>
    </xf>
    <xf numFmtId="0" fontId="15" fillId="0" borderId="4" xfId="0" applyFont="1" applyFill="1" applyBorder="1" applyAlignment="1">
      <alignment vertical="top"/>
    </xf>
    <xf numFmtId="0" fontId="10" fillId="0" borderId="0" xfId="0" applyFont="1" applyBorder="1" applyAlignment="1">
      <alignment horizontal="center"/>
    </xf>
    <xf numFmtId="49" fontId="13" fillId="0" borderId="0" xfId="0" applyNumberFormat="1" applyFont="1" applyAlignment="1">
      <alignment horizontal="center" vertical="top"/>
    </xf>
    <xf numFmtId="0" fontId="11" fillId="0" borderId="0" xfId="0" applyFont="1" applyFill="1" applyBorder="1" applyAlignment="1">
      <alignment horizontal="left" wrapText="1"/>
    </xf>
    <xf numFmtId="3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49" fontId="9" fillId="0" borderId="4" xfId="0" applyNumberFormat="1" applyFont="1" applyFill="1" applyBorder="1" applyAlignment="1">
      <alignment wrapText="1"/>
    </xf>
    <xf numFmtId="0" fontId="38" fillId="0" borderId="4" xfId="0" applyFont="1" applyFill="1" applyBorder="1" applyAlignment="1">
      <alignment vertical="top"/>
    </xf>
    <xf numFmtId="0" fontId="38" fillId="0" borderId="4" xfId="0" applyFont="1" applyFill="1" applyBorder="1" applyAlignment="1">
      <alignment horizontal="left" wrapText="1"/>
    </xf>
    <xf numFmtId="3" fontId="17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wrapText="1" indent="2"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wrapText="1" indent="2"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3" fontId="30" fillId="0" borderId="4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10" fillId="2" borderId="4" xfId="0" applyFont="1" applyFill="1" applyBorder="1" applyAlignment="1">
      <alignment vertical="top"/>
    </xf>
    <xf numFmtId="0" fontId="10" fillId="2" borderId="4" xfId="0" applyFont="1" applyFill="1" applyBorder="1" applyAlignment="1">
      <alignment horizontal="left" wrapText="1" indent="2"/>
    </xf>
    <xf numFmtId="3" fontId="10" fillId="2" borderId="4" xfId="0" applyNumberFormat="1" applyFont="1" applyFill="1" applyBorder="1" applyAlignment="1">
      <alignment horizontal="right"/>
    </xf>
    <xf numFmtId="171" fontId="8" fillId="2" borderId="4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23" fillId="2" borderId="0" xfId="0" applyFont="1" applyFill="1" applyAlignment="1">
      <alignment/>
    </xf>
    <xf numFmtId="0" fontId="17" fillId="0" borderId="4" xfId="0" applyFont="1" applyFill="1" applyBorder="1" applyAlignment="1">
      <alignment vertical="top"/>
    </xf>
    <xf numFmtId="0" fontId="17" fillId="0" borderId="4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0" fontId="15" fillId="0" borderId="4" xfId="0" applyFont="1" applyFill="1" applyBorder="1" applyAlignment="1">
      <alignment horizontal="left" wrapText="1" indent="1"/>
    </xf>
    <xf numFmtId="0" fontId="36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0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top"/>
    </xf>
    <xf numFmtId="0" fontId="11" fillId="2" borderId="4" xfId="0" applyFont="1" applyFill="1" applyBorder="1" applyAlignment="1">
      <alignment wrapText="1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39" fillId="0" borderId="0" xfId="0" applyFont="1" applyFill="1" applyAlignment="1">
      <alignment horizontal="center" wrapText="1"/>
    </xf>
    <xf numFmtId="0" fontId="15" fillId="0" borderId="4" xfId="0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172" fontId="8" fillId="0" borderId="7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wrapText="1"/>
    </xf>
    <xf numFmtId="3" fontId="8" fillId="2" borderId="0" xfId="0" applyNumberFormat="1" applyFont="1" applyFill="1" applyBorder="1" applyAlignment="1">
      <alignment horizontal="right"/>
    </xf>
    <xf numFmtId="171" fontId="8" fillId="2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40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3" fontId="28" fillId="0" borderId="0" xfId="0" applyNumberFormat="1" applyFont="1" applyFill="1" applyAlignment="1">
      <alignment wrapText="1"/>
    </xf>
    <xf numFmtId="0" fontId="28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top"/>
    </xf>
    <xf numFmtId="0" fontId="23" fillId="0" borderId="0" xfId="0" applyFont="1" applyAlignment="1">
      <alignment wrapText="1"/>
    </xf>
    <xf numFmtId="3" fontId="26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2" fontId="27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wrapText="1"/>
    </xf>
    <xf numFmtId="3" fontId="8" fillId="0" borderId="9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right" wrapText="1"/>
    </xf>
    <xf numFmtId="3" fontId="11" fillId="0" borderId="4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0" xfId="0" applyFont="1" applyAlignment="1">
      <alignment horizontal="justify"/>
    </xf>
    <xf numFmtId="3" fontId="12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166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top" wrapText="1"/>
    </xf>
    <xf numFmtId="0" fontId="8" fillId="8" borderId="4" xfId="0" applyFont="1" applyFill="1" applyBorder="1" applyAlignment="1">
      <alignment wrapText="1"/>
    </xf>
    <xf numFmtId="0" fontId="8" fillId="0" borderId="4" xfId="0" applyFont="1" applyBorder="1" applyAlignment="1">
      <alignment horizontal="left" vertical="top" wrapText="1" indent="2"/>
    </xf>
    <xf numFmtId="0" fontId="8" fillId="0" borderId="4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71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28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169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vertical="top" wrapText="1"/>
    </xf>
    <xf numFmtId="171" fontId="8" fillId="0" borderId="16" xfId="27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left"/>
    </xf>
    <xf numFmtId="167" fontId="1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72" fontId="12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justify"/>
    </xf>
    <xf numFmtId="0" fontId="10" fillId="0" borderId="0" xfId="0" applyFont="1" applyFill="1" applyBorder="1" applyAlignment="1">
      <alignment horizontal="justify" wrapText="1"/>
    </xf>
    <xf numFmtId="0" fontId="1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4" fontId="12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/>
    </xf>
    <xf numFmtId="171" fontId="9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left" vertical="center"/>
    </xf>
    <xf numFmtId="0" fontId="42" fillId="0" borderId="4" xfId="0" applyNumberFormat="1" applyFont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left" vertical="center" wrapText="1" indent="1"/>
    </xf>
    <xf numFmtId="3" fontId="15" fillId="0" borderId="4" xfId="0" applyNumberFormat="1" applyFont="1" applyBorder="1" applyAlignment="1">
      <alignment horizontal="right" vertical="center"/>
    </xf>
    <xf numFmtId="166" fontId="15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 indent="3"/>
    </xf>
    <xf numFmtId="166" fontId="9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horizontal="right" vertical="center"/>
    </xf>
    <xf numFmtId="171" fontId="8" fillId="0" borderId="4" xfId="0" applyNumberFormat="1" applyFont="1" applyBorder="1" applyAlignment="1">
      <alignment horizontal="right" vertical="center"/>
    </xf>
    <xf numFmtId="0" fontId="29" fillId="0" borderId="4" xfId="0" applyNumberFormat="1" applyFont="1" applyBorder="1" applyAlignment="1">
      <alignment horizontal="right" vertical="center"/>
    </xf>
    <xf numFmtId="0" fontId="29" fillId="0" borderId="4" xfId="0" applyNumberFormat="1" applyFont="1" applyBorder="1" applyAlignment="1">
      <alignment horizontal="left" vertical="center" wrapText="1" indent="2"/>
    </xf>
    <xf numFmtId="171" fontId="15" fillId="0" borderId="4" xfId="0" applyNumberFormat="1" applyFont="1" applyBorder="1" applyAlignment="1">
      <alignment horizontal="right" vertical="center"/>
    </xf>
    <xf numFmtId="166" fontId="8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0" fontId="29" fillId="0" borderId="4" xfId="0" applyNumberFormat="1" applyFont="1" applyBorder="1" applyAlignment="1">
      <alignment horizontal="left" vertical="center" wrapText="1" inden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3" fontId="9" fillId="0" borderId="4" xfId="0" applyNumberFormat="1" applyFont="1" applyBorder="1" applyAlignment="1">
      <alignment horizontal="right"/>
    </xf>
    <xf numFmtId="3" fontId="30" fillId="0" borderId="4" xfId="0" applyNumberFormat="1" applyFont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right" vertical="center"/>
    </xf>
    <xf numFmtId="0" fontId="29" fillId="0" borderId="4" xfId="0" applyNumberFormat="1" applyFont="1" applyFill="1" applyBorder="1" applyAlignment="1">
      <alignment horizontal="right" vertical="center" wrapText="1"/>
    </xf>
    <xf numFmtId="0" fontId="29" fillId="0" borderId="4" xfId="0" applyNumberFormat="1" applyFont="1" applyFill="1" applyBorder="1" applyAlignment="1">
      <alignment horizontal="left" vertical="center" wrapText="1" indent="2"/>
    </xf>
    <xf numFmtId="0" fontId="29" fillId="0" borderId="4" xfId="0" applyNumberFormat="1" applyFont="1" applyFill="1" applyBorder="1" applyAlignment="1">
      <alignment horizontal="left" vertical="justify" wrapText="1" indent="2"/>
    </xf>
    <xf numFmtId="0" fontId="13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9" fillId="0" borderId="4" xfId="0" applyNumberFormat="1" applyFont="1" applyFill="1" applyBorder="1" applyAlignment="1">
      <alignment horizontal="left" vertical="center" wrapText="1"/>
    </xf>
    <xf numFmtId="0" fontId="29" fillId="0" borderId="4" xfId="0" applyNumberFormat="1" applyFont="1" applyFill="1" applyBorder="1" applyAlignment="1">
      <alignment horizontal="left" vertical="justify" wrapText="1" inden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wrapText="1"/>
    </xf>
    <xf numFmtId="171" fontId="9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wrapText="1"/>
    </xf>
    <xf numFmtId="2" fontId="8" fillId="0" borderId="4" xfId="0" applyNumberFormat="1" applyFont="1" applyFill="1" applyBorder="1" applyAlignment="1">
      <alignment wrapText="1"/>
    </xf>
    <xf numFmtId="171" fontId="8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vertical="top" wrapText="1"/>
    </xf>
    <xf numFmtId="171" fontId="15" fillId="0" borderId="4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166" fontId="9" fillId="0" borderId="0" xfId="0" applyNumberFormat="1" applyFont="1" applyBorder="1" applyAlignment="1">
      <alignment horizontal="right"/>
    </xf>
    <xf numFmtId="0" fontId="0" fillId="0" borderId="0" xfId="0" applyFill="1" applyAlignment="1">
      <alignment wrapText="1"/>
    </xf>
    <xf numFmtId="2" fontId="4" fillId="0" borderId="0" xfId="0" applyNumberFormat="1" applyFont="1" applyFill="1" applyAlignment="1">
      <alignment/>
    </xf>
    <xf numFmtId="0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4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3" fontId="9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left" inden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wrapText="1" indent="3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left" vertical="top" wrapText="1" indent="2"/>
    </xf>
    <xf numFmtId="0" fontId="15" fillId="0" borderId="4" xfId="0" applyFont="1" applyBorder="1" applyAlignment="1">
      <alignment vertical="center"/>
    </xf>
    <xf numFmtId="49" fontId="15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right" vertical="center" wrapText="1"/>
    </xf>
    <xf numFmtId="49" fontId="15" fillId="0" borderId="4" xfId="0" applyNumberFormat="1" applyFont="1" applyFill="1" applyBorder="1" applyAlignment="1">
      <alignment horizontal="left" vertical="center" wrapText="1" indent="2"/>
    </xf>
    <xf numFmtId="49" fontId="15" fillId="0" borderId="4" xfId="0" applyNumberFormat="1" applyFont="1" applyFill="1" applyBorder="1" applyAlignment="1">
      <alignment horizontal="left" vertical="top" wrapText="1" indent="3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3" fontId="9" fillId="0" borderId="6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left" indent="2"/>
    </xf>
    <xf numFmtId="0" fontId="15" fillId="0" borderId="4" xfId="0" applyFont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 vertical="center"/>
    </xf>
    <xf numFmtId="49" fontId="8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4" fontId="12" fillId="0" borderId="3" xfId="0" applyNumberFormat="1" applyFont="1" applyBorder="1" applyAlignment="1">
      <alignment/>
    </xf>
    <xf numFmtId="0" fontId="10" fillId="0" borderId="0" xfId="0" applyFont="1" applyAlignment="1">
      <alignment horizontal="right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30" fillId="0" borderId="4" xfId="0" applyFont="1" applyBorder="1" applyAlignment="1">
      <alignment horizontal="left" vertical="top" wrapText="1"/>
    </xf>
    <xf numFmtId="3" fontId="30" fillId="0" borderId="4" xfId="0" applyNumberFormat="1" applyFont="1" applyBorder="1" applyAlignment="1">
      <alignment horizontal="right"/>
    </xf>
    <xf numFmtId="49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>
      <alignment horizontal="center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right" vertical="center"/>
    </xf>
    <xf numFmtId="171" fontId="9" fillId="0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right" vertical="center" wrapText="1"/>
    </xf>
    <xf numFmtId="175" fontId="8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2" fontId="12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Fill="1" applyBorder="1" applyAlignment="1">
      <alignment vertical="top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49" fontId="15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indent="2"/>
    </xf>
    <xf numFmtId="3" fontId="8" fillId="0" borderId="4" xfId="0" applyNumberFormat="1" applyFont="1" applyBorder="1" applyAlignment="1">
      <alignment horizontal="right" vertical="top"/>
    </xf>
    <xf numFmtId="3" fontId="15" fillId="0" borderId="4" xfId="0" applyNumberFormat="1" applyFont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/>
    </xf>
    <xf numFmtId="3" fontId="9" fillId="0" borderId="7" xfId="0" applyNumberFormat="1" applyFont="1" applyBorder="1" applyAlignment="1">
      <alignment horizontal="right"/>
    </xf>
    <xf numFmtId="171" fontId="9" fillId="0" borderId="7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49" fontId="8" fillId="0" borderId="0" xfId="0" applyNumberFormat="1" applyFont="1" applyFill="1" applyAlignment="1">
      <alignment horizontal="center" vertical="top"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171" fontId="9" fillId="0" borderId="4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0" xfId="25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49" fontId="8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 vertical="top" wrapText="1" indent="1"/>
    </xf>
    <xf numFmtId="49" fontId="9" fillId="0" borderId="4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171" fontId="8" fillId="0" borderId="4" xfId="0" applyNumberFormat="1" applyFont="1" applyBorder="1" applyAlignment="1">
      <alignment/>
    </xf>
    <xf numFmtId="49" fontId="8" fillId="0" borderId="4" xfId="0" applyNumberFormat="1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 indent="2"/>
    </xf>
    <xf numFmtId="1" fontId="15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top" wrapText="1"/>
    </xf>
    <xf numFmtId="49" fontId="9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vertical="top"/>
    </xf>
    <xf numFmtId="171" fontId="9" fillId="0" borderId="4" xfId="0" applyNumberFormat="1" applyFont="1" applyBorder="1" applyAlignment="1">
      <alignment vertical="top"/>
    </xf>
    <xf numFmtId="49" fontId="15" fillId="0" borderId="4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2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1" fontId="9" fillId="0" borderId="4" xfId="0" applyNumberFormat="1" applyFont="1" applyBorder="1" applyAlignment="1">
      <alignment/>
    </xf>
    <xf numFmtId="49" fontId="9" fillId="0" borderId="4" xfId="0" applyNumberFormat="1" applyFont="1" applyFill="1" applyBorder="1" applyAlignment="1">
      <alignment horizontal="left" vertical="top" wrapText="1"/>
    </xf>
    <xf numFmtId="171" fontId="8" fillId="0" borderId="4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 wrapText="1"/>
    </xf>
    <xf numFmtId="3" fontId="12" fillId="0" borderId="0" xfId="23" applyNumberFormat="1" applyFont="1" applyFill="1" applyBorder="1">
      <alignment/>
      <protection/>
    </xf>
    <xf numFmtId="0" fontId="8" fillId="0" borderId="0" xfId="23" applyFont="1" applyFill="1" applyBorder="1" applyAlignment="1">
      <alignment horizontal="right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3" fontId="9" fillId="0" borderId="17" xfId="23" applyNumberFormat="1" applyFont="1" applyFill="1" applyBorder="1" applyAlignment="1">
      <alignment horizontal="left"/>
      <protection/>
    </xf>
    <xf numFmtId="3" fontId="9" fillId="0" borderId="18" xfId="23" applyNumberFormat="1" applyFont="1" applyFill="1" applyBorder="1">
      <alignment/>
      <protection/>
    </xf>
    <xf numFmtId="3" fontId="9" fillId="0" borderId="17" xfId="23" applyNumberFormat="1" applyFont="1" applyFill="1" applyBorder="1">
      <alignment/>
      <protection/>
    </xf>
    <xf numFmtId="3" fontId="30" fillId="0" borderId="17" xfId="23" applyNumberFormat="1" applyFont="1" applyFill="1" applyBorder="1">
      <alignment/>
      <protection/>
    </xf>
    <xf numFmtId="3" fontId="30" fillId="0" borderId="18" xfId="23" applyNumberFormat="1" applyFont="1" applyFill="1" applyBorder="1">
      <alignment/>
      <protection/>
    </xf>
    <xf numFmtId="3" fontId="9" fillId="0" borderId="9" xfId="23" applyNumberFormat="1" applyFont="1" applyFill="1" applyBorder="1" applyAlignment="1">
      <alignment wrapText="1"/>
      <protection/>
    </xf>
    <xf numFmtId="3" fontId="8" fillId="0" borderId="8" xfId="23" applyNumberFormat="1" applyFont="1" applyFill="1" applyBorder="1">
      <alignment/>
      <protection/>
    </xf>
    <xf numFmtId="3" fontId="8" fillId="0" borderId="19" xfId="23" applyNumberFormat="1" applyFont="1" applyFill="1" applyBorder="1">
      <alignment/>
      <protection/>
    </xf>
    <xf numFmtId="3" fontId="8" fillId="0" borderId="20" xfId="23" applyNumberFormat="1" applyFont="1" applyFill="1" applyBorder="1">
      <alignment/>
      <protection/>
    </xf>
    <xf numFmtId="3" fontId="8" fillId="0" borderId="14" xfId="23" applyNumberFormat="1" applyFont="1" applyFill="1" applyBorder="1" applyAlignment="1">
      <alignment/>
      <protection/>
    </xf>
    <xf numFmtId="3" fontId="8" fillId="0" borderId="6" xfId="23" applyNumberFormat="1" applyFont="1" applyFill="1" applyBorder="1" applyAlignment="1">
      <alignment/>
      <protection/>
    </xf>
    <xf numFmtId="3" fontId="8" fillId="0" borderId="21" xfId="23" applyNumberFormat="1" applyFont="1" applyFill="1" applyBorder="1" applyAlignment="1">
      <alignment/>
      <protection/>
    </xf>
    <xf numFmtId="3" fontId="9" fillId="0" borderId="17" xfId="23" applyNumberFormat="1" applyFont="1" applyFill="1" applyBorder="1" applyAlignment="1">
      <alignment/>
      <protection/>
    </xf>
    <xf numFmtId="3" fontId="9" fillId="0" borderId="18" xfId="23" applyNumberFormat="1" applyFont="1" applyFill="1" applyBorder="1" applyAlignment="1">
      <alignment/>
      <protection/>
    </xf>
    <xf numFmtId="3" fontId="9" fillId="0" borderId="17" xfId="23" applyNumberFormat="1" applyFont="1" applyFill="1" applyBorder="1" applyAlignment="1">
      <alignment horizontal="justify" wrapText="1"/>
      <protection/>
    </xf>
    <xf numFmtId="3" fontId="9" fillId="0" borderId="17" xfId="23" applyNumberFormat="1" applyFont="1" applyFill="1" applyBorder="1" applyAlignment="1">
      <alignment horizontal="justify" vertical="center" wrapText="1"/>
      <protection/>
    </xf>
    <xf numFmtId="3" fontId="30" fillId="0" borderId="18" xfId="23" applyNumberFormat="1" applyFont="1" applyFill="1" applyBorder="1" applyAlignment="1">
      <alignment vertical="center"/>
      <protection/>
    </xf>
    <xf numFmtId="3" fontId="8" fillId="0" borderId="9" xfId="23" applyNumberFormat="1" applyFont="1" applyFill="1" applyBorder="1" applyAlignment="1">
      <alignment/>
      <protection/>
    </xf>
    <xf numFmtId="3" fontId="15" fillId="0" borderId="22" xfId="23" applyNumberFormat="1" applyFont="1" applyFill="1" applyBorder="1" applyAlignment="1">
      <alignment/>
      <protection/>
    </xf>
    <xf numFmtId="3" fontId="15" fillId="0" borderId="19" xfId="23" applyNumberFormat="1" applyFont="1" applyFill="1" applyBorder="1" applyAlignment="1">
      <alignment/>
      <protection/>
    </xf>
    <xf numFmtId="3" fontId="15" fillId="0" borderId="20" xfId="23" applyNumberFormat="1" applyFont="1" applyFill="1" applyBorder="1" applyAlignment="1">
      <alignment/>
      <protection/>
    </xf>
    <xf numFmtId="3" fontId="8" fillId="0" borderId="6" xfId="23" applyNumberFormat="1" applyFont="1" applyFill="1" applyBorder="1" applyAlignment="1">
      <alignment horizontal="center"/>
      <protection/>
    </xf>
    <xf numFmtId="3" fontId="8" fillId="0" borderId="19" xfId="23" applyNumberFormat="1" applyFont="1" applyFill="1" applyBorder="1" applyAlignment="1">
      <alignment/>
      <protection/>
    </xf>
    <xf numFmtId="3" fontId="8" fillId="0" borderId="4" xfId="23" applyNumberFormat="1" applyFont="1" applyFill="1" applyBorder="1" applyAlignment="1">
      <alignment/>
      <protection/>
    </xf>
    <xf numFmtId="3" fontId="15" fillId="0" borderId="4" xfId="23" applyNumberFormat="1" applyFont="1" applyFill="1" applyBorder="1" applyAlignment="1">
      <alignment/>
      <protection/>
    </xf>
    <xf numFmtId="3" fontId="8" fillId="0" borderId="11" xfId="23" applyNumberFormat="1" applyFont="1" applyFill="1" applyBorder="1">
      <alignment/>
      <protection/>
    </xf>
    <xf numFmtId="3" fontId="8" fillId="0" borderId="4" xfId="23" applyNumberFormat="1" applyFont="1" applyFill="1" applyBorder="1">
      <alignment/>
      <protection/>
    </xf>
    <xf numFmtId="3" fontId="8" fillId="0" borderId="13" xfId="23" applyNumberFormat="1" applyFont="1" applyFill="1" applyBorder="1">
      <alignment/>
      <protection/>
    </xf>
    <xf numFmtId="3" fontId="15" fillId="0" borderId="6" xfId="23" applyNumberFormat="1" applyFont="1" applyFill="1" applyBorder="1" applyAlignment="1">
      <alignment horizontal="right"/>
      <protection/>
    </xf>
    <xf numFmtId="3" fontId="15" fillId="0" borderId="11" xfId="23" applyNumberFormat="1" applyFont="1" applyFill="1" applyBorder="1">
      <alignment/>
      <protection/>
    </xf>
    <xf numFmtId="3" fontId="15" fillId="0" borderId="4" xfId="23" applyNumberFormat="1" applyFont="1" applyFill="1" applyBorder="1">
      <alignment/>
      <protection/>
    </xf>
    <xf numFmtId="3" fontId="8" fillId="0" borderId="4" xfId="23" applyNumberFormat="1" applyFont="1" applyFill="1" applyBorder="1" applyAlignment="1">
      <alignment horizontal="center"/>
      <protection/>
    </xf>
    <xf numFmtId="3" fontId="8" fillId="0" borderId="10" xfId="23" applyNumberFormat="1" applyFont="1" applyFill="1" applyBorder="1" applyAlignment="1">
      <alignment/>
      <protection/>
    </xf>
    <xf numFmtId="3" fontId="8" fillId="0" borderId="10" xfId="23" applyNumberFormat="1" applyFont="1" applyFill="1" applyBorder="1">
      <alignment/>
      <protection/>
    </xf>
    <xf numFmtId="3" fontId="8" fillId="0" borderId="23" xfId="23" applyNumberFormat="1" applyFont="1" applyFill="1" applyBorder="1">
      <alignment/>
      <protection/>
    </xf>
    <xf numFmtId="3" fontId="9" fillId="0" borderId="17" xfId="22" applyNumberFormat="1" applyFont="1" applyFill="1" applyBorder="1" applyAlignment="1">
      <alignment vertical="center"/>
      <protection/>
    </xf>
    <xf numFmtId="3" fontId="8" fillId="0" borderId="4" xfId="22" applyNumberFormat="1" applyFont="1" applyFill="1" applyBorder="1" applyAlignment="1">
      <alignment wrapText="1"/>
      <protection/>
    </xf>
    <xf numFmtId="3" fontId="8" fillId="0" borderId="4" xfId="22" applyNumberFormat="1" applyFont="1" applyFill="1" applyBorder="1" applyAlignment="1">
      <alignment vertical="center" wrapText="1"/>
      <protection/>
    </xf>
    <xf numFmtId="3" fontId="8" fillId="0" borderId="14" xfId="23" applyNumberFormat="1" applyFont="1" applyFill="1" applyBorder="1">
      <alignment/>
      <protection/>
    </xf>
    <xf numFmtId="3" fontId="8" fillId="0" borderId="14" xfId="22" applyNumberFormat="1" applyFont="1" applyFill="1" applyBorder="1" applyAlignment="1">
      <alignment wrapText="1"/>
      <protection/>
    </xf>
    <xf numFmtId="3" fontId="8" fillId="0" borderId="14" xfId="23" applyNumberFormat="1" applyFont="1" applyFill="1" applyBorder="1" applyAlignment="1">
      <alignment horizontal="right"/>
      <protection/>
    </xf>
    <xf numFmtId="3" fontId="9" fillId="0" borderId="17" xfId="23" applyNumberFormat="1" applyFont="1" applyFill="1" applyBorder="1" applyAlignment="1">
      <alignment horizontal="left" wrapText="1"/>
      <protection/>
    </xf>
    <xf numFmtId="3" fontId="9" fillId="0" borderId="18" xfId="23" applyNumberFormat="1" applyFont="1" applyFill="1" applyBorder="1" applyAlignment="1">
      <alignment horizontal="right"/>
      <protection/>
    </xf>
    <xf numFmtId="3" fontId="8" fillId="0" borderId="24" xfId="23" applyNumberFormat="1" applyFont="1" applyFill="1" applyBorder="1" applyAlignment="1">
      <alignment horizontal="left" wrapText="1"/>
      <protection/>
    </xf>
    <xf numFmtId="3" fontId="8" fillId="0" borderId="24" xfId="23" applyNumberFormat="1" applyFont="1" applyFill="1" applyBorder="1" applyAlignment="1">
      <alignment horizontal="center"/>
      <protection/>
    </xf>
    <xf numFmtId="3" fontId="8" fillId="0" borderId="25" xfId="23" applyNumberFormat="1" applyFont="1" applyFill="1" applyBorder="1">
      <alignment/>
      <protection/>
    </xf>
    <xf numFmtId="3" fontId="9" fillId="0" borderId="17" xfId="23" applyNumberFormat="1" applyFont="1" applyFill="1" applyBorder="1" applyAlignment="1">
      <alignment vertical="center" wrapText="1"/>
      <protection/>
    </xf>
    <xf numFmtId="3" fontId="9" fillId="0" borderId="18" xfId="23" applyNumberFormat="1" applyFont="1" applyFill="1" applyBorder="1" applyAlignment="1">
      <alignment vertical="center"/>
      <protection/>
    </xf>
    <xf numFmtId="3" fontId="9" fillId="0" borderId="17" xfId="23" applyNumberFormat="1" applyFont="1" applyFill="1" applyBorder="1" applyAlignment="1">
      <alignment vertical="center"/>
      <protection/>
    </xf>
    <xf numFmtId="3" fontId="30" fillId="0" borderId="17" xfId="23" applyNumberFormat="1" applyFont="1" applyFill="1" applyBorder="1" applyAlignment="1">
      <alignment vertical="center"/>
      <protection/>
    </xf>
    <xf numFmtId="3" fontId="8" fillId="0" borderId="4" xfId="23" applyNumberFormat="1" applyFont="1" applyFill="1" applyBorder="1" applyAlignment="1">
      <alignment horizontal="right" wrapText="1"/>
      <protection/>
    </xf>
    <xf numFmtId="3" fontId="8" fillId="0" borderId="6" xfId="23" applyNumberFormat="1" applyFont="1" applyFill="1" applyBorder="1">
      <alignment/>
      <protection/>
    </xf>
    <xf numFmtId="3" fontId="8" fillId="0" borderId="14" xfId="23" applyNumberFormat="1" applyFont="1" applyFill="1" applyBorder="1" applyAlignment="1">
      <alignment horizontal="right" wrapText="1"/>
      <protection/>
    </xf>
    <xf numFmtId="3" fontId="8" fillId="0" borderId="8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wrapText="1"/>
      <protection/>
    </xf>
    <xf numFmtId="3" fontId="8" fillId="0" borderId="6" xfId="23" applyNumberFormat="1" applyFont="1" applyFill="1" applyBorder="1" applyAlignment="1">
      <alignment horizontal="right"/>
      <protection/>
    </xf>
    <xf numFmtId="3" fontId="9" fillId="0" borderId="4" xfId="23" applyNumberFormat="1" applyFont="1" applyFill="1" applyBorder="1" applyAlignment="1">
      <alignment wrapText="1"/>
      <protection/>
    </xf>
    <xf numFmtId="3" fontId="8" fillId="0" borderId="11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horizontal="right"/>
      <protection/>
    </xf>
    <xf numFmtId="3" fontId="8" fillId="0" borderId="26" xfId="23" applyNumberFormat="1" applyFont="1" applyFill="1" applyBorder="1" applyAlignment="1">
      <alignment horizontal="right"/>
      <protection/>
    </xf>
    <xf numFmtId="3" fontId="8" fillId="0" borderId="14" xfId="23" applyNumberFormat="1" applyFont="1" applyFill="1" applyBorder="1" applyAlignment="1">
      <alignment wrapText="1"/>
      <protection/>
    </xf>
    <xf numFmtId="3" fontId="8" fillId="0" borderId="20" xfId="23" applyNumberFormat="1" applyFont="1" applyFill="1" applyBorder="1" applyAlignment="1">
      <alignment wrapText="1"/>
      <protection/>
    </xf>
    <xf numFmtId="3" fontId="15" fillId="0" borderId="20" xfId="23" applyNumberFormat="1" applyFont="1" applyFill="1" applyBorder="1">
      <alignment/>
      <protection/>
    </xf>
    <xf numFmtId="3" fontId="15" fillId="0" borderId="19" xfId="23" applyNumberFormat="1" applyFont="1" applyFill="1" applyBorder="1">
      <alignment/>
      <protection/>
    </xf>
    <xf numFmtId="3" fontId="8" fillId="0" borderId="8" xfId="23" applyNumberFormat="1" applyFont="1" applyFill="1" applyBorder="1" applyAlignment="1">
      <alignment horizontal="center"/>
      <protection/>
    </xf>
    <xf numFmtId="3" fontId="15" fillId="0" borderId="8" xfId="23" applyNumberFormat="1" applyFont="1" applyFill="1" applyBorder="1" applyAlignment="1">
      <alignment horizontal="center"/>
      <protection/>
    </xf>
    <xf numFmtId="0" fontId="8" fillId="0" borderId="4" xfId="31" applyFont="1" applyFill="1" applyBorder="1">
      <alignment horizontal="left" vertical="center" indent="1"/>
    </xf>
    <xf numFmtId="0" fontId="8" fillId="0" borderId="4" xfId="31" applyFont="1" applyFill="1" applyBorder="1" quotePrefix="1">
      <alignment horizontal="left" vertical="center" indent="1"/>
    </xf>
    <xf numFmtId="3" fontId="15" fillId="0" borderId="6" xfId="23" applyNumberFormat="1" applyFont="1" applyFill="1" applyBorder="1">
      <alignment/>
      <protection/>
    </xf>
    <xf numFmtId="3" fontId="15" fillId="0" borderId="6" xfId="23" applyNumberFormat="1" applyFont="1" applyFill="1" applyBorder="1" applyAlignment="1">
      <alignment horizontal="center"/>
      <protection/>
    </xf>
    <xf numFmtId="3" fontId="8" fillId="0" borderId="4" xfId="23" applyNumberFormat="1" applyFont="1" applyFill="1" applyBorder="1" applyAlignment="1">
      <alignment horizontal="left" wrapText="1"/>
      <protection/>
    </xf>
    <xf numFmtId="3" fontId="44" fillId="0" borderId="4" xfId="29" applyNumberFormat="1" applyFont="1" applyFill="1" applyBorder="1">
      <alignment horizontal="right" vertical="center"/>
    </xf>
    <xf numFmtId="3" fontId="8" fillId="0" borderId="27" xfId="23" applyNumberFormat="1" applyFont="1" applyFill="1" applyBorder="1" applyAlignment="1">
      <alignment horizontal="center"/>
      <protection/>
    </xf>
    <xf numFmtId="3" fontId="44" fillId="0" borderId="28" xfId="29" applyNumberFormat="1" applyFont="1" applyFill="1" applyBorder="1">
      <alignment horizontal="right" vertical="center"/>
    </xf>
    <xf numFmtId="3" fontId="8" fillId="0" borderId="29" xfId="23" applyNumberFormat="1" applyFont="1" applyFill="1" applyBorder="1" applyAlignment="1">
      <alignment horizontal="center"/>
      <protection/>
    </xf>
    <xf numFmtId="3" fontId="44" fillId="0" borderId="30" xfId="29" applyNumberFormat="1" applyFont="1" applyFill="1" applyBorder="1">
      <alignment horizontal="right" vertical="center"/>
    </xf>
    <xf numFmtId="3" fontId="8" fillId="0" borderId="31" xfId="23" applyNumberFormat="1" applyFont="1" applyFill="1" applyBorder="1" applyAlignment="1">
      <alignment horizontal="center"/>
      <protection/>
    </xf>
    <xf numFmtId="3" fontId="44" fillId="0" borderId="32" xfId="29" applyNumberFormat="1" applyFont="1" applyFill="1" applyBorder="1">
      <alignment horizontal="right" vertical="center"/>
    </xf>
    <xf numFmtId="0" fontId="8" fillId="0" borderId="14" xfId="31" applyFont="1" applyFill="1" applyBorder="1">
      <alignment horizontal="left" vertical="center" indent="1"/>
    </xf>
    <xf numFmtId="3" fontId="8" fillId="0" borderId="33" xfId="23" applyNumberFormat="1" applyFont="1" applyFill="1" applyBorder="1" applyAlignment="1">
      <alignment horizontal="center"/>
      <protection/>
    </xf>
    <xf numFmtId="3" fontId="44" fillId="0" borderId="34" xfId="29" applyNumberFormat="1" applyFont="1" applyFill="1" applyBorder="1">
      <alignment horizontal="right" vertical="center"/>
    </xf>
    <xf numFmtId="3" fontId="9" fillId="0" borderId="17" xfId="23" applyNumberFormat="1" applyFont="1" applyFill="1" applyBorder="1" applyAlignment="1">
      <alignment horizontal="left" vertical="center" wrapText="1"/>
      <protection/>
    </xf>
    <xf numFmtId="3" fontId="8" fillId="0" borderId="9" xfId="23" applyNumberFormat="1" applyFont="1" applyFill="1" applyBorder="1" applyAlignment="1">
      <alignment wrapText="1"/>
      <protection/>
    </xf>
    <xf numFmtId="3" fontId="15" fillId="0" borderId="8" xfId="23" applyNumberFormat="1" applyFont="1" applyFill="1" applyBorder="1">
      <alignment/>
      <protection/>
    </xf>
    <xf numFmtId="49" fontId="8" fillId="0" borderId="4" xfId="23" applyNumberFormat="1" applyFont="1" applyFill="1" applyBorder="1" applyAlignment="1">
      <alignment wrapText="1"/>
      <protection/>
    </xf>
    <xf numFmtId="49" fontId="8" fillId="0" borderId="14" xfId="23" applyNumberFormat="1" applyFont="1" applyFill="1" applyBorder="1" applyAlignment="1">
      <alignment wrapText="1"/>
      <protection/>
    </xf>
    <xf numFmtId="3" fontId="9" fillId="0" borderId="35" xfId="23" applyNumberFormat="1" applyFont="1" applyFill="1" applyBorder="1" applyAlignment="1">
      <alignment vertical="center" wrapText="1"/>
      <protection/>
    </xf>
    <xf numFmtId="3" fontId="9" fillId="0" borderId="36" xfId="23" applyNumberFormat="1" applyFont="1" applyFill="1" applyBorder="1" applyAlignment="1">
      <alignment vertical="center"/>
      <protection/>
    </xf>
    <xf numFmtId="3" fontId="9" fillId="0" borderId="35" xfId="23" applyNumberFormat="1" applyFont="1" applyFill="1" applyBorder="1" applyAlignment="1">
      <alignment vertical="center"/>
      <protection/>
    </xf>
    <xf numFmtId="0" fontId="8" fillId="0" borderId="4" xfId="23" applyNumberFormat="1" applyFont="1" applyFill="1" applyBorder="1" applyAlignment="1">
      <alignment wrapText="1"/>
      <protection/>
    </xf>
    <xf numFmtId="3" fontId="15" fillId="0" borderId="13" xfId="23" applyNumberFormat="1" applyFont="1" applyFill="1" applyBorder="1">
      <alignment/>
      <protection/>
    </xf>
    <xf numFmtId="3" fontId="8" fillId="0" borderId="37" xfId="23" applyNumberFormat="1" applyFont="1" applyFill="1" applyBorder="1">
      <alignment/>
      <protection/>
    </xf>
    <xf numFmtId="3" fontId="15" fillId="0" borderId="37" xfId="23" applyNumberFormat="1" applyFont="1" applyFill="1" applyBorder="1">
      <alignment/>
      <protection/>
    </xf>
    <xf numFmtId="3" fontId="10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3" fontId="11" fillId="0" borderId="0" xfId="23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3" fontId="8" fillId="0" borderId="0" xfId="23" applyNumberFormat="1" applyFont="1" applyFill="1" applyBorder="1">
      <alignment/>
      <protection/>
    </xf>
    <xf numFmtId="0" fontId="8" fillId="0" borderId="0" xfId="23" applyFont="1" applyFill="1" applyBorder="1">
      <alignment/>
      <protection/>
    </xf>
    <xf numFmtId="174" fontId="8" fillId="0" borderId="0" xfId="0" applyNumberFormat="1" applyFont="1" applyFill="1" applyAlignment="1">
      <alignment/>
    </xf>
    <xf numFmtId="14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5" fillId="0" borderId="38" xfId="0" applyFont="1" applyFill="1" applyBorder="1" applyAlignment="1">
      <alignment horizontal="center"/>
    </xf>
    <xf numFmtId="3" fontId="45" fillId="0" borderId="38" xfId="0" applyNumberFormat="1" applyFont="1" applyFill="1" applyBorder="1" applyAlignment="1">
      <alignment horizontal="right"/>
    </xf>
    <xf numFmtId="4" fontId="45" fillId="0" borderId="38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0" fontId="28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9" xfId="0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 indent="1"/>
    </xf>
    <xf numFmtId="0" fontId="9" fillId="0" borderId="4" xfId="0" applyFont="1" applyFill="1" applyBorder="1" applyAlignment="1">
      <alignment horizontal="left" indent="2"/>
    </xf>
    <xf numFmtId="0" fontId="46" fillId="0" borderId="4" xfId="0" applyFont="1" applyFill="1" applyBorder="1" applyAlignment="1">
      <alignment horizontal="left" indent="2"/>
    </xf>
    <xf numFmtId="3" fontId="46" fillId="0" borderId="4" xfId="0" applyNumberFormat="1" applyFont="1" applyFill="1" applyBorder="1" applyAlignment="1">
      <alignment horizontal="right" vertical="center" wrapText="1"/>
    </xf>
    <xf numFmtId="171" fontId="46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3"/>
    </xf>
    <xf numFmtId="0" fontId="9" fillId="0" borderId="4" xfId="0" applyFont="1" applyFill="1" applyBorder="1" applyAlignment="1">
      <alignment horizontal="left" indent="4"/>
    </xf>
    <xf numFmtId="0" fontId="9" fillId="0" borderId="4" xfId="0" applyFont="1" applyFill="1" applyBorder="1" applyAlignment="1">
      <alignment horizontal="left" indent="1"/>
    </xf>
    <xf numFmtId="0" fontId="46" fillId="0" borderId="4" xfId="0" applyFont="1" applyFill="1" applyBorder="1" applyAlignment="1">
      <alignment horizontal="left" indent="4"/>
    </xf>
    <xf numFmtId="0" fontId="46" fillId="0" borderId="4" xfId="0" applyFont="1" applyFill="1" applyBorder="1" applyAlignment="1">
      <alignment horizontal="left" wrapText="1" indent="4"/>
    </xf>
    <xf numFmtId="171" fontId="46" fillId="0" borderId="4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wrapText="1" indent="1"/>
    </xf>
    <xf numFmtId="0" fontId="32" fillId="0" borderId="4" xfId="0" applyFont="1" applyFill="1" applyBorder="1" applyAlignment="1">
      <alignment horizontal="left" wrapText="1" indent="1"/>
    </xf>
    <xf numFmtId="0" fontId="32" fillId="0" borderId="4" xfId="0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left" indent="2"/>
    </xf>
    <xf numFmtId="0" fontId="32" fillId="0" borderId="4" xfId="0" applyFont="1" applyFill="1" applyBorder="1" applyAlignment="1">
      <alignment horizontal="left" indent="1"/>
    </xf>
    <xf numFmtId="0" fontId="32" fillId="0" borderId="4" xfId="0" applyFont="1" applyFill="1" applyBorder="1" applyAlignment="1">
      <alignment horizontal="left" indent="3"/>
    </xf>
    <xf numFmtId="0" fontId="47" fillId="0" borderId="4" xfId="0" applyFont="1" applyFill="1" applyBorder="1" applyAlignment="1">
      <alignment horizontal="left" indent="4"/>
    </xf>
    <xf numFmtId="0" fontId="38" fillId="0" borderId="4" xfId="0" applyFont="1" applyFill="1" applyBorder="1" applyAlignment="1">
      <alignment/>
    </xf>
    <xf numFmtId="171" fontId="38" fillId="0" borderId="4" xfId="0" applyNumberFormat="1" applyFont="1" applyFill="1" applyBorder="1" applyAlignment="1">
      <alignment horizontal="right"/>
    </xf>
    <xf numFmtId="3" fontId="38" fillId="0" borderId="4" xfId="0" applyNumberFormat="1" applyFont="1" applyFill="1" applyBorder="1" applyAlignment="1">
      <alignment/>
    </xf>
    <xf numFmtId="0" fontId="32" fillId="0" borderId="4" xfId="0" applyFont="1" applyFill="1" applyBorder="1" applyAlignment="1">
      <alignment horizontal="left" indent="4"/>
    </xf>
    <xf numFmtId="0" fontId="48" fillId="0" borderId="0" xfId="0" applyFont="1" applyFill="1" applyBorder="1" applyAlignment="1">
      <alignment/>
    </xf>
    <xf numFmtId="0" fontId="32" fillId="0" borderId="4" xfId="0" applyFont="1" applyFill="1" applyBorder="1" applyAlignment="1">
      <alignment horizontal="left" wrapText="1"/>
    </xf>
    <xf numFmtId="0" fontId="32" fillId="0" borderId="4" xfId="0" applyFont="1" applyFill="1" applyBorder="1" applyAlignment="1">
      <alignment horizontal="left" wrapText="1" indent="3"/>
    </xf>
    <xf numFmtId="3" fontId="46" fillId="0" borderId="4" xfId="0" applyNumberFormat="1" applyFont="1" applyFill="1" applyBorder="1" applyAlignment="1">
      <alignment horizontal="right"/>
    </xf>
    <xf numFmtId="171" fontId="9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3"/>
    </xf>
    <xf numFmtId="0" fontId="1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0" fillId="0" borderId="4" xfId="0" applyFont="1" applyFill="1" applyBorder="1" applyAlignment="1">
      <alignment horizontal="left" indent="1"/>
    </xf>
    <xf numFmtId="0" fontId="30" fillId="0" borderId="4" xfId="0" applyFont="1" applyFill="1" applyBorder="1" applyAlignment="1">
      <alignment horizontal="left" wrapText="1" indent="2"/>
    </xf>
    <xf numFmtId="0" fontId="30" fillId="0" borderId="4" xfId="0" applyFont="1" applyFill="1" applyBorder="1" applyAlignment="1">
      <alignment horizontal="left" indent="3"/>
    </xf>
    <xf numFmtId="0" fontId="30" fillId="0" borderId="4" xfId="0" applyFont="1" applyFill="1" applyBorder="1" applyAlignment="1">
      <alignment horizontal="left" indent="2"/>
    </xf>
    <xf numFmtId="0" fontId="30" fillId="0" borderId="4" xfId="0" applyFont="1" applyFill="1" applyBorder="1" applyAlignment="1">
      <alignment horizontal="left" indent="4"/>
    </xf>
    <xf numFmtId="0" fontId="30" fillId="0" borderId="4" xfId="0" applyFont="1" applyFill="1" applyBorder="1" applyAlignment="1">
      <alignment horizontal="left" indent="5"/>
    </xf>
    <xf numFmtId="3" fontId="16" fillId="0" borderId="4" xfId="0" applyNumberFormat="1" applyFont="1" applyFill="1" applyBorder="1" applyAlignment="1">
      <alignment horizontal="right"/>
    </xf>
    <xf numFmtId="171" fontId="16" fillId="0" borderId="4" xfId="0" applyNumberFormat="1" applyFont="1" applyFill="1" applyBorder="1" applyAlignment="1">
      <alignment horizontal="right"/>
    </xf>
    <xf numFmtId="3" fontId="34" fillId="0" borderId="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indent="4"/>
    </xf>
    <xf numFmtId="3" fontId="10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 indent="2"/>
    </xf>
    <xf numFmtId="0" fontId="9" fillId="0" borderId="4" xfId="0" applyFont="1" applyFill="1" applyBorder="1" applyAlignment="1">
      <alignment horizontal="left" wrapText="1" indent="3"/>
    </xf>
    <xf numFmtId="0" fontId="30" fillId="0" borderId="4" xfId="0" applyFont="1" applyFill="1" applyBorder="1" applyAlignment="1">
      <alignment horizontal="left" wrapText="1" indent="1"/>
    </xf>
    <xf numFmtId="0" fontId="30" fillId="0" borderId="4" xfId="0" applyFont="1" applyFill="1" applyBorder="1" applyAlignment="1">
      <alignment horizontal="left" wrapText="1" indent="3"/>
    </xf>
    <xf numFmtId="0" fontId="30" fillId="0" borderId="4" xfId="0" applyFont="1" applyFill="1" applyBorder="1" applyAlignment="1">
      <alignment horizontal="left" wrapText="1" indent="4"/>
    </xf>
    <xf numFmtId="0" fontId="9" fillId="0" borderId="4" xfId="0" applyFont="1" applyFill="1" applyBorder="1" applyAlignment="1">
      <alignment horizontal="left" wrapText="1" indent="2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2"/>
    </xf>
    <xf numFmtId="171" fontId="17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3"/>
    </xf>
    <xf numFmtId="0" fontId="49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left" indent="4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4"/>
    </xf>
    <xf numFmtId="0" fontId="15" fillId="0" borderId="4" xfId="0" applyFont="1" applyFill="1" applyBorder="1" applyAlignment="1">
      <alignment horizontal="left" indent="3"/>
    </xf>
    <xf numFmtId="0" fontId="15" fillId="0" borderId="4" xfId="0" applyFont="1" applyFill="1" applyBorder="1" applyAlignment="1">
      <alignment horizontal="left" indent="4"/>
    </xf>
    <xf numFmtId="0" fontId="15" fillId="0" borderId="4" xfId="0" applyFont="1" applyFill="1" applyBorder="1" applyAlignment="1">
      <alignment horizontal="left" indent="5"/>
    </xf>
    <xf numFmtId="0" fontId="9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3"/>
    </xf>
    <xf numFmtId="0" fontId="8" fillId="0" borderId="4" xfId="0" applyFont="1" applyFill="1" applyBorder="1" applyAlignment="1">
      <alignment horizontal="left" indent="5"/>
    </xf>
    <xf numFmtId="3" fontId="9" fillId="0" borderId="4" xfId="0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 indent="1"/>
    </xf>
    <xf numFmtId="0" fontId="17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4"/>
    </xf>
    <xf numFmtId="0" fontId="2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1" fontId="8" fillId="0" borderId="4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left" indent="3"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8" fillId="0" borderId="16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0" fillId="0" borderId="0" xfId="25" applyFont="1" applyFill="1" applyBorder="1">
      <alignment/>
      <protection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9" xfId="0" applyFont="1" applyFill="1" applyBorder="1" applyAlignment="1">
      <alignment horizontal="center" vertical="center" wrapText="1"/>
    </xf>
    <xf numFmtId="171" fontId="9" fillId="0" borderId="4" xfId="0" applyNumberFormat="1" applyFont="1" applyFill="1" applyBorder="1" applyAlignment="1">
      <alignment/>
    </xf>
    <xf numFmtId="171" fontId="8" fillId="0" borderId="4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166" fontId="8" fillId="0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3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12" fillId="0" borderId="0" xfId="0" applyFont="1" applyAlignment="1">
      <alignment horizontal="right" wrapText="1"/>
    </xf>
    <xf numFmtId="0" fontId="12" fillId="0" borderId="0" xfId="0" applyFont="1" applyFill="1" applyAlignment="1">
      <alignment horizontal="left" wrapText="1"/>
    </xf>
    <xf numFmtId="3" fontId="8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vertical="center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9" fillId="0" borderId="39" xfId="0" applyFont="1" applyFill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Normal_Diena!" xfId="24"/>
    <cellStyle name="Normal_Soc-m" xfId="25"/>
    <cellStyle name="Parastais_FMzino_D_120505" xfId="26"/>
    <cellStyle name="Percent" xfId="27"/>
    <cellStyle name="SAPBEXstdData" xfId="28"/>
    <cellStyle name="SAPBEXstdData_20.tab.aizdevumi-atmaksas" xfId="29"/>
    <cellStyle name="SAPBEXstdItem" xfId="30"/>
    <cellStyle name="SAPBEXstdItem_20.tab.aizdevumi-atmaksas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.tab.-specb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tab-ziedoj%20pa%20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 paraugs"/>
      <sheetName val="Aprilis"/>
      <sheetName val="Maijs"/>
      <sheetName val="Junijs"/>
      <sheetName val="Palīgtab (2006)"/>
      <sheetName val="Julijs_paraugs"/>
      <sheetName val="Julijs"/>
      <sheetName val="Augus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</sheetNames>
    <sheetDataSet>
      <sheetData sheetId="6"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6">
          <cell r="B546">
            <v>0</v>
          </cell>
        </row>
        <row r="551">
          <cell r="B551">
            <v>0</v>
          </cell>
        </row>
        <row r="554">
          <cell r="B554">
            <v>0</v>
          </cell>
        </row>
        <row r="555">
          <cell r="B555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4">
          <cell r="B564">
            <v>0</v>
          </cell>
        </row>
        <row r="569">
          <cell r="B569">
            <v>0</v>
          </cell>
        </row>
        <row r="572">
          <cell r="B572">
            <v>0</v>
          </cell>
        </row>
        <row r="573">
          <cell r="B573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82">
          <cell r="B582">
            <v>0</v>
          </cell>
        </row>
        <row r="587">
          <cell r="B587">
            <v>0</v>
          </cell>
        </row>
        <row r="590">
          <cell r="B590">
            <v>0</v>
          </cell>
        </row>
        <row r="591">
          <cell r="B5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2"/>
  <sheetViews>
    <sheetView tabSelected="1" workbookViewId="0" topLeftCell="A1">
      <selection activeCell="I18" sqref="I17:I18"/>
    </sheetView>
  </sheetViews>
  <sheetFormatPr defaultColWidth="9.140625" defaultRowHeight="12.75"/>
  <cols>
    <col min="1" max="1" width="45.57421875" style="30" customWidth="1"/>
    <col min="2" max="5" width="14.7109375" style="30" customWidth="1"/>
    <col min="6" max="16384" width="9.140625" style="30" customWidth="1"/>
  </cols>
  <sheetData>
    <row r="1" spans="1:43" ht="12.75">
      <c r="A1" s="1114" t="s">
        <v>610</v>
      </c>
      <c r="B1" s="1114"/>
      <c r="C1" s="1114"/>
      <c r="D1" s="1114"/>
      <c r="E1" s="111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" customHeight="1">
      <c r="A2" s="1115" t="s">
        <v>611</v>
      </c>
      <c r="B2" s="1115"/>
      <c r="C2" s="1115"/>
      <c r="D2" s="1115"/>
      <c r="E2" s="111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.75" customHeight="1">
      <c r="A3" s="7"/>
      <c r="B3" s="8"/>
      <c r="C3" s="9"/>
      <c r="D3" s="9"/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5" s="3" customFormat="1" ht="12.75">
      <c r="A4" s="1116" t="s">
        <v>612</v>
      </c>
      <c r="B4" s="1116"/>
      <c r="C4" s="1116"/>
      <c r="D4" s="1116"/>
      <c r="E4" s="1116"/>
    </row>
    <row r="5" spans="1:5" s="3" customFormat="1" ht="12.75">
      <c r="A5" s="12"/>
      <c r="B5" s="11"/>
      <c r="C5" s="11"/>
      <c r="D5" s="11"/>
      <c r="E5" s="11"/>
    </row>
    <row r="6" spans="1:5" s="15" customFormat="1" ht="17.25" customHeight="1">
      <c r="A6" s="1117" t="s">
        <v>613</v>
      </c>
      <c r="B6" s="1117"/>
      <c r="C6" s="1117"/>
      <c r="D6" s="1117"/>
      <c r="E6" s="1117"/>
    </row>
    <row r="7" spans="1:5" s="15" customFormat="1" ht="17.25" customHeight="1">
      <c r="A7" s="1118" t="s">
        <v>614</v>
      </c>
      <c r="B7" s="1118"/>
      <c r="C7" s="1118"/>
      <c r="D7" s="1118"/>
      <c r="E7" s="1118"/>
    </row>
    <row r="8" spans="1:5" s="15" customFormat="1" ht="17.25" customHeight="1">
      <c r="A8" s="1119" t="s">
        <v>615</v>
      </c>
      <c r="B8" s="1119"/>
      <c r="C8" s="1119"/>
      <c r="D8" s="1119"/>
      <c r="E8" s="1119"/>
    </row>
    <row r="9" spans="1:5" s="19" customFormat="1" ht="12.75">
      <c r="A9" s="1120" t="s">
        <v>616</v>
      </c>
      <c r="B9" s="1120"/>
      <c r="C9" s="1120"/>
      <c r="D9" s="1120"/>
      <c r="E9" s="1120"/>
    </row>
    <row r="10" spans="1:5" s="19" customFormat="1" ht="12.75">
      <c r="A10" s="23" t="s">
        <v>617</v>
      </c>
      <c r="B10" s="24"/>
      <c r="C10" s="20"/>
      <c r="D10" s="18"/>
      <c r="E10" s="21" t="s">
        <v>618</v>
      </c>
    </row>
    <row r="11" spans="1:5" s="25" customFormat="1" ht="17.25" customHeight="1">
      <c r="A11" s="27"/>
      <c r="E11" s="26" t="s">
        <v>619</v>
      </c>
    </row>
    <row r="12" spans="1:5" ht="38.25">
      <c r="A12" s="28" t="s">
        <v>620</v>
      </c>
      <c r="B12" s="29" t="s">
        <v>621</v>
      </c>
      <c r="C12" s="29" t="s">
        <v>622</v>
      </c>
      <c r="D12" s="29" t="s">
        <v>623</v>
      </c>
      <c r="E12" s="29" t="s">
        <v>624</v>
      </c>
    </row>
    <row r="13" spans="1:5" ht="12.75">
      <c r="A13" s="31" t="s">
        <v>625</v>
      </c>
      <c r="B13" s="32">
        <v>2106651</v>
      </c>
      <c r="C13" s="32">
        <v>633369</v>
      </c>
      <c r="D13" s="32">
        <v>2740021</v>
      </c>
      <c r="E13" s="32">
        <v>352266</v>
      </c>
    </row>
    <row r="14" spans="1:5" ht="13.5" customHeight="1">
      <c r="A14" s="34" t="s">
        <v>626</v>
      </c>
      <c r="B14" s="35" t="s">
        <v>627</v>
      </c>
      <c r="C14" s="35" t="s">
        <v>627</v>
      </c>
      <c r="D14" s="33">
        <v>185950</v>
      </c>
      <c r="E14" s="33">
        <v>12241</v>
      </c>
    </row>
    <row r="15" spans="1:5" ht="16.5" customHeight="1">
      <c r="A15" s="36" t="s">
        <v>628</v>
      </c>
      <c r="B15" s="32">
        <v>2106651</v>
      </c>
      <c r="C15" s="32">
        <v>633369</v>
      </c>
      <c r="D15" s="32">
        <v>2554071</v>
      </c>
      <c r="E15" s="32">
        <v>340025</v>
      </c>
    </row>
    <row r="16" spans="1:5" ht="12.75">
      <c r="A16" s="31" t="s">
        <v>629</v>
      </c>
      <c r="B16" s="32">
        <v>1900568</v>
      </c>
      <c r="C16" s="32">
        <v>579066</v>
      </c>
      <c r="D16" s="32">
        <v>2479634</v>
      </c>
      <c r="E16" s="32">
        <v>319335</v>
      </c>
    </row>
    <row r="17" spans="1:5" ht="12.75" customHeight="1">
      <c r="A17" s="34" t="s">
        <v>626</v>
      </c>
      <c r="B17" s="35" t="s">
        <v>627</v>
      </c>
      <c r="C17" s="35" t="s">
        <v>627</v>
      </c>
      <c r="D17" s="33">
        <v>187226</v>
      </c>
      <c r="E17" s="33">
        <v>12328</v>
      </c>
    </row>
    <row r="18" spans="1:5" ht="12.75">
      <c r="A18" s="36" t="s">
        <v>630</v>
      </c>
      <c r="B18" s="32">
        <v>1900568</v>
      </c>
      <c r="C18" s="32">
        <v>579066</v>
      </c>
      <c r="D18" s="32">
        <v>2292408</v>
      </c>
      <c r="E18" s="32">
        <v>307008</v>
      </c>
    </row>
    <row r="19" spans="1:5" ht="24.75" customHeight="1">
      <c r="A19" s="36" t="s">
        <v>631</v>
      </c>
      <c r="B19" s="37">
        <v>206083</v>
      </c>
      <c r="C19" s="37">
        <v>54304</v>
      </c>
      <c r="D19" s="38">
        <v>261663</v>
      </c>
      <c r="E19" s="38">
        <v>33017</v>
      </c>
    </row>
    <row r="20" spans="1:5" ht="12.75" customHeight="1">
      <c r="A20" s="36" t="s">
        <v>632</v>
      </c>
      <c r="B20" s="39">
        <v>9714</v>
      </c>
      <c r="C20" s="39">
        <v>-656</v>
      </c>
      <c r="D20" s="39">
        <v>-21924</v>
      </c>
      <c r="E20" s="39">
        <v>-1787</v>
      </c>
    </row>
    <row r="21" spans="1:5" ht="12.75">
      <c r="A21" s="40" t="s">
        <v>633</v>
      </c>
      <c r="B21" s="31">
        <v>39429</v>
      </c>
      <c r="C21" s="31">
        <v>429</v>
      </c>
      <c r="D21" s="31">
        <v>39858</v>
      </c>
      <c r="E21" s="31">
        <v>10210</v>
      </c>
    </row>
    <row r="22" spans="1:5" ht="24.75" customHeight="1">
      <c r="A22" s="34" t="s">
        <v>634</v>
      </c>
      <c r="B22" s="35" t="s">
        <v>627</v>
      </c>
      <c r="C22" s="35" t="s">
        <v>627</v>
      </c>
      <c r="D22" s="33">
        <v>39063</v>
      </c>
      <c r="E22" s="33">
        <v>9941</v>
      </c>
    </row>
    <row r="23" spans="1:5" ht="12.75">
      <c r="A23" s="36" t="s">
        <v>635</v>
      </c>
      <c r="B23" s="39">
        <v>39429</v>
      </c>
      <c r="C23" s="39">
        <v>429</v>
      </c>
      <c r="D23" s="39">
        <v>795</v>
      </c>
      <c r="E23" s="39">
        <v>269</v>
      </c>
    </row>
    <row r="24" spans="1:5" ht="12.75" customHeight="1">
      <c r="A24" s="40" t="s">
        <v>636</v>
      </c>
      <c r="B24" s="31">
        <v>29715</v>
      </c>
      <c r="C24" s="31">
        <v>1085</v>
      </c>
      <c r="D24" s="31">
        <v>30800</v>
      </c>
      <c r="E24" s="31">
        <v>3106</v>
      </c>
    </row>
    <row r="25" spans="1:5" ht="24.75" customHeight="1">
      <c r="A25" s="34" t="s">
        <v>637</v>
      </c>
      <c r="B25" s="35" t="s">
        <v>627</v>
      </c>
      <c r="C25" s="35" t="s">
        <v>627</v>
      </c>
      <c r="D25" s="33">
        <v>8081</v>
      </c>
      <c r="E25" s="33">
        <v>1050</v>
      </c>
    </row>
    <row r="26" spans="1:5" ht="12.75" customHeight="1">
      <c r="A26" s="36" t="s">
        <v>638</v>
      </c>
      <c r="B26" s="41">
        <v>29715</v>
      </c>
      <c r="C26" s="41">
        <v>1085</v>
      </c>
      <c r="D26" s="39">
        <v>22719</v>
      </c>
      <c r="E26" s="39">
        <v>2056</v>
      </c>
    </row>
    <row r="27" spans="1:5" ht="12.75" customHeight="1">
      <c r="A27" s="36" t="s">
        <v>639</v>
      </c>
      <c r="B27" s="41">
        <v>196369</v>
      </c>
      <c r="C27" s="41">
        <v>54960</v>
      </c>
      <c r="D27" s="41">
        <v>283587</v>
      </c>
      <c r="E27" s="41">
        <v>34805</v>
      </c>
    </row>
    <row r="28" spans="1:5" ht="12.75">
      <c r="A28" s="32" t="s">
        <v>640</v>
      </c>
      <c r="B28" s="39">
        <v>-196369</v>
      </c>
      <c r="C28" s="39">
        <v>-54960</v>
      </c>
      <c r="D28" s="39">
        <v>-283587</v>
      </c>
      <c r="E28" s="39">
        <v>-34805</v>
      </c>
    </row>
    <row r="29" spans="1:5" ht="12.75">
      <c r="A29" s="32" t="s">
        <v>641</v>
      </c>
      <c r="B29" s="39">
        <v>-242485</v>
      </c>
      <c r="C29" s="39">
        <v>-54874</v>
      </c>
      <c r="D29" s="39">
        <v>-329617</v>
      </c>
      <c r="E29" s="39">
        <v>-34034</v>
      </c>
    </row>
    <row r="30" spans="1:5" ht="12.75">
      <c r="A30" s="42" t="s">
        <v>642</v>
      </c>
      <c r="B30" s="44">
        <v>0</v>
      </c>
      <c r="C30" s="31">
        <v>31300</v>
      </c>
      <c r="D30" s="43">
        <v>31300</v>
      </c>
      <c r="E30" s="43">
        <v>8875</v>
      </c>
    </row>
    <row r="31" spans="1:5" ht="24.75" customHeight="1">
      <c r="A31" s="34" t="s">
        <v>643</v>
      </c>
      <c r="B31" s="35" t="s">
        <v>627</v>
      </c>
      <c r="C31" s="35" t="s">
        <v>627</v>
      </c>
      <c r="D31" s="43">
        <v>31395</v>
      </c>
      <c r="E31" s="43">
        <v>8924</v>
      </c>
    </row>
    <row r="32" spans="1:5" ht="12.75" customHeight="1">
      <c r="A32" s="45" t="s">
        <v>644</v>
      </c>
      <c r="B32" s="44">
        <v>0</v>
      </c>
      <c r="C32" s="44">
        <v>31300</v>
      </c>
      <c r="D32" s="44">
        <v>-95</v>
      </c>
      <c r="E32" s="44">
        <v>-49</v>
      </c>
    </row>
    <row r="33" spans="1:5" ht="12" customHeight="1">
      <c r="A33" s="46" t="s">
        <v>645</v>
      </c>
      <c r="B33" s="31">
        <v>-229713</v>
      </c>
      <c r="C33" s="31">
        <v>0</v>
      </c>
      <c r="D33" s="31">
        <v>-229713</v>
      </c>
      <c r="E33" s="31">
        <v>-93342</v>
      </c>
    </row>
    <row r="34" spans="1:5" ht="12.75">
      <c r="A34" s="45" t="s">
        <v>646</v>
      </c>
      <c r="B34" s="43">
        <v>-186160</v>
      </c>
      <c r="C34" s="43">
        <v>0</v>
      </c>
      <c r="D34" s="43">
        <v>-186160</v>
      </c>
      <c r="E34" s="43">
        <v>-87012</v>
      </c>
    </row>
    <row r="35" spans="1:5" ht="24.75" customHeight="1">
      <c r="A35" s="45" t="s">
        <v>647</v>
      </c>
      <c r="B35" s="43">
        <v>1933</v>
      </c>
      <c r="C35" s="43">
        <v>0</v>
      </c>
      <c r="D35" s="43">
        <v>1933</v>
      </c>
      <c r="E35" s="43">
        <v>-1968</v>
      </c>
    </row>
    <row r="36" spans="1:5" ht="12.75" customHeight="1">
      <c r="A36" s="45" t="s">
        <v>648</v>
      </c>
      <c r="B36" s="43">
        <v>45770</v>
      </c>
      <c r="C36" s="43">
        <v>0</v>
      </c>
      <c r="D36" s="43">
        <v>45770</v>
      </c>
      <c r="E36" s="43">
        <v>1780</v>
      </c>
    </row>
    <row r="37" spans="1:5" ht="24.75" customHeight="1">
      <c r="A37" s="45" t="s">
        <v>649</v>
      </c>
      <c r="B37" s="43">
        <v>271</v>
      </c>
      <c r="C37" s="43">
        <v>0</v>
      </c>
      <c r="D37" s="43">
        <v>271</v>
      </c>
      <c r="E37" s="43">
        <v>-1666</v>
      </c>
    </row>
    <row r="38" spans="1:5" ht="12.75" customHeight="1">
      <c r="A38" s="45" t="s">
        <v>650</v>
      </c>
      <c r="B38" s="43">
        <v>-91527</v>
      </c>
      <c r="C38" s="43">
        <v>0</v>
      </c>
      <c r="D38" s="43">
        <v>-91527</v>
      </c>
      <c r="E38" s="43">
        <v>-4476</v>
      </c>
    </row>
    <row r="39" spans="1:5" ht="12.75">
      <c r="A39" s="47" t="s">
        <v>651</v>
      </c>
      <c r="B39" s="44">
        <v>-22088</v>
      </c>
      <c r="C39" s="44">
        <v>-94579</v>
      </c>
      <c r="D39" s="44">
        <v>-117530</v>
      </c>
      <c r="E39" s="44">
        <v>71572</v>
      </c>
    </row>
    <row r="40" spans="1:5" ht="12.75">
      <c r="A40" s="47" t="s">
        <v>652</v>
      </c>
      <c r="B40" s="43">
        <v>0</v>
      </c>
      <c r="C40" s="43">
        <v>3201</v>
      </c>
      <c r="D40" s="43">
        <v>3201</v>
      </c>
      <c r="E40" s="43">
        <v>-46</v>
      </c>
    </row>
    <row r="41" spans="1:5" ht="12.75">
      <c r="A41" s="45" t="s">
        <v>653</v>
      </c>
      <c r="B41" s="43">
        <v>-44628</v>
      </c>
      <c r="C41" s="43">
        <v>0</v>
      </c>
      <c r="D41" s="43">
        <v>-44628</v>
      </c>
      <c r="E41" s="43">
        <v>94713</v>
      </c>
    </row>
    <row r="42" spans="1:5" ht="12.75" customHeight="1">
      <c r="A42" s="45" t="s">
        <v>654</v>
      </c>
      <c r="B42" s="43">
        <v>-578</v>
      </c>
      <c r="C42" s="43">
        <v>-97780</v>
      </c>
      <c r="D42" s="43">
        <v>-99222</v>
      </c>
      <c r="E42" s="43">
        <v>-11873</v>
      </c>
    </row>
    <row r="43" spans="1:5" ht="12.75" customHeight="1">
      <c r="A43" s="48" t="s">
        <v>655</v>
      </c>
      <c r="B43" s="49" t="s">
        <v>627</v>
      </c>
      <c r="C43" s="49" t="s">
        <v>627</v>
      </c>
      <c r="D43" s="43">
        <v>-863</v>
      </c>
      <c r="E43" s="43">
        <v>-53</v>
      </c>
    </row>
    <row r="44" spans="1:5" ht="24.75" customHeight="1">
      <c r="A44" s="45" t="s">
        <v>656</v>
      </c>
      <c r="B44" s="43">
        <v>0</v>
      </c>
      <c r="C44" s="43">
        <v>0</v>
      </c>
      <c r="D44" s="43">
        <v>0</v>
      </c>
      <c r="E44" s="43">
        <v>0</v>
      </c>
    </row>
    <row r="45" spans="1:5" ht="12.75" customHeight="1">
      <c r="A45" s="45" t="s">
        <v>650</v>
      </c>
      <c r="B45" s="43">
        <v>23119</v>
      </c>
      <c r="C45" s="43">
        <v>0</v>
      </c>
      <c r="D45" s="43">
        <v>23119</v>
      </c>
      <c r="E45" s="43">
        <v>-11221</v>
      </c>
    </row>
    <row r="46" spans="1:5" ht="12.75">
      <c r="A46" s="47" t="s">
        <v>657</v>
      </c>
      <c r="B46" s="44">
        <v>9315</v>
      </c>
      <c r="C46" s="44">
        <v>8406</v>
      </c>
      <c r="D46" s="44">
        <v>17721</v>
      </c>
      <c r="E46" s="44">
        <v>-12215</v>
      </c>
    </row>
    <row r="47" spans="1:5" ht="24.75" customHeight="1">
      <c r="A47" s="45" t="s">
        <v>658</v>
      </c>
      <c r="B47" s="44">
        <v>0</v>
      </c>
      <c r="C47" s="44">
        <v>8028</v>
      </c>
      <c r="D47" s="44">
        <v>8028</v>
      </c>
      <c r="E47" s="44">
        <v>335</v>
      </c>
    </row>
    <row r="48" spans="1:5" ht="24.75" customHeight="1">
      <c r="A48" s="45" t="s">
        <v>659</v>
      </c>
      <c r="B48" s="44">
        <v>1819</v>
      </c>
      <c r="C48" s="44">
        <v>0</v>
      </c>
      <c r="D48" s="44">
        <v>1819</v>
      </c>
      <c r="E48" s="44">
        <v>-9407</v>
      </c>
    </row>
    <row r="49" spans="1:5" ht="12.75">
      <c r="A49" s="45" t="s">
        <v>660</v>
      </c>
      <c r="B49" s="44">
        <v>7496</v>
      </c>
      <c r="C49" s="44">
        <v>378</v>
      </c>
      <c r="D49" s="44">
        <v>7874</v>
      </c>
      <c r="E49" s="44">
        <v>-3143</v>
      </c>
    </row>
    <row r="50" spans="1:5" ht="12.75">
      <c r="A50" s="32" t="s">
        <v>661</v>
      </c>
      <c r="B50" s="39">
        <v>46116</v>
      </c>
      <c r="C50" s="39">
        <v>-86</v>
      </c>
      <c r="D50" s="39">
        <v>46030</v>
      </c>
      <c r="E50" s="39">
        <v>-771</v>
      </c>
    </row>
    <row r="51" spans="1:5" ht="12.75">
      <c r="A51" s="47" t="s">
        <v>662</v>
      </c>
      <c r="B51" s="44">
        <v>46116</v>
      </c>
      <c r="C51" s="44">
        <v>-86</v>
      </c>
      <c r="D51" s="44">
        <v>46030</v>
      </c>
      <c r="E51" s="44">
        <v>-771</v>
      </c>
    </row>
    <row r="52" spans="1:5" ht="12.75">
      <c r="A52" s="47" t="s">
        <v>663</v>
      </c>
      <c r="B52" s="44">
        <v>0</v>
      </c>
      <c r="C52" s="44">
        <v>0</v>
      </c>
      <c r="D52" s="44">
        <v>0</v>
      </c>
      <c r="E52" s="44">
        <v>0</v>
      </c>
    </row>
    <row r="53" spans="1:5" s="50" customFormat="1" ht="12.75">
      <c r="A53" s="12"/>
      <c r="B53" s="51"/>
      <c r="C53" s="52"/>
      <c r="D53" s="52"/>
      <c r="E53" s="53"/>
    </row>
    <row r="54" spans="1:5" s="50" customFormat="1" ht="12.75">
      <c r="A54" s="12"/>
      <c r="B54" s="51"/>
      <c r="C54" s="52"/>
      <c r="D54" s="52"/>
      <c r="E54" s="53"/>
    </row>
    <row r="55" spans="1:2" s="50" customFormat="1" ht="12.75">
      <c r="A55" s="25"/>
      <c r="B55" s="27"/>
    </row>
    <row r="56" spans="1:2" s="50" customFormat="1" ht="12.75">
      <c r="A56" s="994" t="s">
        <v>664</v>
      </c>
      <c r="B56" s="994"/>
    </row>
    <row r="57" spans="1:5" s="50" customFormat="1" ht="12.75">
      <c r="A57" s="25" t="s">
        <v>665</v>
      </c>
      <c r="B57" s="27"/>
      <c r="E57" s="27" t="s">
        <v>666</v>
      </c>
    </row>
    <row r="58" spans="1:2" s="50" customFormat="1" ht="12.75">
      <c r="A58" s="25"/>
      <c r="B58" s="27"/>
    </row>
    <row r="59" spans="1:93" s="57" customFormat="1" ht="12.75">
      <c r="A59" s="54" t="s">
        <v>667</v>
      </c>
      <c r="B59" s="24"/>
      <c r="C59" s="50"/>
      <c r="D59" s="50"/>
      <c r="E59" s="50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</row>
    <row r="60" spans="1:5" s="60" customFormat="1" ht="15.75">
      <c r="A60" s="30"/>
      <c r="B60" s="58"/>
      <c r="C60" s="58"/>
      <c r="D60" s="58"/>
      <c r="E60" s="59"/>
    </row>
    <row r="61" ht="12.75">
      <c r="C61" s="59"/>
    </row>
    <row r="62" ht="12.75">
      <c r="C62" s="59"/>
    </row>
  </sheetData>
  <mergeCells count="8">
    <mergeCell ref="A7:E7"/>
    <mergeCell ref="A8:E8"/>
    <mergeCell ref="A9:E9"/>
    <mergeCell ref="A56:B56"/>
    <mergeCell ref="A1:E1"/>
    <mergeCell ref="A2:E2"/>
    <mergeCell ref="A4:E4"/>
    <mergeCell ref="A6:E6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3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5"/>
  <sheetViews>
    <sheetView zoomScaleSheetLayoutView="120" workbookViewId="0" topLeftCell="A1">
      <selection activeCell="A7" sqref="A7:D7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7.57421875" style="100" customWidth="1"/>
    <col min="4" max="4" width="16.7109375" style="0" customWidth="1"/>
  </cols>
  <sheetData>
    <row r="1" spans="1:55" ht="12.75">
      <c r="A1" s="1114" t="s">
        <v>610</v>
      </c>
      <c r="B1" s="1114"/>
      <c r="C1" s="1114"/>
      <c r="D1" s="1114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15" t="s">
        <v>611</v>
      </c>
      <c r="B2" s="1115"/>
      <c r="C2" s="1115"/>
      <c r="D2" s="111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8"/>
      <c r="D3" s="9"/>
      <c r="E3" s="12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16" t="s">
        <v>612</v>
      </c>
      <c r="B4" s="1116"/>
      <c r="C4" s="1116"/>
      <c r="D4" s="1116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239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17" t="s">
        <v>613</v>
      </c>
      <c r="B6" s="1117"/>
      <c r="C6" s="1117"/>
      <c r="D6" s="1117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836" t="s">
        <v>574</v>
      </c>
      <c r="B7" s="836"/>
      <c r="C7" s="836"/>
      <c r="D7" s="836"/>
      <c r="E7" s="16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19" t="s">
        <v>918</v>
      </c>
      <c r="B8" s="1119"/>
      <c r="C8" s="1119"/>
      <c r="D8" s="1119"/>
      <c r="E8" s="17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20" t="s">
        <v>616</v>
      </c>
      <c r="B9" s="1120"/>
      <c r="C9" s="1120"/>
      <c r="D9" s="1120"/>
      <c r="E9" s="18"/>
      <c r="F9" s="18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3" t="s">
        <v>617</v>
      </c>
      <c r="B10" s="24"/>
      <c r="C10" s="350"/>
      <c r="D10" s="21" t="s">
        <v>618</v>
      </c>
      <c r="G10" s="20"/>
      <c r="H10" s="21"/>
      <c r="I10" s="21"/>
      <c r="J10" s="22"/>
      <c r="K10" s="20"/>
      <c r="N10" s="5"/>
      <c r="O10" s="61"/>
    </row>
    <row r="11" spans="1:22" s="271" customFormat="1" ht="14.25" customHeight="1">
      <c r="A11" s="558"/>
      <c r="B11" s="559"/>
      <c r="C11" s="272"/>
      <c r="D11" s="547" t="s">
        <v>575</v>
      </c>
      <c r="E11" s="277"/>
      <c r="F11" s="277"/>
      <c r="H11" s="349"/>
      <c r="I11" s="349"/>
      <c r="J11" s="349"/>
      <c r="K11" s="349"/>
      <c r="L11" s="349"/>
      <c r="M11" s="349"/>
      <c r="N11" s="349"/>
      <c r="O11" s="102"/>
      <c r="P11" s="560"/>
      <c r="Q11" s="560"/>
      <c r="R11" s="561"/>
      <c r="S11" s="314"/>
      <c r="T11" s="562"/>
      <c r="U11" s="349"/>
      <c r="V11" s="349"/>
    </row>
    <row r="12" spans="1:5" ht="12.75">
      <c r="A12" s="563"/>
      <c r="B12" s="279"/>
      <c r="C12" s="279"/>
      <c r="D12" s="241" t="s">
        <v>670</v>
      </c>
      <c r="E12" s="243"/>
    </row>
    <row r="13" spans="1:5" ht="38.25">
      <c r="A13" s="564" t="s">
        <v>576</v>
      </c>
      <c r="B13" s="284" t="s">
        <v>620</v>
      </c>
      <c r="C13" s="317" t="s">
        <v>577</v>
      </c>
      <c r="D13" s="284" t="s">
        <v>675</v>
      </c>
      <c r="E13" s="243"/>
    </row>
    <row r="14" spans="1:5" ht="12.75">
      <c r="A14" s="567">
        <v>1</v>
      </c>
      <c r="B14" s="568">
        <v>2</v>
      </c>
      <c r="C14" s="456">
        <v>3</v>
      </c>
      <c r="D14" s="456">
        <v>4</v>
      </c>
      <c r="E14" s="569"/>
    </row>
    <row r="15" spans="1:5" ht="18" customHeight="1">
      <c r="A15" s="570"/>
      <c r="B15" s="466" t="s">
        <v>578</v>
      </c>
      <c r="C15" s="512">
        <v>2731023</v>
      </c>
      <c r="D15" s="512">
        <v>456382</v>
      </c>
      <c r="E15" s="243"/>
    </row>
    <row r="16" spans="1:5" ht="15" customHeight="1">
      <c r="A16" s="570"/>
      <c r="B16" s="316" t="s">
        <v>579</v>
      </c>
      <c r="C16" s="513">
        <v>2560378</v>
      </c>
      <c r="D16" s="513">
        <v>449295</v>
      </c>
      <c r="E16" s="243"/>
    </row>
    <row r="17" spans="1:5" ht="15" customHeight="1">
      <c r="A17" s="570"/>
      <c r="B17" s="316" t="s">
        <v>580</v>
      </c>
      <c r="C17" s="513">
        <v>170645</v>
      </c>
      <c r="D17" s="513">
        <v>7087</v>
      </c>
      <c r="E17" s="243"/>
    </row>
    <row r="18" spans="1:5" ht="15" customHeight="1">
      <c r="A18" s="570"/>
      <c r="B18" s="466" t="s">
        <v>581</v>
      </c>
      <c r="C18" s="286">
        <v>3197636.93</v>
      </c>
      <c r="D18" s="512">
        <v>248453.93</v>
      </c>
      <c r="E18" s="243"/>
    </row>
    <row r="19" spans="1:5" ht="15" customHeight="1">
      <c r="A19" s="570"/>
      <c r="B19" s="318" t="s">
        <v>582</v>
      </c>
      <c r="C19" s="286">
        <v>2628184</v>
      </c>
      <c r="D19" s="512">
        <v>236773</v>
      </c>
      <c r="E19" s="243"/>
    </row>
    <row r="20" spans="1:5" ht="15" customHeight="1">
      <c r="A20" s="571">
        <v>1000</v>
      </c>
      <c r="B20" s="318" t="s">
        <v>583</v>
      </c>
      <c r="C20" s="512">
        <v>2572816</v>
      </c>
      <c r="D20" s="512">
        <v>238043</v>
      </c>
      <c r="E20" s="243"/>
    </row>
    <row r="21" spans="1:5" ht="15" customHeight="1">
      <c r="A21" s="571">
        <v>1100</v>
      </c>
      <c r="B21" s="319" t="s">
        <v>584</v>
      </c>
      <c r="C21" s="513">
        <v>348126</v>
      </c>
      <c r="D21" s="513">
        <v>53595</v>
      </c>
      <c r="E21" s="243"/>
    </row>
    <row r="22" spans="1:5" ht="15" customHeight="1">
      <c r="A22" s="571">
        <v>1200</v>
      </c>
      <c r="B22" s="201" t="s">
        <v>585</v>
      </c>
      <c r="C22" s="257">
        <v>57699</v>
      </c>
      <c r="D22" s="513">
        <v>7179</v>
      </c>
      <c r="E22" s="243"/>
    </row>
    <row r="23" spans="1:5" ht="15" customHeight="1" hidden="1">
      <c r="A23" s="571"/>
      <c r="B23" s="572" t="s">
        <v>586</v>
      </c>
      <c r="C23" s="257"/>
      <c r="D23" s="512">
        <v>0</v>
      </c>
      <c r="E23" s="243"/>
    </row>
    <row r="24" spans="1:5" ht="38.25">
      <c r="A24" s="571" t="s">
        <v>1336</v>
      </c>
      <c r="B24" s="573" t="s">
        <v>587</v>
      </c>
      <c r="C24" s="257">
        <v>1845692</v>
      </c>
      <c r="D24" s="513">
        <v>141430</v>
      </c>
      <c r="E24" s="243"/>
    </row>
    <row r="25" spans="1:5" ht="36">
      <c r="A25" s="571" t="s">
        <v>1338</v>
      </c>
      <c r="B25" s="574" t="s">
        <v>91</v>
      </c>
      <c r="C25" s="257">
        <v>321299</v>
      </c>
      <c r="D25" s="513">
        <v>35839</v>
      </c>
      <c r="E25" s="243"/>
    </row>
    <row r="26" spans="1:5" ht="15" customHeight="1">
      <c r="A26" s="571">
        <v>3000</v>
      </c>
      <c r="B26" s="357" t="s">
        <v>95</v>
      </c>
      <c r="C26" s="512">
        <v>55368</v>
      </c>
      <c r="D26" s="512">
        <v>-1270</v>
      </c>
      <c r="E26" s="243"/>
    </row>
    <row r="27" spans="1:5" ht="15" customHeight="1" hidden="1">
      <c r="A27" s="571">
        <v>3100</v>
      </c>
      <c r="B27" s="319" t="s">
        <v>588</v>
      </c>
      <c r="C27" s="257">
        <v>0</v>
      </c>
      <c r="D27" s="512">
        <v>0</v>
      </c>
      <c r="E27" s="243"/>
    </row>
    <row r="28" spans="1:5" ht="15" customHeight="1">
      <c r="A28" s="571">
        <v>3400</v>
      </c>
      <c r="B28" s="316" t="s">
        <v>589</v>
      </c>
      <c r="C28" s="257">
        <v>3632</v>
      </c>
      <c r="D28" s="513">
        <v>-1521</v>
      </c>
      <c r="E28" s="243"/>
    </row>
    <row r="29" spans="1:5" ht="15" customHeight="1">
      <c r="A29" s="571">
        <v>3500</v>
      </c>
      <c r="B29" s="316" t="s">
        <v>590</v>
      </c>
      <c r="C29" s="257">
        <v>30036</v>
      </c>
      <c r="D29" s="513">
        <v>251</v>
      </c>
      <c r="E29" s="243"/>
    </row>
    <row r="30" spans="1:5" ht="15" customHeight="1">
      <c r="A30" s="571">
        <v>3600</v>
      </c>
      <c r="B30" s="316" t="s">
        <v>591</v>
      </c>
      <c r="C30" s="257">
        <v>5856</v>
      </c>
      <c r="D30" s="513">
        <v>0</v>
      </c>
      <c r="E30" s="243"/>
    </row>
    <row r="31" spans="1:5" ht="15" customHeight="1" hidden="1">
      <c r="A31" s="571">
        <v>3900</v>
      </c>
      <c r="B31" s="316" t="s">
        <v>592</v>
      </c>
      <c r="C31" s="257">
        <v>0</v>
      </c>
      <c r="D31" s="513">
        <v>0</v>
      </c>
      <c r="E31" s="243"/>
    </row>
    <row r="32" spans="1:5" ht="15" customHeight="1">
      <c r="A32" s="571">
        <v>3900</v>
      </c>
      <c r="B32" s="316" t="s">
        <v>116</v>
      </c>
      <c r="C32" s="257">
        <v>15844</v>
      </c>
      <c r="D32" s="513">
        <v>0</v>
      </c>
      <c r="E32" s="243"/>
    </row>
    <row r="33" spans="1:5" ht="15" customHeight="1">
      <c r="A33" s="571"/>
      <c r="B33" s="466" t="s">
        <v>593</v>
      </c>
      <c r="C33" s="286">
        <v>569452.93</v>
      </c>
      <c r="D33" s="512">
        <v>11680.929999999935</v>
      </c>
      <c r="E33" s="243"/>
    </row>
    <row r="34" spans="1:5" ht="24">
      <c r="A34" s="571" t="s">
        <v>594</v>
      </c>
      <c r="B34" s="316" t="s">
        <v>595</v>
      </c>
      <c r="C34" s="513">
        <v>569452.93</v>
      </c>
      <c r="D34" s="513">
        <v>11680.929999999935</v>
      </c>
      <c r="E34" s="243"/>
    </row>
    <row r="35" spans="1:5" ht="15" customHeight="1">
      <c r="A35" s="570"/>
      <c r="B35" s="466" t="s">
        <v>1349</v>
      </c>
      <c r="C35" s="286">
        <v>-466613.93</v>
      </c>
      <c r="D35" s="512">
        <v>207928.07</v>
      </c>
      <c r="E35" s="243"/>
    </row>
    <row r="36" spans="1:5" ht="15" customHeight="1" hidden="1">
      <c r="A36" s="570"/>
      <c r="B36" s="466" t="s">
        <v>132</v>
      </c>
      <c r="C36" s="286"/>
      <c r="D36" s="512">
        <v>0</v>
      </c>
      <c r="E36" s="243"/>
    </row>
    <row r="37" spans="1:5" ht="25.5">
      <c r="A37" s="570"/>
      <c r="B37" s="259" t="s">
        <v>596</v>
      </c>
      <c r="C37" s="257">
        <v>466613.93</v>
      </c>
      <c r="D37" s="513">
        <v>-207928.07</v>
      </c>
      <c r="E37" s="243"/>
    </row>
    <row r="38" spans="1:5" ht="12.75">
      <c r="A38" s="575"/>
      <c r="B38" s="576"/>
      <c r="C38" s="300"/>
      <c r="D38" s="577"/>
      <c r="E38" s="243"/>
    </row>
    <row r="39" spans="2:5" ht="12.75">
      <c r="B39" s="578" t="s">
        <v>600</v>
      </c>
      <c r="C39" s="579"/>
      <c r="D39" s="580"/>
      <c r="E39" s="243"/>
    </row>
    <row r="40" spans="1:5" ht="12.75">
      <c r="A40" s="581"/>
      <c r="B40" s="582" t="s">
        <v>597</v>
      </c>
      <c r="C40" s="579"/>
      <c r="D40" s="579"/>
      <c r="E40" s="243"/>
    </row>
    <row r="41" spans="1:5" ht="12.75">
      <c r="A41" s="581"/>
      <c r="B41" s="583"/>
      <c r="C41" s="579"/>
      <c r="D41" s="579"/>
      <c r="E41" s="243"/>
    </row>
    <row r="42" spans="1:5" ht="12.75">
      <c r="A42" s="581"/>
      <c r="B42" s="583"/>
      <c r="C42" s="579"/>
      <c r="D42" s="579"/>
      <c r="E42" s="243"/>
    </row>
    <row r="43" spans="1:5" ht="12.75">
      <c r="A43" s="581"/>
      <c r="B43" s="583"/>
      <c r="C43" s="579"/>
      <c r="D43" s="579"/>
      <c r="E43" s="243"/>
    </row>
    <row r="44" spans="1:9" s="100" customFormat="1" ht="12.75">
      <c r="A44" s="99" t="s">
        <v>598</v>
      </c>
      <c r="B44" s="243"/>
      <c r="C44" s="241"/>
      <c r="D44" s="241"/>
      <c r="E44" s="263"/>
      <c r="F44" s="241"/>
      <c r="G44" s="241"/>
      <c r="I44" s="264"/>
    </row>
    <row r="45" spans="1:8" s="100" customFormat="1" ht="12.75">
      <c r="A45" s="99" t="s">
        <v>599</v>
      </c>
      <c r="B45" s="265"/>
      <c r="C45" s="241"/>
      <c r="D45" s="266" t="s">
        <v>666</v>
      </c>
      <c r="E45" s="263"/>
      <c r="F45" s="241"/>
      <c r="G45" s="241"/>
      <c r="H45" s="266"/>
    </row>
    <row r="46" spans="1:5" ht="15.75">
      <c r="A46" s="279"/>
      <c r="B46" s="243"/>
      <c r="C46" s="346"/>
      <c r="D46" s="241"/>
      <c r="E46" s="15"/>
    </row>
    <row r="47" spans="1:5" ht="15.75">
      <c r="A47" s="279"/>
      <c r="B47" s="243"/>
      <c r="C47" s="346"/>
      <c r="D47" s="241"/>
      <c r="E47" s="15"/>
    </row>
    <row r="48" spans="1:5" ht="12.75">
      <c r="A48" s="279"/>
      <c r="B48" s="243"/>
      <c r="C48" s="346"/>
      <c r="D48" s="241"/>
      <c r="E48" s="243"/>
    </row>
    <row r="49" spans="1:5" ht="12.75">
      <c r="A49" s="279"/>
      <c r="B49" s="243"/>
      <c r="C49" s="346"/>
      <c r="D49" s="241"/>
      <c r="E49" s="243"/>
    </row>
    <row r="50" spans="1:5" ht="12.75" customHeight="1">
      <c r="A50" s="622"/>
      <c r="B50" s="623"/>
      <c r="C50" s="584"/>
      <c r="D50" s="584"/>
      <c r="E50" s="243"/>
    </row>
    <row r="51" spans="1:5" ht="12.75" customHeight="1">
      <c r="A51" s="624" t="s">
        <v>1021</v>
      </c>
      <c r="B51" s="565"/>
      <c r="C51" s="584"/>
      <c r="D51" s="584"/>
      <c r="E51" s="585"/>
    </row>
    <row r="52" spans="1:5" ht="12.75">
      <c r="A52" s="558"/>
      <c r="B52" s="586"/>
      <c r="C52" s="587"/>
      <c r="D52" s="331"/>
      <c r="E52" s="584"/>
    </row>
    <row r="53" spans="1:5" ht="12.75">
      <c r="A53" s="558"/>
      <c r="B53" s="586"/>
      <c r="C53" s="587"/>
      <c r="D53" s="331"/>
      <c r="E53" s="243"/>
    </row>
    <row r="54" spans="1:5" ht="12.75">
      <c r="A54" s="558"/>
      <c r="B54" s="279"/>
      <c r="C54" s="588"/>
      <c r="D54" s="546"/>
      <c r="E54" s="243"/>
    </row>
    <row r="55" spans="1:5" ht="12.75">
      <c r="A55" s="558"/>
      <c r="B55" s="279"/>
      <c r="C55" s="589"/>
      <c r="D55" s="589"/>
      <c r="E55" s="243"/>
    </row>
  </sheetData>
  <mergeCells count="9">
    <mergeCell ref="A1:D1"/>
    <mergeCell ref="A2:D2"/>
    <mergeCell ref="A4:D4"/>
    <mergeCell ref="A6:D6"/>
    <mergeCell ref="A50:B50"/>
    <mergeCell ref="A51:B51"/>
    <mergeCell ref="A7:D7"/>
    <mergeCell ref="A8:D8"/>
    <mergeCell ref="A9:D9"/>
  </mergeCells>
  <printOptions/>
  <pageMargins left="0.9448818897637796" right="0.7480314960629921" top="0.984251968503937" bottom="0.984251968503937" header="0.5118110236220472" footer="0.5118110236220472"/>
  <pageSetup firstPageNumber="34" useFirstPageNumber="1" horizontalDpi="600" verticalDpi="600" orientation="portrait" paperSize="9" scale="90" r:id="rId1"/>
  <headerFooter alignWithMargins="0">
    <oddFooter>&amp;C&amp;8&amp;P&amp;R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56"/>
  <sheetViews>
    <sheetView zoomScaleSheetLayoutView="120" workbookViewId="0" topLeftCell="A1">
      <selection activeCell="J19" sqref="J19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0" customWidth="1"/>
    <col min="4" max="4" width="15.00390625" style="0" customWidth="1"/>
    <col min="5" max="5" width="2.28125" style="0" customWidth="1"/>
  </cols>
  <sheetData>
    <row r="1" spans="1:55" ht="12.75">
      <c r="A1" s="1114" t="s">
        <v>610</v>
      </c>
      <c r="B1" s="1114"/>
      <c r="C1" s="1114"/>
      <c r="D1" s="1114"/>
      <c r="E1" s="10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15" t="s">
        <v>611</v>
      </c>
      <c r="B2" s="1115"/>
      <c r="C2" s="1115"/>
      <c r="D2" s="1115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590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5.75">
      <c r="A4" s="1116" t="s">
        <v>612</v>
      </c>
      <c r="B4" s="1116"/>
      <c r="C4" s="1116"/>
      <c r="D4" s="1116"/>
      <c r="E4" s="59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5.75">
      <c r="A5" s="12"/>
      <c r="B5" s="11"/>
      <c r="C5" s="11"/>
      <c r="D5" s="11"/>
      <c r="E5" s="17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17" t="s">
        <v>613</v>
      </c>
      <c r="B6" s="1117"/>
      <c r="C6" s="1117"/>
      <c r="D6" s="1117"/>
      <c r="E6" s="18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836" t="s">
        <v>601</v>
      </c>
      <c r="B7" s="836"/>
      <c r="C7" s="836"/>
      <c r="D7" s="836"/>
      <c r="E7" s="19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503" t="s">
        <v>918</v>
      </c>
      <c r="B8" s="503"/>
      <c r="C8" s="503"/>
      <c r="D8" s="503"/>
      <c r="E8" s="277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20" t="s">
        <v>616</v>
      </c>
      <c r="B9" s="1120"/>
      <c r="C9" s="1120"/>
      <c r="D9" s="1120"/>
      <c r="E9" s="265"/>
      <c r="F9" s="18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3" t="s">
        <v>617</v>
      </c>
      <c r="B10" s="24"/>
      <c r="D10" s="21" t="s">
        <v>618</v>
      </c>
      <c r="G10" s="20"/>
      <c r="H10" s="21"/>
      <c r="I10" s="21"/>
      <c r="J10" s="22"/>
      <c r="K10" s="20"/>
      <c r="N10" s="5"/>
      <c r="O10" s="61"/>
    </row>
    <row r="11" spans="1:22" s="271" customFormat="1" ht="14.25" customHeight="1">
      <c r="A11" s="558"/>
      <c r="B11" s="559"/>
      <c r="C11" s="272"/>
      <c r="D11" s="547" t="s">
        <v>602</v>
      </c>
      <c r="E11"/>
      <c r="F11" s="277"/>
      <c r="H11" s="349"/>
      <c r="I11" s="349"/>
      <c r="J11" s="349"/>
      <c r="K11" s="349"/>
      <c r="L11" s="349"/>
      <c r="M11" s="349"/>
      <c r="N11" s="349"/>
      <c r="O11" s="102"/>
      <c r="P11" s="560"/>
      <c r="Q11" s="560"/>
      <c r="R11" s="561"/>
      <c r="S11" s="314"/>
      <c r="T11" s="562"/>
      <c r="U11" s="349"/>
      <c r="V11" s="349"/>
    </row>
    <row r="12" spans="1:5" ht="7.5" customHeight="1">
      <c r="A12" s="243"/>
      <c r="B12" s="243"/>
      <c r="C12" s="243"/>
      <c r="D12" s="243"/>
      <c r="E12" s="243"/>
    </row>
    <row r="13" spans="1:5" ht="12.75">
      <c r="A13" s="243"/>
      <c r="B13" s="243"/>
      <c r="C13" s="243"/>
      <c r="D13" s="266" t="s">
        <v>670</v>
      </c>
      <c r="E13" s="243"/>
    </row>
    <row r="14" spans="1:4" ht="37.5" customHeight="1">
      <c r="A14" s="284" t="s">
        <v>177</v>
      </c>
      <c r="B14" s="592" t="s">
        <v>620</v>
      </c>
      <c r="C14" s="284" t="s">
        <v>673</v>
      </c>
      <c r="D14" s="284" t="s">
        <v>675</v>
      </c>
    </row>
    <row r="15" spans="1:4" ht="10.5" customHeight="1">
      <c r="A15" s="593">
        <v>1</v>
      </c>
      <c r="B15" s="593">
        <v>2</v>
      </c>
      <c r="C15" s="454">
        <v>3</v>
      </c>
      <c r="D15" s="454">
        <v>4</v>
      </c>
    </row>
    <row r="16" spans="1:4" ht="18.75" customHeight="1">
      <c r="A16" s="310"/>
      <c r="B16" s="466" t="s">
        <v>1038</v>
      </c>
      <c r="C16" s="251">
        <v>3197637</v>
      </c>
      <c r="D16" s="251">
        <v>248454</v>
      </c>
    </row>
    <row r="17" spans="1:4" ht="18" customHeight="1">
      <c r="A17" s="594" t="s">
        <v>142</v>
      </c>
      <c r="B17" s="316" t="s">
        <v>143</v>
      </c>
      <c r="C17" s="256">
        <v>429538</v>
      </c>
      <c r="D17" s="256">
        <v>26396</v>
      </c>
    </row>
    <row r="18" spans="1:4" ht="18" customHeight="1">
      <c r="A18" s="595" t="s">
        <v>144</v>
      </c>
      <c r="B18" s="316" t="s">
        <v>145</v>
      </c>
      <c r="C18" s="256">
        <v>0</v>
      </c>
      <c r="D18" s="256">
        <v>0</v>
      </c>
    </row>
    <row r="19" spans="1:4" ht="18" customHeight="1">
      <c r="A19" s="594" t="s">
        <v>146</v>
      </c>
      <c r="B19" s="316" t="s">
        <v>147</v>
      </c>
      <c r="C19" s="256">
        <v>53047</v>
      </c>
      <c r="D19" s="256">
        <v>4461</v>
      </c>
    </row>
    <row r="20" spans="1:4" ht="18" customHeight="1">
      <c r="A20" s="594" t="s">
        <v>148</v>
      </c>
      <c r="B20" s="316" t="s">
        <v>606</v>
      </c>
      <c r="C20" s="256">
        <v>1560482</v>
      </c>
      <c r="D20" s="256">
        <v>124605</v>
      </c>
    </row>
    <row r="21" spans="1:4" ht="18" customHeight="1">
      <c r="A21" s="594" t="s">
        <v>150</v>
      </c>
      <c r="B21" s="316" t="s">
        <v>151</v>
      </c>
      <c r="C21" s="256">
        <v>125825</v>
      </c>
      <c r="D21" s="256">
        <v>18935</v>
      </c>
    </row>
    <row r="22" spans="1:4" ht="18" customHeight="1">
      <c r="A22" s="594" t="s">
        <v>152</v>
      </c>
      <c r="B22" s="316" t="s">
        <v>153</v>
      </c>
      <c r="C22" s="256">
        <v>28404</v>
      </c>
      <c r="D22" s="256">
        <v>4119</v>
      </c>
    </row>
    <row r="23" spans="1:4" ht="38.25">
      <c r="A23" s="594" t="s">
        <v>154</v>
      </c>
      <c r="B23" s="596" t="s">
        <v>603</v>
      </c>
      <c r="C23" s="256">
        <v>145429</v>
      </c>
      <c r="D23" s="256">
        <v>4995</v>
      </c>
    </row>
    <row r="24" spans="1:4" ht="18" customHeight="1">
      <c r="A24" s="594" t="s">
        <v>156</v>
      </c>
      <c r="B24" s="316" t="s">
        <v>607</v>
      </c>
      <c r="C24" s="256">
        <v>671863</v>
      </c>
      <c r="D24" s="256">
        <v>52739</v>
      </c>
    </row>
    <row r="25" spans="1:4" ht="18" customHeight="1">
      <c r="A25" s="594" t="s">
        <v>158</v>
      </c>
      <c r="B25" s="316" t="s">
        <v>159</v>
      </c>
      <c r="C25" s="256">
        <v>0</v>
      </c>
      <c r="D25" s="256">
        <v>0</v>
      </c>
    </row>
    <row r="26" spans="1:4" ht="29.25" customHeight="1">
      <c r="A26" s="594" t="s">
        <v>160</v>
      </c>
      <c r="B26" s="316" t="s">
        <v>161</v>
      </c>
      <c r="C26" s="256">
        <v>45738</v>
      </c>
      <c r="D26" s="256">
        <v>1950</v>
      </c>
    </row>
    <row r="27" spans="1:4" ht="26.25" customHeight="1">
      <c r="A27" s="594" t="s">
        <v>162</v>
      </c>
      <c r="B27" s="596" t="s">
        <v>163</v>
      </c>
      <c r="C27" s="256">
        <v>0</v>
      </c>
      <c r="D27" s="256">
        <v>0</v>
      </c>
    </row>
    <row r="28" spans="1:4" ht="18" customHeight="1">
      <c r="A28" s="594" t="s">
        <v>164</v>
      </c>
      <c r="B28" s="316" t="s">
        <v>165</v>
      </c>
      <c r="C28" s="256">
        <v>0</v>
      </c>
      <c r="D28" s="256">
        <v>0</v>
      </c>
    </row>
    <row r="29" spans="1:4" ht="18" customHeight="1">
      <c r="A29" s="594" t="s">
        <v>166</v>
      </c>
      <c r="B29" s="316" t="s">
        <v>167</v>
      </c>
      <c r="C29" s="256">
        <v>137311</v>
      </c>
      <c r="D29" s="256">
        <v>10254</v>
      </c>
    </row>
    <row r="30" spans="1:5" ht="27" customHeight="1">
      <c r="A30" s="594" t="s">
        <v>168</v>
      </c>
      <c r="B30" s="316" t="s">
        <v>169</v>
      </c>
      <c r="C30" s="256">
        <v>0</v>
      </c>
      <c r="D30" s="256">
        <v>0</v>
      </c>
      <c r="E30" s="597"/>
    </row>
    <row r="31" spans="1:5" ht="12.75">
      <c r="A31" s="243"/>
      <c r="B31" s="243"/>
      <c r="C31" s="598"/>
      <c r="D31" s="598"/>
      <c r="E31" s="599"/>
    </row>
    <row r="32" spans="1:5" ht="12.75">
      <c r="A32" s="566" t="s">
        <v>608</v>
      </c>
      <c r="B32" s="535"/>
      <c r="C32" s="535"/>
      <c r="D32" s="535"/>
      <c r="E32" s="600"/>
    </row>
    <row r="33" spans="1:5" ht="12.75">
      <c r="A33" s="601" t="s">
        <v>604</v>
      </c>
      <c r="B33" s="342"/>
      <c r="C33" s="342"/>
      <c r="D33" s="602"/>
      <c r="E33" s="598"/>
    </row>
    <row r="34" spans="1:5" ht="12.75">
      <c r="A34" s="566" t="s">
        <v>609</v>
      </c>
      <c r="B34" s="535"/>
      <c r="C34" s="535"/>
      <c r="D34" s="535"/>
      <c r="E34" s="600"/>
    </row>
    <row r="35" spans="1:5" ht="12.75">
      <c r="A35" s="243"/>
      <c r="B35" s="243"/>
      <c r="C35" s="243"/>
      <c r="D35" s="598"/>
      <c r="E35" s="598"/>
    </row>
    <row r="36" spans="1:5" ht="12.75">
      <c r="A36" s="603"/>
      <c r="B36" s="243"/>
      <c r="C36" s="243"/>
      <c r="D36" s="598"/>
      <c r="E36" s="598"/>
    </row>
    <row r="37" spans="1:9" s="100" customFormat="1" ht="12.75">
      <c r="A37" s="99" t="s">
        <v>605</v>
      </c>
      <c r="B37" s="243"/>
      <c r="C37" s="241"/>
      <c r="D37" s="241"/>
      <c r="E37" s="263"/>
      <c r="F37" s="241"/>
      <c r="G37" s="241"/>
      <c r="I37" s="264"/>
    </row>
    <row r="38" spans="1:8" s="100" customFormat="1" ht="12.75">
      <c r="A38" s="99" t="s">
        <v>599</v>
      </c>
      <c r="B38" s="265"/>
      <c r="C38" s="241"/>
      <c r="D38" s="266" t="s">
        <v>666</v>
      </c>
      <c r="E38" s="263"/>
      <c r="F38" s="241"/>
      <c r="G38" s="241"/>
      <c r="H38" s="266"/>
    </row>
    <row r="39" spans="1:5" ht="12.75">
      <c r="A39" s="279"/>
      <c r="B39" s="243"/>
      <c r="C39" s="346"/>
      <c r="D39" s="241"/>
      <c r="E39" s="243"/>
    </row>
    <row r="40" spans="1:5" ht="12.75">
      <c r="A40" s="279"/>
      <c r="B40" s="243"/>
      <c r="C40" s="346"/>
      <c r="D40" s="241"/>
      <c r="E40" s="243"/>
    </row>
    <row r="41" spans="1:5" ht="12.75">
      <c r="A41" s="243"/>
      <c r="B41" s="243"/>
      <c r="C41" s="598"/>
      <c r="D41" s="598"/>
      <c r="E41" s="599"/>
    </row>
    <row r="42" spans="1:5" ht="12.75">
      <c r="A42" s="534" t="s">
        <v>1021</v>
      </c>
      <c r="B42" s="598"/>
      <c r="C42" s="598"/>
      <c r="D42" s="599"/>
      <c r="E42" s="243"/>
    </row>
    <row r="43" spans="1:5" ht="12.75">
      <c r="A43" s="534"/>
      <c r="B43" s="598"/>
      <c r="C43" s="598"/>
      <c r="D43" s="599"/>
      <c r="E43" s="243"/>
    </row>
    <row r="44" spans="1:5" ht="12.75">
      <c r="A44" s="279"/>
      <c r="B44" s="243"/>
      <c r="C44" s="346"/>
      <c r="D44" s="346"/>
      <c r="E44" s="346"/>
    </row>
    <row r="45" spans="1:5" ht="12.75">
      <c r="A45" s="537"/>
      <c r="B45" s="537"/>
      <c r="C45" s="346"/>
      <c r="D45" s="346"/>
      <c r="E45" s="243"/>
    </row>
    <row r="46" spans="1:5" ht="12.75">
      <c r="A46" s="537"/>
      <c r="B46" s="537"/>
      <c r="C46" s="346"/>
      <c r="D46" s="346"/>
      <c r="E46" s="243"/>
    </row>
    <row r="47" spans="1:5" ht="12.75">
      <c r="A47" s="279"/>
      <c r="B47" s="243"/>
      <c r="C47" s="346"/>
      <c r="D47" s="346"/>
      <c r="E47" s="243"/>
    </row>
    <row r="48" spans="1:5" ht="15.75">
      <c r="A48" s="243"/>
      <c r="B48" s="265"/>
      <c r="C48" s="346"/>
      <c r="D48" s="604"/>
      <c r="E48" s="243"/>
    </row>
    <row r="49" spans="1:5" ht="12.75">
      <c r="A49" s="243"/>
      <c r="B49" s="243"/>
      <c r="C49" s="346"/>
      <c r="D49" s="346"/>
      <c r="E49" s="605"/>
    </row>
    <row r="50" spans="1:5" ht="12.75">
      <c r="A50" s="243"/>
      <c r="B50" s="243"/>
      <c r="C50" s="346"/>
      <c r="D50" s="346"/>
      <c r="E50" s="605"/>
    </row>
    <row r="51" spans="1:5" ht="12.75">
      <c r="A51" s="243"/>
      <c r="B51" s="243"/>
      <c r="C51" s="346"/>
      <c r="D51" s="346"/>
      <c r="E51" s="605"/>
    </row>
    <row r="52" spans="1:5" ht="12.75">
      <c r="A52" s="243"/>
      <c r="B52" s="243"/>
      <c r="C52" s="346"/>
      <c r="D52" s="346"/>
      <c r="E52" s="605"/>
    </row>
    <row r="53" spans="1:5" ht="12.75">
      <c r="A53" s="537"/>
      <c r="B53" s="537"/>
      <c r="C53" s="346"/>
      <c r="D53" s="346"/>
      <c r="E53" s="605"/>
    </row>
    <row r="54" spans="1:5" ht="12.75">
      <c r="A54" s="537"/>
      <c r="B54" s="537"/>
      <c r="C54" s="537"/>
      <c r="D54" s="537"/>
      <c r="E54" s="537"/>
    </row>
    <row r="55" spans="1:5" ht="12.75">
      <c r="A55" s="537"/>
      <c r="B55" s="537"/>
      <c r="C55" s="537"/>
      <c r="D55" s="537"/>
      <c r="E55" s="537"/>
    </row>
    <row r="56" spans="1:5" ht="12.75">
      <c r="A56" s="243"/>
      <c r="B56" s="243"/>
      <c r="C56" s="346"/>
      <c r="D56" s="346"/>
      <c r="E56" s="605"/>
    </row>
  </sheetData>
  <mergeCells count="9">
    <mergeCell ref="A1:D1"/>
    <mergeCell ref="A2:D2"/>
    <mergeCell ref="A4:D4"/>
    <mergeCell ref="A6:D6"/>
    <mergeCell ref="A34:D34"/>
    <mergeCell ref="A32:D32"/>
    <mergeCell ref="A7:D7"/>
    <mergeCell ref="A8:D8"/>
    <mergeCell ref="A9:D9"/>
  </mergeCells>
  <printOptions/>
  <pageMargins left="0.9448818897637796" right="0.5511811023622047" top="0.984251968503937" bottom="0.984251968503937" header="0.5118110236220472" footer="0.5118110236220472"/>
  <pageSetup firstPageNumber="35" useFirstPageNumber="1" horizontalDpi="600" verticalDpi="600" orientation="portrait" paperSize="9" r:id="rId1"/>
  <headerFooter alignWithMargins="0">
    <oddFooter>&amp;C&amp;8&amp;P&amp;R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60"/>
  <sheetViews>
    <sheetView workbookViewId="0" topLeftCell="A1">
      <selection activeCell="J23" sqref="J23"/>
    </sheetView>
  </sheetViews>
  <sheetFormatPr defaultColWidth="9.140625" defaultRowHeight="17.25" customHeight="1"/>
  <cols>
    <col min="1" max="1" width="48.28125" style="114" customWidth="1"/>
    <col min="2" max="2" width="11.140625" style="182" bestFit="1" customWidth="1"/>
    <col min="3" max="3" width="10.7109375" style="182" bestFit="1" customWidth="1"/>
    <col min="4" max="4" width="10.7109375" style="183" customWidth="1"/>
    <col min="5" max="5" width="10.8515625" style="182" bestFit="1" customWidth="1"/>
    <col min="6" max="16384" width="9.140625" style="118" customWidth="1"/>
  </cols>
  <sheetData>
    <row r="1" spans="1:55" ht="12.75">
      <c r="A1" s="1114" t="s">
        <v>610</v>
      </c>
      <c r="B1" s="1114"/>
      <c r="C1" s="1114"/>
      <c r="D1" s="1114"/>
      <c r="E1" s="1114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15" t="s">
        <v>611</v>
      </c>
      <c r="B2" s="1115"/>
      <c r="C2" s="1115"/>
      <c r="D2" s="1115"/>
      <c r="E2" s="111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105"/>
      <c r="C3" s="106"/>
      <c r="D3" s="107"/>
      <c r="E3" s="108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16" t="s">
        <v>612</v>
      </c>
      <c r="B4" s="1116"/>
      <c r="C4" s="1116"/>
      <c r="D4" s="1116"/>
      <c r="E4" s="1116"/>
      <c r="F4" s="46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09"/>
      <c r="C5" s="109"/>
      <c r="D5" s="110"/>
      <c r="E5" s="109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17" t="s">
        <v>613</v>
      </c>
      <c r="B6" s="1117"/>
      <c r="C6" s="1117"/>
      <c r="D6" s="1117"/>
      <c r="E6" s="1117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118" t="s">
        <v>765</v>
      </c>
      <c r="B7" s="1118"/>
      <c r="C7" s="1118"/>
      <c r="D7" s="1118"/>
      <c r="E7" s="1118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19" t="s">
        <v>766</v>
      </c>
      <c r="B8" s="1119"/>
      <c r="C8" s="1119"/>
      <c r="D8" s="1119"/>
      <c r="E8" s="1119"/>
      <c r="F8" s="111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20" t="s">
        <v>616</v>
      </c>
      <c r="B9" s="1120"/>
      <c r="C9" s="1120"/>
      <c r="D9" s="1120"/>
      <c r="E9" s="1120"/>
      <c r="F9" s="1120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3" t="s">
        <v>617</v>
      </c>
      <c r="B10" s="111"/>
      <c r="C10" s="112"/>
      <c r="D10" s="113"/>
      <c r="E10" s="21" t="s">
        <v>618</v>
      </c>
      <c r="F10" s="24"/>
      <c r="G10" s="20"/>
      <c r="H10" s="21"/>
      <c r="I10" s="21"/>
      <c r="J10" s="22"/>
      <c r="K10" s="20"/>
      <c r="N10" s="5"/>
      <c r="O10" s="61"/>
    </row>
    <row r="11" spans="2:5" ht="17.25" customHeight="1">
      <c r="B11" s="115"/>
      <c r="C11" s="115"/>
      <c r="D11" s="116"/>
      <c r="E11" s="117" t="s">
        <v>767</v>
      </c>
    </row>
    <row r="12" spans="1:5" ht="17.25" customHeight="1">
      <c r="A12" s="119"/>
      <c r="B12" s="120"/>
      <c r="C12" s="121"/>
      <c r="D12" s="122"/>
      <c r="E12" s="123" t="s">
        <v>670</v>
      </c>
    </row>
    <row r="13" spans="1:5" ht="48">
      <c r="A13" s="66" t="s">
        <v>620</v>
      </c>
      <c r="B13" s="124" t="s">
        <v>768</v>
      </c>
      <c r="C13" s="124" t="s">
        <v>673</v>
      </c>
      <c r="D13" s="125" t="s">
        <v>769</v>
      </c>
      <c r="E13" s="124" t="s">
        <v>675</v>
      </c>
    </row>
    <row r="14" spans="1:5" s="129" customFormat="1" ht="11.25">
      <c r="A14" s="126">
        <v>1</v>
      </c>
      <c r="B14" s="127">
        <v>2</v>
      </c>
      <c r="C14" s="127">
        <v>3</v>
      </c>
      <c r="D14" s="128">
        <v>4</v>
      </c>
      <c r="E14" s="127">
        <v>5</v>
      </c>
    </row>
    <row r="15" spans="1:5" ht="17.25" customHeight="1">
      <c r="A15" s="96" t="s">
        <v>770</v>
      </c>
      <c r="B15" s="130">
        <v>893637553</v>
      </c>
      <c r="C15" s="130">
        <v>631034482</v>
      </c>
      <c r="D15" s="131">
        <v>70.61414103308168</v>
      </c>
      <c r="E15" s="130">
        <v>74315016</v>
      </c>
    </row>
    <row r="16" spans="1:5" ht="17.25" customHeight="1">
      <c r="A16" s="132" t="s">
        <v>771</v>
      </c>
      <c r="B16" s="130">
        <v>970283356</v>
      </c>
      <c r="C16" s="130">
        <v>683076236</v>
      </c>
      <c r="D16" s="131">
        <v>70.39966539423975</v>
      </c>
      <c r="E16" s="130">
        <v>75262586</v>
      </c>
    </row>
    <row r="17" spans="1:5" ht="12.75">
      <c r="A17" s="133" t="s">
        <v>772</v>
      </c>
      <c r="B17" s="134">
        <v>506805461</v>
      </c>
      <c r="C17" s="134">
        <v>357850665</v>
      </c>
      <c r="D17" s="135">
        <v>70.60907834219253</v>
      </c>
      <c r="E17" s="134">
        <v>49523194</v>
      </c>
    </row>
    <row r="18" spans="1:5" ht="12.75">
      <c r="A18" s="133" t="s">
        <v>773</v>
      </c>
      <c r="B18" s="134">
        <v>40285842</v>
      </c>
      <c r="C18" s="134">
        <v>29847367</v>
      </c>
      <c r="D18" s="135">
        <v>74.08897398743707</v>
      </c>
      <c r="E18" s="134">
        <v>3896665</v>
      </c>
    </row>
    <row r="19" spans="1:5" ht="12.75">
      <c r="A19" s="133" t="s">
        <v>774</v>
      </c>
      <c r="B19" s="134">
        <v>51998384</v>
      </c>
      <c r="C19" s="134">
        <v>36427883</v>
      </c>
      <c r="D19" s="135">
        <v>70.05579827250016</v>
      </c>
      <c r="E19" s="134">
        <v>4203031</v>
      </c>
    </row>
    <row r="20" spans="1:5" ht="12.75">
      <c r="A20" s="133" t="s">
        <v>775</v>
      </c>
      <c r="B20" s="134">
        <v>7619636</v>
      </c>
      <c r="C20" s="134">
        <v>4014759</v>
      </c>
      <c r="D20" s="135">
        <v>52.689642917325706</v>
      </c>
      <c r="E20" s="134">
        <v>834942</v>
      </c>
    </row>
    <row r="21" spans="1:5" ht="12.75">
      <c r="A21" s="133" t="s">
        <v>776</v>
      </c>
      <c r="B21" s="134">
        <v>363574033</v>
      </c>
      <c r="C21" s="134">
        <v>254935562</v>
      </c>
      <c r="D21" s="135">
        <v>70.1192986463915</v>
      </c>
      <c r="E21" s="134">
        <v>16804754</v>
      </c>
    </row>
    <row r="22" spans="1:5" ht="21" customHeight="1">
      <c r="A22" s="136" t="s">
        <v>777</v>
      </c>
      <c r="B22" s="137">
        <v>83345057</v>
      </c>
      <c r="C22" s="137">
        <v>59106053</v>
      </c>
      <c r="D22" s="138">
        <v>70.91728667244178</v>
      </c>
      <c r="E22" s="134">
        <v>2716083</v>
      </c>
    </row>
    <row r="23" spans="1:7" ht="25.5" customHeight="1">
      <c r="A23" s="136" t="s">
        <v>778</v>
      </c>
      <c r="B23" s="139">
        <v>48892422</v>
      </c>
      <c r="C23" s="139">
        <v>33017005</v>
      </c>
      <c r="D23" s="140">
        <v>67.52990269125961</v>
      </c>
      <c r="E23" s="134">
        <v>4403518</v>
      </c>
      <c r="F23" s="141"/>
      <c r="G23" s="141"/>
    </row>
    <row r="24" spans="1:5" ht="12.75">
      <c r="A24" s="96" t="s">
        <v>779</v>
      </c>
      <c r="B24" s="130">
        <v>838045877</v>
      </c>
      <c r="C24" s="130">
        <v>590953178</v>
      </c>
      <c r="D24" s="131">
        <v>70.51561187980165</v>
      </c>
      <c r="E24" s="130">
        <v>68142985</v>
      </c>
    </row>
    <row r="25" spans="1:5" ht="14.25" customHeight="1">
      <c r="A25" s="83" t="s">
        <v>780</v>
      </c>
      <c r="B25" s="130">
        <v>76932657</v>
      </c>
      <c r="C25" s="130">
        <v>57458116</v>
      </c>
      <c r="D25" s="131">
        <v>74.68624929982595</v>
      </c>
      <c r="E25" s="130">
        <v>7798594</v>
      </c>
    </row>
    <row r="26" spans="1:5" ht="12.75">
      <c r="A26" s="142" t="s">
        <v>781</v>
      </c>
      <c r="B26" s="134">
        <v>72216277</v>
      </c>
      <c r="C26" s="134">
        <v>51602501</v>
      </c>
      <c r="D26" s="135">
        <v>71.45549887596671</v>
      </c>
      <c r="E26" s="134">
        <v>5913079</v>
      </c>
    </row>
    <row r="27" spans="1:5" ht="12.75">
      <c r="A27" s="133" t="s">
        <v>774</v>
      </c>
      <c r="B27" s="134">
        <v>4377779</v>
      </c>
      <c r="C27" s="134">
        <v>5672399</v>
      </c>
      <c r="D27" s="135">
        <v>129.57252981477595</v>
      </c>
      <c r="E27" s="134">
        <v>1876236</v>
      </c>
    </row>
    <row r="28" spans="1:5" ht="12.75">
      <c r="A28" s="133" t="s">
        <v>775</v>
      </c>
      <c r="B28" s="134">
        <v>338601</v>
      </c>
      <c r="C28" s="134">
        <v>183216</v>
      </c>
      <c r="D28" s="135">
        <v>54.10970434227897</v>
      </c>
      <c r="E28" s="134">
        <v>9279</v>
      </c>
    </row>
    <row r="29" spans="1:5" ht="17.25" customHeight="1">
      <c r="A29" s="136" t="s">
        <v>782</v>
      </c>
      <c r="B29" s="137">
        <v>8612820</v>
      </c>
      <c r="C29" s="137">
        <v>8027897</v>
      </c>
      <c r="D29" s="138">
        <v>93.2086935521699</v>
      </c>
      <c r="E29" s="134">
        <v>334742</v>
      </c>
    </row>
    <row r="30" spans="1:5" ht="25.5">
      <c r="A30" s="136" t="s">
        <v>783</v>
      </c>
      <c r="B30" s="137">
        <v>12728161</v>
      </c>
      <c r="C30" s="137">
        <v>9348915</v>
      </c>
      <c r="D30" s="138">
        <v>73.45063438465306</v>
      </c>
      <c r="E30" s="134">
        <v>1291821</v>
      </c>
    </row>
    <row r="31" spans="1:5" ht="17.25" customHeight="1">
      <c r="A31" s="96" t="s">
        <v>784</v>
      </c>
      <c r="B31" s="130">
        <v>55591676</v>
      </c>
      <c r="C31" s="130">
        <v>40081304</v>
      </c>
      <c r="D31" s="131">
        <v>72.09947043150848</v>
      </c>
      <c r="E31" s="130">
        <v>6172031</v>
      </c>
    </row>
    <row r="32" spans="1:5" ht="32.25" customHeight="1">
      <c r="A32" s="96" t="s">
        <v>785</v>
      </c>
      <c r="B32" s="130">
        <v>1012850275</v>
      </c>
      <c r="C32" s="130">
        <v>577036140</v>
      </c>
      <c r="D32" s="131">
        <v>56.97151437313871</v>
      </c>
      <c r="E32" s="130">
        <v>71005765</v>
      </c>
    </row>
    <row r="33" spans="1:5" ht="25.5">
      <c r="A33" s="97" t="s">
        <v>786</v>
      </c>
      <c r="B33" s="134">
        <v>803971727</v>
      </c>
      <c r="C33" s="134">
        <v>493064824</v>
      </c>
      <c r="D33" s="135">
        <v>61.32862729387995</v>
      </c>
      <c r="E33" s="134">
        <v>52977884</v>
      </c>
    </row>
    <row r="34" spans="1:5" ht="27.75" customHeight="1">
      <c r="A34" s="97" t="s">
        <v>787</v>
      </c>
      <c r="B34" s="134">
        <v>141147158</v>
      </c>
      <c r="C34" s="134">
        <v>65748707</v>
      </c>
      <c r="D34" s="135">
        <v>46.58167258316317</v>
      </c>
      <c r="E34" s="134">
        <v>13847433</v>
      </c>
    </row>
    <row r="35" spans="1:5" ht="32.25" customHeight="1">
      <c r="A35" s="97" t="s">
        <v>788</v>
      </c>
      <c r="B35" s="134">
        <v>67731390</v>
      </c>
      <c r="C35" s="134">
        <v>18222609</v>
      </c>
      <c r="D35" s="135">
        <v>26.90423007707357</v>
      </c>
      <c r="E35" s="134">
        <v>4180448</v>
      </c>
    </row>
    <row r="36" spans="1:5" ht="25.5">
      <c r="A36" s="96" t="s">
        <v>789</v>
      </c>
      <c r="B36" s="130">
        <v>-119212722</v>
      </c>
      <c r="C36" s="130">
        <v>53998342</v>
      </c>
      <c r="D36" s="131">
        <v>45.29578814583229</v>
      </c>
      <c r="E36" s="130">
        <v>3309251</v>
      </c>
    </row>
    <row r="37" spans="1:5" ht="25.5">
      <c r="A37" s="96" t="s">
        <v>790</v>
      </c>
      <c r="B37" s="130">
        <v>-270454</v>
      </c>
      <c r="C37" s="130">
        <v>-656346</v>
      </c>
      <c r="D37" s="131">
        <v>242.6830440666435</v>
      </c>
      <c r="E37" s="130">
        <v>-24044</v>
      </c>
    </row>
    <row r="38" spans="1:5" ht="25.5">
      <c r="A38" s="96" t="s">
        <v>791</v>
      </c>
      <c r="B38" s="130">
        <v>1012579821</v>
      </c>
      <c r="C38" s="130">
        <v>576379794</v>
      </c>
      <c r="D38" s="131">
        <v>56.92191193685658</v>
      </c>
      <c r="E38" s="130">
        <v>70981721</v>
      </c>
    </row>
    <row r="39" spans="1:5" ht="25.5">
      <c r="A39" s="96" t="s">
        <v>792</v>
      </c>
      <c r="B39" s="130">
        <v>-118942268</v>
      </c>
      <c r="C39" s="130">
        <v>54654688</v>
      </c>
      <c r="D39" s="131">
        <v>45.950601849966404</v>
      </c>
      <c r="E39" s="130">
        <v>3333295</v>
      </c>
    </row>
    <row r="40" spans="1:47" s="145" customFormat="1" ht="12.75">
      <c r="A40" s="143" t="s">
        <v>793</v>
      </c>
      <c r="B40" s="137">
        <v>118942268</v>
      </c>
      <c r="C40" s="137">
        <v>-54654688</v>
      </c>
      <c r="D40" s="138">
        <v>45.950601849966404</v>
      </c>
      <c r="E40" s="137">
        <v>-3333295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</row>
    <row r="41" spans="1:47" s="145" customFormat="1" ht="12.75">
      <c r="A41" s="146" t="s">
        <v>794</v>
      </c>
      <c r="B41" s="137">
        <v>8612820</v>
      </c>
      <c r="C41" s="137">
        <v>8027897</v>
      </c>
      <c r="D41" s="138">
        <v>93.2086935521699</v>
      </c>
      <c r="E41" s="134">
        <v>334742</v>
      </c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</row>
    <row r="42" spans="1:47" s="145" customFormat="1" ht="12.75">
      <c r="A42" s="143" t="s">
        <v>795</v>
      </c>
      <c r="B42" s="137">
        <v>40743414</v>
      </c>
      <c r="C42" s="137">
        <v>31327073</v>
      </c>
      <c r="D42" s="138">
        <v>76.8886794808113</v>
      </c>
      <c r="E42" s="134">
        <v>8897040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</row>
    <row r="43" spans="1:47" s="149" customFormat="1" ht="12.75">
      <c r="A43" s="143" t="s">
        <v>796</v>
      </c>
      <c r="B43" s="147">
        <v>52182384</v>
      </c>
      <c r="C43" s="147">
        <v>-97475126</v>
      </c>
      <c r="D43" s="148">
        <v>186.79699647298597</v>
      </c>
      <c r="E43" s="134">
        <v>-12483839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</row>
    <row r="44" spans="1:47" s="149" customFormat="1" ht="12.75">
      <c r="A44" s="143" t="s">
        <v>797</v>
      </c>
      <c r="B44" s="147">
        <v>17403650</v>
      </c>
      <c r="C44" s="147">
        <v>3465468</v>
      </c>
      <c r="D44" s="148">
        <v>-19.91230575195433</v>
      </c>
      <c r="E44" s="134">
        <v>-81238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</row>
    <row r="45" spans="1:5" ht="17.25" customHeight="1">
      <c r="A45" s="96" t="s">
        <v>798</v>
      </c>
      <c r="B45" s="130">
        <v>1064125936</v>
      </c>
      <c r="C45" s="130">
        <v>631312485</v>
      </c>
      <c r="D45" s="131">
        <v>59.32685818870972</v>
      </c>
      <c r="E45" s="130">
        <v>71993661</v>
      </c>
    </row>
    <row r="46" spans="1:5" ht="12.75">
      <c r="A46" s="150" t="s">
        <v>799</v>
      </c>
      <c r="B46" s="137">
        <v>132237479</v>
      </c>
      <c r="C46" s="137">
        <v>92123058</v>
      </c>
      <c r="D46" s="138">
        <v>69.6648625613923</v>
      </c>
      <c r="E46" s="137">
        <v>7119601</v>
      </c>
    </row>
    <row r="47" spans="1:47" s="151" customFormat="1" ht="17.25" customHeight="1">
      <c r="A47" s="96" t="s">
        <v>800</v>
      </c>
      <c r="B47" s="130">
        <v>931888457</v>
      </c>
      <c r="C47" s="130">
        <v>539189427</v>
      </c>
      <c r="D47" s="131">
        <v>57.859867557088975</v>
      </c>
      <c r="E47" s="130">
        <v>64874060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</row>
    <row r="48" spans="1:5" ht="12.75">
      <c r="A48" s="97" t="s">
        <v>801</v>
      </c>
      <c r="B48" s="134">
        <v>888912416</v>
      </c>
      <c r="C48" s="134">
        <v>561146481</v>
      </c>
      <c r="D48" s="135">
        <v>63.127308258905</v>
      </c>
      <c r="E48" s="134">
        <v>56430123</v>
      </c>
    </row>
    <row r="49" spans="1:5" ht="12.75">
      <c r="A49" s="150" t="s">
        <v>802</v>
      </c>
      <c r="B49" s="137">
        <v>131957479</v>
      </c>
      <c r="C49" s="137">
        <v>91998197</v>
      </c>
      <c r="D49" s="138">
        <v>69.71806198267852</v>
      </c>
      <c r="E49" s="137">
        <v>7119504</v>
      </c>
    </row>
    <row r="50" spans="1:5" ht="25.5">
      <c r="A50" s="83" t="s">
        <v>803</v>
      </c>
      <c r="B50" s="134">
        <v>756954937</v>
      </c>
      <c r="C50" s="134">
        <v>469148284</v>
      </c>
      <c r="D50" s="135">
        <v>61.97836371334744</v>
      </c>
      <c r="E50" s="134">
        <v>49310619</v>
      </c>
    </row>
    <row r="51" spans="1:5" ht="19.5" customHeight="1">
      <c r="A51" s="97" t="s">
        <v>804</v>
      </c>
      <c r="B51" s="134">
        <v>111402360</v>
      </c>
      <c r="C51" s="134">
        <v>54100368</v>
      </c>
      <c r="D51" s="135">
        <v>48.5630358279663</v>
      </c>
      <c r="E51" s="134">
        <v>11559432</v>
      </c>
    </row>
    <row r="52" spans="1:5" ht="17.25" customHeight="1">
      <c r="A52" s="150" t="s">
        <v>805</v>
      </c>
      <c r="B52" s="137">
        <v>280000</v>
      </c>
      <c r="C52" s="137">
        <v>124861</v>
      </c>
      <c r="D52" s="138">
        <v>0</v>
      </c>
      <c r="E52" s="134">
        <v>97</v>
      </c>
    </row>
    <row r="53" spans="1:5" ht="18" customHeight="1">
      <c r="A53" s="96" t="s">
        <v>806</v>
      </c>
      <c r="B53" s="130">
        <v>111122360</v>
      </c>
      <c r="C53" s="130">
        <v>53975507</v>
      </c>
      <c r="D53" s="131">
        <v>48.573038765555374</v>
      </c>
      <c r="E53" s="130">
        <v>11559335</v>
      </c>
    </row>
    <row r="54" spans="1:47" s="151" customFormat="1" ht="17.25" customHeight="1">
      <c r="A54" s="152" t="s">
        <v>807</v>
      </c>
      <c r="B54" s="134">
        <v>63811160</v>
      </c>
      <c r="C54" s="134">
        <v>16065636</v>
      </c>
      <c r="D54" s="135">
        <v>25.17684367436668</v>
      </c>
      <c r="E54" s="134">
        <v>4004106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</row>
    <row r="55" spans="1:47" s="151" customFormat="1" ht="17.25" customHeight="1">
      <c r="A55" s="150" t="s">
        <v>808</v>
      </c>
      <c r="B55" s="137">
        <v>0</v>
      </c>
      <c r="C55" s="137">
        <v>0</v>
      </c>
      <c r="D55" s="138">
        <v>0</v>
      </c>
      <c r="E55" s="134">
        <v>0</v>
      </c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</row>
    <row r="56" spans="1:47" s="151" customFormat="1" ht="17.25" customHeight="1">
      <c r="A56" s="153" t="s">
        <v>809</v>
      </c>
      <c r="B56" s="130">
        <v>63811160</v>
      </c>
      <c r="C56" s="130">
        <v>16065636</v>
      </c>
      <c r="D56" s="131">
        <v>25.17684367436668</v>
      </c>
      <c r="E56" s="130">
        <v>4004106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</row>
    <row r="57" spans="1:47" s="151" customFormat="1" ht="28.5" customHeight="1">
      <c r="A57" s="96" t="s">
        <v>810</v>
      </c>
      <c r="B57" s="130">
        <v>-93842580</v>
      </c>
      <c r="C57" s="130">
        <v>51763751</v>
      </c>
      <c r="D57" s="131">
        <v>55.160195936641976</v>
      </c>
      <c r="E57" s="130">
        <v>3268925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</row>
    <row r="58" spans="1:47" s="151" customFormat="1" ht="12.75">
      <c r="A58" s="96" t="s">
        <v>811</v>
      </c>
      <c r="B58" s="130">
        <v>-31848</v>
      </c>
      <c r="C58" s="130">
        <v>-492666</v>
      </c>
      <c r="D58" s="131">
        <v>1546.929163526752</v>
      </c>
      <c r="E58" s="130">
        <v>-1438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</row>
    <row r="59" spans="1:47" s="154" customFormat="1" ht="25.5">
      <c r="A59" s="96" t="s">
        <v>812</v>
      </c>
      <c r="B59" s="130">
        <v>-93810732</v>
      </c>
      <c r="C59" s="130">
        <v>52256417</v>
      </c>
      <c r="D59" s="131">
        <v>55.70409257652952</v>
      </c>
      <c r="E59" s="130">
        <v>3270363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</row>
    <row r="60" spans="1:47" s="154" customFormat="1" ht="19.5" customHeight="1">
      <c r="A60" s="97" t="s">
        <v>813</v>
      </c>
      <c r="B60" s="134">
        <v>93689979</v>
      </c>
      <c r="C60" s="134">
        <v>47195628</v>
      </c>
      <c r="D60" s="135">
        <v>50.37425400639699</v>
      </c>
      <c r="E60" s="134">
        <v>7423526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</row>
    <row r="61" spans="1:47" s="155" customFormat="1" ht="15" customHeight="1">
      <c r="A61" s="150" t="s">
        <v>814</v>
      </c>
      <c r="B61" s="137">
        <v>12728161</v>
      </c>
      <c r="C61" s="137">
        <v>9348915</v>
      </c>
      <c r="D61" s="138">
        <v>73.45063438465306</v>
      </c>
      <c r="E61" s="137">
        <v>1291821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</row>
    <row r="62" spans="1:47" s="151" customFormat="1" ht="15.75" customHeight="1">
      <c r="A62" s="96" t="s">
        <v>815</v>
      </c>
      <c r="B62" s="134">
        <v>80961818</v>
      </c>
      <c r="C62" s="134">
        <v>37846713</v>
      </c>
      <c r="D62" s="135">
        <v>46.74637246905696</v>
      </c>
      <c r="E62" s="134">
        <v>6131705</v>
      </c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</row>
    <row r="63" spans="1:47" s="156" customFormat="1" ht="19.5" customHeight="1">
      <c r="A63" s="97" t="s">
        <v>816</v>
      </c>
      <c r="B63" s="134">
        <v>59744611</v>
      </c>
      <c r="C63" s="134">
        <v>33265116</v>
      </c>
      <c r="D63" s="135">
        <v>55.67885612310707</v>
      </c>
      <c r="E63" s="134">
        <v>4959086</v>
      </c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</row>
    <row r="64" spans="1:47" s="157" customFormat="1" ht="12.75">
      <c r="A64" s="150" t="s">
        <v>802</v>
      </c>
      <c r="B64" s="137">
        <v>12727821</v>
      </c>
      <c r="C64" s="137">
        <v>9348576</v>
      </c>
      <c r="D64" s="138">
        <v>73.44993302467091</v>
      </c>
      <c r="E64" s="134">
        <v>1291821</v>
      </c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</row>
    <row r="65" spans="1:47" s="157" customFormat="1" ht="27" customHeight="1">
      <c r="A65" s="96" t="s">
        <v>817</v>
      </c>
      <c r="B65" s="130">
        <v>47016790</v>
      </c>
      <c r="C65" s="130">
        <v>23916540</v>
      </c>
      <c r="D65" s="131">
        <v>50.86808350804043</v>
      </c>
      <c r="E65" s="130">
        <v>3667265</v>
      </c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</row>
    <row r="66" spans="1:47" s="157" customFormat="1" ht="18" customHeight="1">
      <c r="A66" s="97" t="s">
        <v>818</v>
      </c>
      <c r="B66" s="134">
        <v>30025138</v>
      </c>
      <c r="C66" s="134">
        <v>11773539</v>
      </c>
      <c r="D66" s="135">
        <v>39.21227272960411</v>
      </c>
      <c r="E66" s="134">
        <v>2288098</v>
      </c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</row>
    <row r="67" spans="1:47" s="157" customFormat="1" ht="12.75">
      <c r="A67" s="150" t="s">
        <v>805</v>
      </c>
      <c r="B67" s="137">
        <v>340</v>
      </c>
      <c r="C67" s="137">
        <v>339</v>
      </c>
      <c r="D67" s="138">
        <v>0</v>
      </c>
      <c r="E67" s="134">
        <v>0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</row>
    <row r="68" spans="1:5" ht="15.75" customHeight="1">
      <c r="A68" s="96" t="s">
        <v>819</v>
      </c>
      <c r="B68" s="130">
        <v>30024798</v>
      </c>
      <c r="C68" s="130">
        <v>11773200</v>
      </c>
      <c r="D68" s="131">
        <v>39.21158770160586</v>
      </c>
      <c r="E68" s="130">
        <v>2288098</v>
      </c>
    </row>
    <row r="69" spans="1:5" ht="12.75">
      <c r="A69" s="97" t="s">
        <v>820</v>
      </c>
      <c r="B69" s="134">
        <v>3920230</v>
      </c>
      <c r="C69" s="134">
        <v>2156973</v>
      </c>
      <c r="D69" s="135">
        <v>55.02159312081179</v>
      </c>
      <c r="E69" s="134">
        <v>176342</v>
      </c>
    </row>
    <row r="70" spans="1:5" ht="12.75">
      <c r="A70" s="150" t="s">
        <v>808</v>
      </c>
      <c r="B70" s="137">
        <v>0</v>
      </c>
      <c r="C70" s="137">
        <v>0</v>
      </c>
      <c r="D70" s="138">
        <v>0</v>
      </c>
      <c r="E70" s="134">
        <v>0</v>
      </c>
    </row>
    <row r="71" spans="1:47" s="151" customFormat="1" ht="13.5" customHeight="1">
      <c r="A71" s="158" t="s">
        <v>821</v>
      </c>
      <c r="B71" s="130">
        <v>3920230</v>
      </c>
      <c r="C71" s="130">
        <v>2156973</v>
      </c>
      <c r="D71" s="131">
        <v>55.02159312081179</v>
      </c>
      <c r="E71" s="130">
        <v>176342</v>
      </c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</row>
    <row r="72" spans="1:47" s="151" customFormat="1" ht="25.5">
      <c r="A72" s="96" t="s">
        <v>822</v>
      </c>
      <c r="B72" s="130">
        <v>-16757322</v>
      </c>
      <c r="C72" s="130">
        <v>10262488</v>
      </c>
      <c r="D72" s="131">
        <v>61.241814175319895</v>
      </c>
      <c r="E72" s="130">
        <v>375068</v>
      </c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</row>
    <row r="73" spans="1:47" s="151" customFormat="1" ht="17.25" customHeight="1">
      <c r="A73" s="96" t="s">
        <v>823</v>
      </c>
      <c r="B73" s="130">
        <v>-238606</v>
      </c>
      <c r="C73" s="130">
        <v>-163680</v>
      </c>
      <c r="D73" s="131">
        <v>68.59844262088967</v>
      </c>
      <c r="E73" s="134">
        <v>-22606</v>
      </c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</row>
    <row r="74" spans="1:40" s="154" customFormat="1" ht="25.5">
      <c r="A74" s="96" t="s">
        <v>824</v>
      </c>
      <c r="B74" s="130">
        <v>-16518716</v>
      </c>
      <c r="C74" s="130">
        <v>10426168</v>
      </c>
      <c r="D74" s="131">
        <v>63.117302821841605</v>
      </c>
      <c r="E74" s="130">
        <v>397674</v>
      </c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5"/>
    </row>
    <row r="75" spans="1:39" s="163" customFormat="1" ht="17.25" customHeight="1">
      <c r="A75" s="160"/>
      <c r="B75" s="161"/>
      <c r="C75" s="161"/>
      <c r="D75" s="162"/>
      <c r="E75" s="161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</row>
    <row r="76" spans="1:39" s="163" customFormat="1" ht="17.25" customHeight="1">
      <c r="A76" s="164" t="s">
        <v>825</v>
      </c>
      <c r="B76" s="161"/>
      <c r="C76" s="161"/>
      <c r="D76" s="162"/>
      <c r="E76" s="161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</row>
    <row r="77" spans="1:40" s="169" customFormat="1" ht="17.25" customHeight="1">
      <c r="A77" s="165" t="s">
        <v>826</v>
      </c>
      <c r="B77" s="161"/>
      <c r="C77" s="166">
        <v>7836549</v>
      </c>
      <c r="D77" s="122"/>
      <c r="E77" s="167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68"/>
    </row>
    <row r="78" spans="1:5" s="159" customFormat="1" ht="17.25" customHeight="1">
      <c r="A78" s="165" t="s">
        <v>827</v>
      </c>
      <c r="B78" s="161"/>
      <c r="C78" s="166">
        <v>4232865</v>
      </c>
      <c r="D78" s="122"/>
      <c r="E78" s="166"/>
    </row>
    <row r="79" spans="1:5" s="159" customFormat="1" ht="17.25" customHeight="1">
      <c r="A79" s="165"/>
      <c r="B79" s="161"/>
      <c r="C79" s="166"/>
      <c r="D79" s="122"/>
      <c r="E79" s="166"/>
    </row>
    <row r="80" spans="1:5" s="159" customFormat="1" ht="17.25" customHeight="1">
      <c r="A80" s="165"/>
      <c r="B80" s="161"/>
      <c r="C80" s="166"/>
      <c r="D80" s="122"/>
      <c r="E80" s="166"/>
    </row>
    <row r="81" spans="1:40" s="169" customFormat="1" ht="17.25" customHeight="1">
      <c r="A81" s="27"/>
      <c r="B81" s="161"/>
      <c r="C81" s="161"/>
      <c r="D81" s="162"/>
      <c r="E81" s="161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68"/>
    </row>
    <row r="82" spans="1:5" s="174" customFormat="1" ht="17.25" customHeight="1">
      <c r="A82" s="170" t="s">
        <v>828</v>
      </c>
      <c r="B82" s="171"/>
      <c r="C82" s="171"/>
      <c r="D82" s="172"/>
      <c r="E82" s="173"/>
    </row>
    <row r="83" spans="1:5" s="174" customFormat="1" ht="17.25" customHeight="1">
      <c r="A83" s="170" t="s">
        <v>665</v>
      </c>
      <c r="B83" s="171"/>
      <c r="C83" s="171"/>
      <c r="D83" s="175"/>
      <c r="E83" s="176" t="s">
        <v>666</v>
      </c>
    </row>
    <row r="84" spans="1:5" s="174" customFormat="1" ht="17.25" customHeight="1">
      <c r="A84" s="170"/>
      <c r="B84" s="171"/>
      <c r="C84" s="171"/>
      <c r="D84" s="175"/>
      <c r="E84" s="173"/>
    </row>
    <row r="85" spans="1:5" s="174" customFormat="1" ht="17.25" customHeight="1">
      <c r="A85" s="170"/>
      <c r="B85" s="171"/>
      <c r="C85" s="171"/>
      <c r="D85" s="175"/>
      <c r="E85" s="173"/>
    </row>
    <row r="86" spans="1:5" s="174" customFormat="1" ht="17.25" customHeight="1">
      <c r="A86" s="170"/>
      <c r="B86" s="171"/>
      <c r="C86" s="171"/>
      <c r="D86" s="177"/>
      <c r="E86" s="173"/>
    </row>
    <row r="87" spans="1:5" s="174" customFormat="1" ht="17.25" customHeight="1">
      <c r="A87" s="54" t="s">
        <v>829</v>
      </c>
      <c r="B87" s="171"/>
      <c r="C87" s="171"/>
      <c r="D87" s="177"/>
      <c r="E87" s="173"/>
    </row>
    <row r="88" spans="2:5" s="174" customFormat="1" ht="17.25" customHeight="1">
      <c r="B88" s="176"/>
      <c r="C88" s="176"/>
      <c r="D88" s="178"/>
      <c r="E88" s="176"/>
    </row>
    <row r="89" spans="1:5" s="174" customFormat="1" ht="17.25" customHeight="1">
      <c r="A89" s="27"/>
      <c r="B89" s="176"/>
      <c r="C89" s="176"/>
      <c r="D89" s="178"/>
      <c r="E89" s="176"/>
    </row>
    <row r="90" spans="1:5" s="174" customFormat="1" ht="17.25" customHeight="1">
      <c r="A90" s="27"/>
      <c r="B90" s="176"/>
      <c r="C90" s="176"/>
      <c r="D90" s="178"/>
      <c r="E90" s="176"/>
    </row>
    <row r="91" spans="1:5" s="174" customFormat="1" ht="17.25" customHeight="1">
      <c r="A91" s="27"/>
      <c r="B91" s="176"/>
      <c r="C91" s="176"/>
      <c r="D91" s="178"/>
      <c r="E91" s="176"/>
    </row>
    <row r="92" spans="1:5" s="174" customFormat="1" ht="17.25" customHeight="1">
      <c r="A92" s="179"/>
      <c r="B92" s="176"/>
      <c r="C92" s="176"/>
      <c r="D92" s="178"/>
      <c r="E92" s="176"/>
    </row>
    <row r="93" spans="1:5" s="174" customFormat="1" ht="17.25" customHeight="1">
      <c r="A93" s="179"/>
      <c r="B93" s="180"/>
      <c r="C93" s="181"/>
      <c r="D93" s="178"/>
      <c r="E93" s="176"/>
    </row>
    <row r="94" spans="1:5" s="174" customFormat="1" ht="17.25" customHeight="1">
      <c r="A94" s="27"/>
      <c r="B94" s="176"/>
      <c r="C94" s="176"/>
      <c r="D94" s="178"/>
      <c r="E94" s="176"/>
    </row>
    <row r="95" spans="1:5" s="174" customFormat="1" ht="17.25" customHeight="1">
      <c r="A95" s="27"/>
      <c r="B95" s="176"/>
      <c r="C95" s="176"/>
      <c r="D95" s="178"/>
      <c r="E95" s="176"/>
    </row>
    <row r="96" spans="1:5" s="174" customFormat="1" ht="17.25" customHeight="1">
      <c r="A96" s="27"/>
      <c r="B96" s="176"/>
      <c r="C96" s="176"/>
      <c r="D96" s="178"/>
      <c r="E96" s="176"/>
    </row>
    <row r="97" spans="1:5" s="174" customFormat="1" ht="17.25" customHeight="1">
      <c r="A97" s="27"/>
      <c r="B97" s="176"/>
      <c r="C97" s="176"/>
      <c r="D97" s="178"/>
      <c r="E97" s="176"/>
    </row>
    <row r="98" spans="1:5" s="174" customFormat="1" ht="17.25" customHeight="1">
      <c r="A98" s="27"/>
      <c r="B98" s="176"/>
      <c r="C98" s="176"/>
      <c r="D98" s="178"/>
      <c r="E98" s="176"/>
    </row>
    <row r="99" spans="1:5" s="174" customFormat="1" ht="17.25" customHeight="1">
      <c r="A99" s="27"/>
      <c r="B99" s="176"/>
      <c r="C99" s="176"/>
      <c r="D99" s="178"/>
      <c r="E99" s="176"/>
    </row>
    <row r="100" spans="1:5" s="174" customFormat="1" ht="17.25" customHeight="1">
      <c r="A100" s="25"/>
      <c r="B100" s="176"/>
      <c r="C100" s="176"/>
      <c r="D100" s="178"/>
      <c r="E100" s="176"/>
    </row>
    <row r="101" spans="1:5" s="174" customFormat="1" ht="17.25" customHeight="1">
      <c r="A101" s="25"/>
      <c r="B101" s="176"/>
      <c r="C101" s="176"/>
      <c r="D101" s="178"/>
      <c r="E101" s="176"/>
    </row>
    <row r="102" spans="1:5" s="174" customFormat="1" ht="17.25" customHeight="1">
      <c r="A102" s="27"/>
      <c r="B102" s="176"/>
      <c r="C102" s="176"/>
      <c r="D102" s="178"/>
      <c r="E102" s="176"/>
    </row>
    <row r="103" spans="1:5" s="174" customFormat="1" ht="17.25" customHeight="1">
      <c r="A103" s="27"/>
      <c r="B103" s="176"/>
      <c r="C103" s="176"/>
      <c r="D103" s="178"/>
      <c r="E103" s="176"/>
    </row>
    <row r="104" spans="1:5" s="174" customFormat="1" ht="17.25" customHeight="1">
      <c r="A104" s="179"/>
      <c r="B104" s="176"/>
      <c r="C104" s="176"/>
      <c r="D104" s="178"/>
      <c r="E104" s="176"/>
    </row>
    <row r="105" spans="1:5" s="174" customFormat="1" ht="17.25" customHeight="1">
      <c r="A105" s="114"/>
      <c r="B105" s="176"/>
      <c r="C105" s="176"/>
      <c r="D105" s="178"/>
      <c r="E105" s="176"/>
    </row>
    <row r="107" ht="17.25" customHeight="1">
      <c r="A107" s="27"/>
    </row>
    <row r="108" spans="1:5" s="174" customFormat="1" ht="17.25" customHeight="1">
      <c r="A108" s="27"/>
      <c r="B108" s="176"/>
      <c r="C108" s="176"/>
      <c r="D108" s="178"/>
      <c r="E108" s="176"/>
    </row>
    <row r="109" spans="1:5" s="174" customFormat="1" ht="17.25" customHeight="1">
      <c r="A109" s="27"/>
      <c r="B109" s="176"/>
      <c r="C109" s="176"/>
      <c r="D109" s="178"/>
      <c r="E109" s="176"/>
    </row>
    <row r="110" spans="1:5" s="174" customFormat="1" ht="17.25" customHeight="1">
      <c r="A110" s="25"/>
      <c r="B110" s="176"/>
      <c r="C110" s="176"/>
      <c r="D110" s="178"/>
      <c r="E110" s="176"/>
    </row>
    <row r="111" spans="1:5" s="174" customFormat="1" ht="17.25" customHeight="1">
      <c r="A111" s="25"/>
      <c r="B111" s="176"/>
      <c r="C111" s="176"/>
      <c r="D111" s="178"/>
      <c r="E111" s="176"/>
    </row>
    <row r="112" spans="1:5" s="174" customFormat="1" ht="17.25" customHeight="1">
      <c r="A112" s="27"/>
      <c r="B112" s="176"/>
      <c r="C112" s="176"/>
      <c r="D112" s="178"/>
      <c r="E112" s="176"/>
    </row>
    <row r="113" spans="1:5" s="174" customFormat="1" ht="17.25" customHeight="1">
      <c r="A113" s="27"/>
      <c r="B113" s="176"/>
      <c r="C113" s="176"/>
      <c r="D113" s="178"/>
      <c r="E113" s="176"/>
    </row>
    <row r="114" spans="1:5" s="174" customFormat="1" ht="17.25" customHeight="1">
      <c r="A114" s="184"/>
      <c r="B114" s="176"/>
      <c r="C114" s="176"/>
      <c r="D114" s="178"/>
      <c r="E114" s="176"/>
    </row>
    <row r="115" ht="17.25" customHeight="1">
      <c r="A115" s="184"/>
    </row>
    <row r="116" ht="17.25" customHeight="1">
      <c r="A116" s="184"/>
    </row>
    <row r="117" ht="17.25" customHeight="1">
      <c r="A117" s="184"/>
    </row>
    <row r="118" ht="17.25" customHeight="1">
      <c r="A118" s="184"/>
    </row>
    <row r="119" ht="17.25" customHeight="1">
      <c r="A119" s="184"/>
    </row>
    <row r="120" ht="17.25" customHeight="1">
      <c r="A120" s="184"/>
    </row>
    <row r="126" ht="17.25" customHeight="1">
      <c r="A126" s="184"/>
    </row>
    <row r="127" ht="17.25" customHeight="1">
      <c r="A127" s="184"/>
    </row>
    <row r="128" ht="17.25" customHeight="1">
      <c r="A128" s="184"/>
    </row>
    <row r="129" ht="17.25" customHeight="1">
      <c r="A129" s="184"/>
    </row>
    <row r="132" ht="17.25" customHeight="1">
      <c r="A132" s="184"/>
    </row>
    <row r="133" ht="17.25" customHeight="1">
      <c r="A133" s="184"/>
    </row>
    <row r="136" ht="17.25" customHeight="1">
      <c r="A136" s="184"/>
    </row>
    <row r="137" ht="17.25" customHeight="1">
      <c r="A137" s="184"/>
    </row>
    <row r="138" ht="17.25" customHeight="1">
      <c r="A138" s="184"/>
    </row>
    <row r="139" ht="17.25" customHeight="1">
      <c r="A139" s="184"/>
    </row>
    <row r="140" ht="17.25" customHeight="1">
      <c r="A140" s="184"/>
    </row>
    <row r="141" ht="17.25" customHeight="1">
      <c r="A141" s="184"/>
    </row>
    <row r="142" ht="17.25" customHeight="1">
      <c r="A142" s="184"/>
    </row>
    <row r="143" ht="17.25" customHeight="1">
      <c r="A143" s="184"/>
    </row>
    <row r="144" ht="17.25" customHeight="1">
      <c r="A144" s="184"/>
    </row>
    <row r="145" ht="17.25" customHeight="1">
      <c r="A145" s="184"/>
    </row>
    <row r="146" ht="17.25" customHeight="1">
      <c r="A146" s="184"/>
    </row>
    <row r="147" ht="17.25" customHeight="1">
      <c r="A147" s="184"/>
    </row>
    <row r="148" ht="17.25" customHeight="1">
      <c r="A148" s="184"/>
    </row>
    <row r="149" ht="17.25" customHeight="1">
      <c r="A149" s="184"/>
    </row>
    <row r="150" ht="17.25" customHeight="1">
      <c r="A150" s="184"/>
    </row>
    <row r="151" ht="17.25" customHeight="1">
      <c r="A151" s="184"/>
    </row>
    <row r="152" ht="17.25" customHeight="1">
      <c r="A152" s="184"/>
    </row>
    <row r="153" ht="17.25" customHeight="1">
      <c r="A153" s="184"/>
    </row>
    <row r="154" ht="17.25" customHeight="1">
      <c r="A154" s="184"/>
    </row>
    <row r="155" ht="17.25" customHeight="1">
      <c r="A155" s="184"/>
    </row>
    <row r="156" ht="17.25" customHeight="1">
      <c r="A156" s="184"/>
    </row>
    <row r="157" ht="17.25" customHeight="1">
      <c r="A157" s="184"/>
    </row>
    <row r="158" ht="17.25" customHeight="1">
      <c r="A158" s="184"/>
    </row>
    <row r="159" ht="17.25" customHeight="1">
      <c r="A159" s="184"/>
    </row>
    <row r="160" ht="17.25" customHeight="1">
      <c r="A160" s="184"/>
    </row>
  </sheetData>
  <mergeCells count="7">
    <mergeCell ref="A7:E7"/>
    <mergeCell ref="A8:F8"/>
    <mergeCell ref="A9:F9"/>
    <mergeCell ref="A1:E1"/>
    <mergeCell ref="A2:E2"/>
    <mergeCell ref="A4:F4"/>
    <mergeCell ref="A6:E6"/>
  </mergeCells>
  <printOptions horizontalCentered="1"/>
  <pageMargins left="0.9448818897637796" right="0.7480314960629921" top="0.984251968503937" bottom="0.984251968503937" header="0.5118110236220472" footer="0.5118110236220472"/>
  <pageSetup firstPageNumber="36" useFirstPageNumber="1" horizontalDpi="600" verticalDpi="600" orientation="portrait" paperSize="9" scale="84" r:id="rId1"/>
  <headerFooter alignWithMargins="0">
    <oddFooter>&amp;C&amp;"times,Regular"&amp;P</oddFooter>
  </headerFooter>
  <rowBreaks count="2" manualBreakCount="2">
    <brk id="44" max="4" man="1"/>
    <brk id="87" max="4" man="1"/>
  </rowBreaks>
  <colBreaks count="2" manualBreakCount="2">
    <brk id="5" max="79" man="1"/>
    <brk id="6" max="7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X171"/>
  <sheetViews>
    <sheetView workbookViewId="0" topLeftCell="A1">
      <selection activeCell="F10" sqref="A9:F10"/>
    </sheetView>
  </sheetViews>
  <sheetFormatPr defaultColWidth="9.140625" defaultRowHeight="12.75"/>
  <cols>
    <col min="1" max="1" width="9.57421875" style="612" customWidth="1"/>
    <col min="2" max="2" width="46.8515625" style="613" customWidth="1"/>
    <col min="3" max="3" width="11.421875" style="688" customWidth="1"/>
    <col min="4" max="4" width="12.57421875" style="688" bestFit="1" customWidth="1"/>
    <col min="5" max="5" width="11.421875" style="625" customWidth="1"/>
    <col min="6" max="6" width="12.00390625" style="688" bestFit="1" customWidth="1"/>
    <col min="7" max="16384" width="9.140625" style="15" customWidth="1"/>
  </cols>
  <sheetData>
    <row r="1" spans="1:24" s="25" customFormat="1" ht="12.75">
      <c r="A1" s="1114" t="s">
        <v>610</v>
      </c>
      <c r="B1" s="1114"/>
      <c r="C1" s="1114"/>
      <c r="D1" s="1114"/>
      <c r="E1" s="1114"/>
      <c r="F1" s="1114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25" customFormat="1" ht="15" customHeight="1">
      <c r="A2" s="1115" t="s">
        <v>611</v>
      </c>
      <c r="B2" s="1115"/>
      <c r="C2" s="1115"/>
      <c r="D2" s="1115"/>
      <c r="E2" s="1115"/>
      <c r="F2" s="111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25" customFormat="1" ht="1.5" customHeight="1">
      <c r="A3" s="7"/>
      <c r="B3" s="8"/>
      <c r="C3" s="9"/>
      <c r="D3" s="9"/>
      <c r="E3" s="7"/>
      <c r="F3" s="7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6" s="12" customFormat="1" ht="12.75">
      <c r="A4" s="1116" t="s">
        <v>612</v>
      </c>
      <c r="B4" s="1116"/>
      <c r="C4" s="1116"/>
      <c r="D4" s="1116"/>
      <c r="E4" s="1116"/>
      <c r="F4" s="1116"/>
    </row>
    <row r="5" spans="2:6" s="12" customFormat="1" ht="12.75">
      <c r="B5" s="11"/>
      <c r="C5" s="11"/>
      <c r="D5" s="11"/>
      <c r="E5" s="11"/>
      <c r="F5" s="11"/>
    </row>
    <row r="6" spans="1:6" ht="17.25" customHeight="1">
      <c r="A6" s="1114" t="s">
        <v>613</v>
      </c>
      <c r="B6" s="1114"/>
      <c r="C6" s="1114"/>
      <c r="D6" s="1114"/>
      <c r="E6" s="1114"/>
      <c r="F6" s="1114"/>
    </row>
    <row r="7" spans="1:6" ht="17.25" customHeight="1">
      <c r="A7" s="470" t="s">
        <v>1403</v>
      </c>
      <c r="B7" s="470"/>
      <c r="C7" s="470"/>
      <c r="D7" s="470"/>
      <c r="E7" s="470"/>
      <c r="F7" s="470"/>
    </row>
    <row r="8" spans="1:6" ht="17.25" customHeight="1">
      <c r="A8" s="1119" t="s">
        <v>766</v>
      </c>
      <c r="B8" s="1119"/>
      <c r="C8" s="1119"/>
      <c r="D8" s="1119"/>
      <c r="E8" s="1119"/>
      <c r="F8" s="1119"/>
    </row>
    <row r="9" spans="1:6" s="22" customFormat="1" ht="12.75">
      <c r="A9" s="1120" t="s">
        <v>616</v>
      </c>
      <c r="B9" s="1120"/>
      <c r="C9" s="1120"/>
      <c r="D9" s="1120"/>
      <c r="E9" s="1120"/>
      <c r="F9" s="1120"/>
    </row>
    <row r="10" spans="1:6" s="22" customFormat="1" ht="12.75">
      <c r="A10" s="279" t="s">
        <v>1404</v>
      </c>
      <c r="B10" s="54"/>
      <c r="C10" s="20"/>
      <c r="D10" s="18"/>
      <c r="F10" s="21" t="s">
        <v>1405</v>
      </c>
    </row>
    <row r="11" spans="1:6" ht="15.75">
      <c r="A11" s="608"/>
      <c r="B11" s="609"/>
      <c r="C11" s="15"/>
      <c r="D11" s="610"/>
      <c r="E11" s="15"/>
      <c r="F11" s="611" t="s">
        <v>1406</v>
      </c>
    </row>
    <row r="12" spans="3:6" ht="12.75" customHeight="1">
      <c r="C12" s="614"/>
      <c r="D12" s="614"/>
      <c r="F12" s="626" t="s">
        <v>670</v>
      </c>
    </row>
    <row r="13" spans="1:6" s="25" customFormat="1" ht="46.5" customHeight="1">
      <c r="A13" s="627" t="s">
        <v>1407</v>
      </c>
      <c r="B13" s="627" t="s">
        <v>1408</v>
      </c>
      <c r="C13" s="628" t="s">
        <v>768</v>
      </c>
      <c r="D13" s="628" t="s">
        <v>673</v>
      </c>
      <c r="E13" s="629" t="s">
        <v>1409</v>
      </c>
      <c r="F13" s="628" t="s">
        <v>624</v>
      </c>
    </row>
    <row r="14" spans="1:6" s="25" customFormat="1" ht="12.75">
      <c r="A14" s="630">
        <v>1</v>
      </c>
      <c r="B14" s="627">
        <v>2</v>
      </c>
      <c r="C14" s="631">
        <v>3</v>
      </c>
      <c r="D14" s="628">
        <v>4</v>
      </c>
      <c r="E14" s="627">
        <v>5</v>
      </c>
      <c r="F14" s="628">
        <v>6</v>
      </c>
    </row>
    <row r="15" spans="1:6" s="25" customFormat="1" ht="15.75">
      <c r="A15" s="632" t="s">
        <v>1410</v>
      </c>
      <c r="B15" s="633" t="s">
        <v>1411</v>
      </c>
      <c r="C15" s="634">
        <v>970283356</v>
      </c>
      <c r="D15" s="634">
        <v>683076236</v>
      </c>
      <c r="E15" s="635">
        <v>70.39966539423975</v>
      </c>
      <c r="F15" s="634">
        <v>75262586</v>
      </c>
    </row>
    <row r="16" spans="1:6" s="25" customFormat="1" ht="15.75">
      <c r="A16" s="632" t="s">
        <v>1410</v>
      </c>
      <c r="B16" s="633" t="s">
        <v>1412</v>
      </c>
      <c r="C16" s="634">
        <v>606709323</v>
      </c>
      <c r="D16" s="634">
        <v>428140674</v>
      </c>
      <c r="E16" s="635">
        <v>70.56767677196218</v>
      </c>
      <c r="F16" s="634">
        <v>58457832</v>
      </c>
    </row>
    <row r="17" spans="1:6" s="25" customFormat="1" ht="15.75">
      <c r="A17" s="632" t="s">
        <v>1410</v>
      </c>
      <c r="B17" s="633" t="s">
        <v>1413</v>
      </c>
      <c r="C17" s="634">
        <v>506805461</v>
      </c>
      <c r="D17" s="634">
        <v>357850665</v>
      </c>
      <c r="E17" s="635">
        <v>70.60907834219253</v>
      </c>
      <c r="F17" s="634">
        <v>49523194</v>
      </c>
    </row>
    <row r="18" spans="1:6" s="25" customFormat="1" ht="15.75">
      <c r="A18" s="632" t="s">
        <v>1410</v>
      </c>
      <c r="B18" s="633" t="s">
        <v>1414</v>
      </c>
      <c r="C18" s="634">
        <v>503638462</v>
      </c>
      <c r="D18" s="634">
        <v>354609445</v>
      </c>
      <c r="E18" s="635">
        <v>70.40952424320604</v>
      </c>
      <c r="F18" s="634">
        <v>49062428</v>
      </c>
    </row>
    <row r="19" spans="1:6" s="25" customFormat="1" ht="15.75">
      <c r="A19" s="636" t="s">
        <v>836</v>
      </c>
      <c r="B19" s="633" t="s">
        <v>1415</v>
      </c>
      <c r="C19" s="634">
        <v>443330543</v>
      </c>
      <c r="D19" s="634">
        <v>307258313</v>
      </c>
      <c r="E19" s="635">
        <v>69.30682260707673</v>
      </c>
      <c r="F19" s="634">
        <v>41569346</v>
      </c>
    </row>
    <row r="20" spans="1:6" s="25" customFormat="1" ht="37.5" customHeight="1">
      <c r="A20" s="637"/>
      <c r="B20" s="638" t="s">
        <v>1416</v>
      </c>
      <c r="C20" s="639" t="s">
        <v>627</v>
      </c>
      <c r="D20" s="639">
        <v>3853722</v>
      </c>
      <c r="E20" s="640" t="s">
        <v>627</v>
      </c>
      <c r="F20" s="639">
        <v>-1235345</v>
      </c>
    </row>
    <row r="21" spans="1:6" s="25" customFormat="1" ht="31.5">
      <c r="A21" s="641"/>
      <c r="B21" s="638" t="s">
        <v>1417</v>
      </c>
      <c r="C21" s="639" t="s">
        <v>627</v>
      </c>
      <c r="D21" s="639">
        <v>166586469</v>
      </c>
      <c r="E21" s="640" t="s">
        <v>627</v>
      </c>
      <c r="F21" s="639">
        <v>25133558</v>
      </c>
    </row>
    <row r="22" spans="1:6" s="25" customFormat="1" ht="15.75">
      <c r="A22" s="642"/>
      <c r="B22" s="638" t="s">
        <v>1418</v>
      </c>
      <c r="C22" s="639" t="s">
        <v>627</v>
      </c>
      <c r="D22" s="639">
        <v>78034</v>
      </c>
      <c r="E22" s="640" t="s">
        <v>627</v>
      </c>
      <c r="F22" s="639">
        <v>6643</v>
      </c>
    </row>
    <row r="23" spans="1:6" s="25" customFormat="1" ht="15.75">
      <c r="A23" s="642"/>
      <c r="B23" s="638" t="s">
        <v>1419</v>
      </c>
      <c r="C23" s="639" t="s">
        <v>627</v>
      </c>
      <c r="D23" s="639">
        <v>186083118</v>
      </c>
      <c r="E23" s="640" t="s">
        <v>627</v>
      </c>
      <c r="F23" s="639">
        <v>24475632</v>
      </c>
    </row>
    <row r="24" spans="1:6" s="25" customFormat="1" ht="15.75">
      <c r="A24" s="642"/>
      <c r="B24" s="638" t="s">
        <v>1420</v>
      </c>
      <c r="C24" s="639" t="s">
        <v>627</v>
      </c>
      <c r="D24" s="639">
        <v>3036877</v>
      </c>
      <c r="E24" s="640" t="s">
        <v>627</v>
      </c>
      <c r="F24" s="639">
        <v>887554</v>
      </c>
    </row>
    <row r="25" spans="1:6" s="25" customFormat="1" ht="30" customHeight="1">
      <c r="A25" s="642"/>
      <c r="B25" s="638" t="s">
        <v>1421</v>
      </c>
      <c r="C25" s="639" t="s">
        <v>627</v>
      </c>
      <c r="D25" s="639">
        <v>46306153</v>
      </c>
      <c r="E25" s="640" t="s">
        <v>627</v>
      </c>
      <c r="F25" s="639">
        <v>5923588</v>
      </c>
    </row>
    <row r="26" spans="1:6" s="25" customFormat="1" ht="27.75" customHeight="1" hidden="1">
      <c r="A26" s="642"/>
      <c r="B26" s="643" t="s">
        <v>1422</v>
      </c>
      <c r="C26" s="639" t="s">
        <v>627</v>
      </c>
      <c r="D26" s="639">
        <v>18798</v>
      </c>
      <c r="E26" s="644" t="s">
        <v>627</v>
      </c>
      <c r="F26" s="639">
        <v>18798</v>
      </c>
    </row>
    <row r="27" spans="1:6" s="25" customFormat="1" ht="18" customHeight="1">
      <c r="A27" s="636" t="s">
        <v>857</v>
      </c>
      <c r="B27" s="633" t="s">
        <v>1423</v>
      </c>
      <c r="C27" s="634">
        <v>60307919</v>
      </c>
      <c r="D27" s="634">
        <v>47351132</v>
      </c>
      <c r="E27" s="635">
        <v>78.51561251848203</v>
      </c>
      <c r="F27" s="634">
        <v>7493082</v>
      </c>
    </row>
    <row r="28" spans="1:6" s="25" customFormat="1" ht="15.75">
      <c r="A28" s="632" t="s">
        <v>1424</v>
      </c>
      <c r="B28" s="645" t="s">
        <v>1425</v>
      </c>
      <c r="C28" s="646">
        <v>60188425</v>
      </c>
      <c r="D28" s="646">
        <v>47280674</v>
      </c>
      <c r="E28" s="647">
        <v>78.55442969308467</v>
      </c>
      <c r="F28" s="646">
        <v>7492226</v>
      </c>
    </row>
    <row r="29" spans="1:6" s="25" customFormat="1" ht="15.75">
      <c r="A29" s="632" t="s">
        <v>1426</v>
      </c>
      <c r="B29" s="645" t="s">
        <v>1427</v>
      </c>
      <c r="C29" s="646">
        <v>29013616</v>
      </c>
      <c r="D29" s="646">
        <v>22719270</v>
      </c>
      <c r="E29" s="647">
        <v>78.30554454156973</v>
      </c>
      <c r="F29" s="646">
        <v>3883152</v>
      </c>
    </row>
    <row r="30" spans="1:6" s="25" customFormat="1" ht="31.5">
      <c r="A30" s="648" t="s">
        <v>1428</v>
      </c>
      <c r="B30" s="649" t="s">
        <v>1429</v>
      </c>
      <c r="C30" s="639" t="s">
        <v>627</v>
      </c>
      <c r="D30" s="639">
        <v>21177177</v>
      </c>
      <c r="E30" s="640" t="s">
        <v>627</v>
      </c>
      <c r="F30" s="639">
        <v>3773501</v>
      </c>
    </row>
    <row r="31" spans="1:6" s="25" customFormat="1" ht="31.5">
      <c r="A31" s="648" t="s">
        <v>1430</v>
      </c>
      <c r="B31" s="649" t="s">
        <v>1431</v>
      </c>
      <c r="C31" s="639" t="s">
        <v>627</v>
      </c>
      <c r="D31" s="639">
        <v>1542093</v>
      </c>
      <c r="E31" s="640" t="s">
        <v>627</v>
      </c>
      <c r="F31" s="639">
        <v>109651</v>
      </c>
    </row>
    <row r="32" spans="1:6" s="25" customFormat="1" ht="31.5" customHeight="1">
      <c r="A32" s="632" t="s">
        <v>1432</v>
      </c>
      <c r="B32" s="645" t="s">
        <v>1433</v>
      </c>
      <c r="C32" s="639">
        <v>31174809</v>
      </c>
      <c r="D32" s="639">
        <v>24561404</v>
      </c>
      <c r="E32" s="650">
        <v>78.78606088653181</v>
      </c>
      <c r="F32" s="639">
        <v>3609074</v>
      </c>
    </row>
    <row r="33" spans="1:6" s="25" customFormat="1" ht="31.5">
      <c r="A33" s="648" t="s">
        <v>1434</v>
      </c>
      <c r="B33" s="649" t="s">
        <v>1435</v>
      </c>
      <c r="C33" s="639" t="s">
        <v>627</v>
      </c>
      <c r="D33" s="639">
        <v>23576001</v>
      </c>
      <c r="E33" s="640" t="s">
        <v>627</v>
      </c>
      <c r="F33" s="639">
        <v>3516596</v>
      </c>
    </row>
    <row r="34" spans="1:6" s="25" customFormat="1" ht="31.5">
      <c r="A34" s="648" t="s">
        <v>1436</v>
      </c>
      <c r="B34" s="649" t="s">
        <v>1437</v>
      </c>
      <c r="C34" s="639" t="s">
        <v>627</v>
      </c>
      <c r="D34" s="639">
        <v>985403</v>
      </c>
      <c r="E34" s="640" t="s">
        <v>627</v>
      </c>
      <c r="F34" s="639">
        <v>92478</v>
      </c>
    </row>
    <row r="35" spans="1:6" s="25" customFormat="1" ht="15.75">
      <c r="A35" s="632" t="s">
        <v>1438</v>
      </c>
      <c r="B35" s="645" t="s">
        <v>1439</v>
      </c>
      <c r="C35" s="646">
        <v>39536</v>
      </c>
      <c r="D35" s="646">
        <v>31563</v>
      </c>
      <c r="E35" s="647">
        <v>79.83356940509914</v>
      </c>
      <c r="F35" s="646">
        <v>-1012</v>
      </c>
    </row>
    <row r="36" spans="1:6" s="25" customFormat="1" ht="15.75">
      <c r="A36" s="632" t="s">
        <v>1440</v>
      </c>
      <c r="B36" s="645" t="s">
        <v>1441</v>
      </c>
      <c r="C36" s="646" t="s">
        <v>627</v>
      </c>
      <c r="D36" s="646">
        <v>38895</v>
      </c>
      <c r="E36" s="651" t="s">
        <v>627</v>
      </c>
      <c r="F36" s="646">
        <v>1868</v>
      </c>
    </row>
    <row r="37" spans="1:6" s="25" customFormat="1" ht="15.75">
      <c r="A37" s="652" t="s">
        <v>1442</v>
      </c>
      <c r="B37" s="633" t="s">
        <v>1443</v>
      </c>
      <c r="C37" s="634">
        <v>3166999</v>
      </c>
      <c r="D37" s="634">
        <v>3241220</v>
      </c>
      <c r="E37" s="635">
        <v>102.34357510059206</v>
      </c>
      <c r="F37" s="634">
        <v>460766</v>
      </c>
    </row>
    <row r="38" spans="1:6" s="25" customFormat="1" ht="15.75">
      <c r="A38" s="632" t="s">
        <v>1444</v>
      </c>
      <c r="B38" s="645" t="s">
        <v>1445</v>
      </c>
      <c r="C38" s="646">
        <v>3166999</v>
      </c>
      <c r="D38" s="646">
        <v>3241220</v>
      </c>
      <c r="E38" s="647">
        <v>102.34357510059206</v>
      </c>
      <c r="F38" s="646">
        <v>460766</v>
      </c>
    </row>
    <row r="39" spans="1:6" s="25" customFormat="1" ht="15.75">
      <c r="A39" s="632" t="s">
        <v>1446</v>
      </c>
      <c r="B39" s="645" t="s">
        <v>1447</v>
      </c>
      <c r="C39" s="646">
        <v>0</v>
      </c>
      <c r="D39" s="646">
        <v>0</v>
      </c>
      <c r="E39" s="647">
        <v>0</v>
      </c>
      <c r="F39" s="646">
        <v>0</v>
      </c>
    </row>
    <row r="40" spans="1:6" s="25" customFormat="1" ht="15.75">
      <c r="A40" s="632" t="s">
        <v>1410</v>
      </c>
      <c r="B40" s="633" t="s">
        <v>1448</v>
      </c>
      <c r="C40" s="634">
        <v>99903862</v>
      </c>
      <c r="D40" s="634">
        <v>70290009</v>
      </c>
      <c r="E40" s="635">
        <v>70.35764943701575</v>
      </c>
      <c r="F40" s="634">
        <v>8934638</v>
      </c>
    </row>
    <row r="41" spans="1:6" s="25" customFormat="1" ht="15.75">
      <c r="A41" s="636" t="s">
        <v>1449</v>
      </c>
      <c r="B41" s="633" t="s">
        <v>1450</v>
      </c>
      <c r="C41" s="634">
        <v>1008644</v>
      </c>
      <c r="D41" s="634">
        <v>954732</v>
      </c>
      <c r="E41" s="635">
        <v>94.65500216131757</v>
      </c>
      <c r="F41" s="634">
        <v>36244</v>
      </c>
    </row>
    <row r="42" spans="1:6" s="25" customFormat="1" ht="31.5" customHeight="1">
      <c r="A42" s="632" t="s">
        <v>1451</v>
      </c>
      <c r="B42" s="645" t="s">
        <v>1452</v>
      </c>
      <c r="C42" s="646">
        <v>1008644</v>
      </c>
      <c r="D42" s="646">
        <v>954732</v>
      </c>
      <c r="E42" s="647">
        <v>94.65500216131757</v>
      </c>
      <c r="F42" s="646">
        <v>36244</v>
      </c>
    </row>
    <row r="43" spans="1:6" s="25" customFormat="1" ht="15.75">
      <c r="A43" s="636" t="s">
        <v>1453</v>
      </c>
      <c r="B43" s="633" t="s">
        <v>1454</v>
      </c>
      <c r="C43" s="653">
        <v>57453910</v>
      </c>
      <c r="D43" s="653">
        <v>40547460</v>
      </c>
      <c r="E43" s="635">
        <v>70.57389131566502</v>
      </c>
      <c r="F43" s="653">
        <v>4824323</v>
      </c>
    </row>
    <row r="44" spans="1:6" s="25" customFormat="1" ht="63">
      <c r="A44" s="652" t="s">
        <v>873</v>
      </c>
      <c r="B44" s="633" t="s">
        <v>1455</v>
      </c>
      <c r="C44" s="634">
        <v>22832</v>
      </c>
      <c r="D44" s="634">
        <v>21745</v>
      </c>
      <c r="E44" s="635">
        <v>95.23913805185704</v>
      </c>
      <c r="F44" s="634">
        <v>89</v>
      </c>
    </row>
    <row r="45" spans="1:6" s="25" customFormat="1" ht="33.75" customHeight="1">
      <c r="A45" s="652" t="s">
        <v>1456</v>
      </c>
      <c r="B45" s="633" t="s">
        <v>1457</v>
      </c>
      <c r="C45" s="634">
        <v>3537542</v>
      </c>
      <c r="D45" s="634">
        <v>2596299</v>
      </c>
      <c r="E45" s="635">
        <v>73.39273993072025</v>
      </c>
      <c r="F45" s="634">
        <v>365551</v>
      </c>
    </row>
    <row r="46" spans="1:6" s="25" customFormat="1" ht="31.5">
      <c r="A46" s="632" t="s">
        <v>1458</v>
      </c>
      <c r="B46" s="645" t="s">
        <v>1459</v>
      </c>
      <c r="C46" s="646">
        <v>1363345</v>
      </c>
      <c r="D46" s="646">
        <v>809193</v>
      </c>
      <c r="E46" s="647">
        <v>59.35350186489846</v>
      </c>
      <c r="F46" s="646">
        <v>69920</v>
      </c>
    </row>
    <row r="47" spans="1:6" s="25" customFormat="1" ht="15" customHeight="1">
      <c r="A47" s="632" t="s">
        <v>1460</v>
      </c>
      <c r="B47" s="645" t="s">
        <v>1461</v>
      </c>
      <c r="C47" s="646">
        <v>2174197</v>
      </c>
      <c r="D47" s="646">
        <v>1787106</v>
      </c>
      <c r="E47" s="647">
        <v>82.19613954025326</v>
      </c>
      <c r="F47" s="646">
        <v>295631</v>
      </c>
    </row>
    <row r="48" spans="1:6" s="25" customFormat="1" ht="31.5">
      <c r="A48" s="652" t="s">
        <v>1462</v>
      </c>
      <c r="B48" s="633" t="s">
        <v>1463</v>
      </c>
      <c r="C48" s="634">
        <v>51998384</v>
      </c>
      <c r="D48" s="634">
        <v>36427883</v>
      </c>
      <c r="E48" s="635">
        <v>70.05579827250016</v>
      </c>
      <c r="F48" s="634">
        <v>4203031</v>
      </c>
    </row>
    <row r="49" spans="1:6" s="25" customFormat="1" ht="15.75">
      <c r="A49" s="648" t="s">
        <v>1464</v>
      </c>
      <c r="B49" s="654" t="s">
        <v>1465</v>
      </c>
      <c r="C49" s="639">
        <v>7914547</v>
      </c>
      <c r="D49" s="639">
        <v>4623927</v>
      </c>
      <c r="E49" s="650">
        <v>58.42314158978398</v>
      </c>
      <c r="F49" s="639">
        <v>246807</v>
      </c>
    </row>
    <row r="50" spans="1:6" s="25" customFormat="1" ht="31.5">
      <c r="A50" s="648" t="s">
        <v>1466</v>
      </c>
      <c r="B50" s="654" t="s">
        <v>1467</v>
      </c>
      <c r="C50" s="639">
        <v>395339</v>
      </c>
      <c r="D50" s="639">
        <v>317946</v>
      </c>
      <c r="E50" s="650">
        <v>80.42363642342394</v>
      </c>
      <c r="F50" s="639">
        <v>63995</v>
      </c>
    </row>
    <row r="51" spans="1:6" s="25" customFormat="1" ht="31.5">
      <c r="A51" s="648" t="s">
        <v>1468</v>
      </c>
      <c r="B51" s="654" t="s">
        <v>1469</v>
      </c>
      <c r="C51" s="639">
        <v>644093</v>
      </c>
      <c r="D51" s="639">
        <v>528660</v>
      </c>
      <c r="E51" s="650">
        <v>82.07820920270831</v>
      </c>
      <c r="F51" s="639">
        <v>52576</v>
      </c>
    </row>
    <row r="52" spans="1:6" s="25" customFormat="1" ht="14.25" customHeight="1">
      <c r="A52" s="648" t="s">
        <v>1470</v>
      </c>
      <c r="B52" s="654" t="s">
        <v>1471</v>
      </c>
      <c r="C52" s="639">
        <v>8632042</v>
      </c>
      <c r="D52" s="639">
        <v>6330080</v>
      </c>
      <c r="E52" s="650">
        <v>73.33235867017329</v>
      </c>
      <c r="F52" s="639">
        <v>675016</v>
      </c>
    </row>
    <row r="53" spans="1:6" s="25" customFormat="1" ht="31.5">
      <c r="A53" s="648" t="s">
        <v>1472</v>
      </c>
      <c r="B53" s="654" t="s">
        <v>1473</v>
      </c>
      <c r="C53" s="639">
        <v>19270702</v>
      </c>
      <c r="D53" s="639">
        <v>13254572</v>
      </c>
      <c r="E53" s="650">
        <v>68.78095048120198</v>
      </c>
      <c r="F53" s="639">
        <v>1501803</v>
      </c>
    </row>
    <row r="54" spans="1:6" s="25" customFormat="1" ht="15.75">
      <c r="A54" s="648" t="s">
        <v>1474</v>
      </c>
      <c r="B54" s="654" t="s">
        <v>1475</v>
      </c>
      <c r="C54" s="639">
        <v>22141</v>
      </c>
      <c r="D54" s="639">
        <v>10844</v>
      </c>
      <c r="E54" s="650">
        <v>48.97701097511404</v>
      </c>
      <c r="F54" s="639">
        <v>812</v>
      </c>
    </row>
    <row r="55" spans="1:6" s="25" customFormat="1" ht="31.5">
      <c r="A55" s="648" t="s">
        <v>1476</v>
      </c>
      <c r="B55" s="654" t="s">
        <v>1477</v>
      </c>
      <c r="C55" s="639">
        <v>15119520</v>
      </c>
      <c r="D55" s="639">
        <v>11361854</v>
      </c>
      <c r="E55" s="650">
        <v>75.14692265362922</v>
      </c>
      <c r="F55" s="639">
        <v>1662022</v>
      </c>
    </row>
    <row r="56" spans="1:6" s="25" customFormat="1" ht="31.5">
      <c r="A56" s="652" t="s">
        <v>1478</v>
      </c>
      <c r="B56" s="633" t="s">
        <v>1479</v>
      </c>
      <c r="C56" s="634">
        <v>1895152</v>
      </c>
      <c r="D56" s="634">
        <v>1501533</v>
      </c>
      <c r="E56" s="635">
        <v>79.23021477960607</v>
      </c>
      <c r="F56" s="634">
        <v>255652</v>
      </c>
    </row>
    <row r="57" spans="1:6" s="655" customFormat="1" ht="18" customHeight="1">
      <c r="A57" s="636" t="s">
        <v>900</v>
      </c>
      <c r="B57" s="633" t="s">
        <v>1480</v>
      </c>
      <c r="C57" s="634">
        <v>1042397</v>
      </c>
      <c r="D57" s="634">
        <v>959816</v>
      </c>
      <c r="E57" s="635">
        <v>92.07777842798856</v>
      </c>
      <c r="F57" s="634">
        <v>113844</v>
      </c>
    </row>
    <row r="58" spans="1:6" s="25" customFormat="1" ht="15.75">
      <c r="A58" s="636" t="s">
        <v>1481</v>
      </c>
      <c r="B58" s="633" t="s">
        <v>1482</v>
      </c>
      <c r="C58" s="634">
        <v>22042020</v>
      </c>
      <c r="D58" s="634">
        <v>16137652</v>
      </c>
      <c r="E58" s="635">
        <v>73.2131265646252</v>
      </c>
      <c r="F58" s="634">
        <v>1994268</v>
      </c>
    </row>
    <row r="59" spans="1:6" s="25" customFormat="1" ht="31.5" customHeight="1">
      <c r="A59" s="657" t="s">
        <v>1483</v>
      </c>
      <c r="B59" s="645" t="s">
        <v>1484</v>
      </c>
      <c r="C59" s="646" t="s">
        <v>627</v>
      </c>
      <c r="D59" s="646">
        <v>352</v>
      </c>
      <c r="E59" s="647" t="s">
        <v>627</v>
      </c>
      <c r="F59" s="646">
        <v>-3895</v>
      </c>
    </row>
    <row r="60" spans="1:6" s="25" customFormat="1" ht="15.75" hidden="1">
      <c r="A60" s="657" t="s">
        <v>1485</v>
      </c>
      <c r="B60" s="645" t="s">
        <v>1486</v>
      </c>
      <c r="C60" s="646" t="s">
        <v>627</v>
      </c>
      <c r="D60" s="646" t="s">
        <v>627</v>
      </c>
      <c r="E60" s="647" t="s">
        <v>627</v>
      </c>
      <c r="F60" s="646" t="s">
        <v>627</v>
      </c>
    </row>
    <row r="61" spans="1:6" s="25" customFormat="1" ht="30.75" customHeight="1">
      <c r="A61" s="657" t="s">
        <v>1487</v>
      </c>
      <c r="B61" s="645" t="s">
        <v>1488</v>
      </c>
      <c r="C61" s="646" t="s">
        <v>627</v>
      </c>
      <c r="D61" s="646">
        <v>9831058</v>
      </c>
      <c r="E61" s="647" t="s">
        <v>627</v>
      </c>
      <c r="F61" s="646">
        <v>981113</v>
      </c>
    </row>
    <row r="62" spans="1:6" s="25" customFormat="1" ht="36.75" customHeight="1">
      <c r="A62" s="657" t="s">
        <v>1489</v>
      </c>
      <c r="B62" s="645" t="s">
        <v>1490</v>
      </c>
      <c r="C62" s="646" t="s">
        <v>627</v>
      </c>
      <c r="D62" s="646">
        <v>0</v>
      </c>
      <c r="E62" s="647" t="s">
        <v>627</v>
      </c>
      <c r="F62" s="646">
        <v>-487</v>
      </c>
    </row>
    <row r="63" spans="1:6" s="25" customFormat="1" ht="15.75">
      <c r="A63" s="657" t="s">
        <v>1491</v>
      </c>
      <c r="B63" s="645" t="s">
        <v>1492</v>
      </c>
      <c r="C63" s="646" t="s">
        <v>627</v>
      </c>
      <c r="D63" s="646">
        <v>892671</v>
      </c>
      <c r="E63" s="647" t="s">
        <v>627</v>
      </c>
      <c r="F63" s="646">
        <v>177039</v>
      </c>
    </row>
    <row r="64" spans="1:6" s="25" customFormat="1" ht="15.75">
      <c r="A64" s="657" t="s">
        <v>1493</v>
      </c>
      <c r="B64" s="645" t="s">
        <v>1494</v>
      </c>
      <c r="C64" s="646" t="s">
        <v>627</v>
      </c>
      <c r="D64" s="646">
        <v>5413571</v>
      </c>
      <c r="E64" s="647" t="s">
        <v>627</v>
      </c>
      <c r="F64" s="646">
        <v>840498</v>
      </c>
    </row>
    <row r="65" spans="1:6" s="25" customFormat="1" ht="15.75">
      <c r="A65" s="636" t="s">
        <v>910</v>
      </c>
      <c r="B65" s="633" t="s">
        <v>775</v>
      </c>
      <c r="C65" s="634">
        <v>7619636</v>
      </c>
      <c r="D65" s="634">
        <v>4014759</v>
      </c>
      <c r="E65" s="635">
        <v>52.689642917325706</v>
      </c>
      <c r="F65" s="634">
        <v>834942</v>
      </c>
    </row>
    <row r="66" spans="1:6" s="25" customFormat="1" ht="31.5">
      <c r="A66" s="636" t="s">
        <v>1495</v>
      </c>
      <c r="B66" s="633" t="s">
        <v>1496</v>
      </c>
      <c r="C66" s="634">
        <v>10737255</v>
      </c>
      <c r="D66" s="634">
        <v>7675590</v>
      </c>
      <c r="E66" s="635">
        <v>71.48558919388614</v>
      </c>
      <c r="F66" s="634">
        <v>1131017</v>
      </c>
    </row>
    <row r="67" spans="1:6" s="25" customFormat="1" ht="15.75">
      <c r="A67" s="657" t="s">
        <v>1497</v>
      </c>
      <c r="B67" s="645" t="s">
        <v>1498</v>
      </c>
      <c r="C67" s="646">
        <v>3425683</v>
      </c>
      <c r="D67" s="646">
        <v>1845853</v>
      </c>
      <c r="E67" s="647">
        <v>53.88277315793668</v>
      </c>
      <c r="F67" s="646">
        <v>300990</v>
      </c>
    </row>
    <row r="68" spans="1:6" s="25" customFormat="1" ht="15.75">
      <c r="A68" s="657" t="s">
        <v>1499</v>
      </c>
      <c r="B68" s="645" t="s">
        <v>1500</v>
      </c>
      <c r="C68" s="646">
        <v>4186354</v>
      </c>
      <c r="D68" s="646">
        <v>3878088</v>
      </c>
      <c r="E68" s="647">
        <v>92.63640867446948</v>
      </c>
      <c r="F68" s="646">
        <v>711643</v>
      </c>
    </row>
    <row r="69" spans="1:6" s="25" customFormat="1" ht="47.25">
      <c r="A69" s="657" t="s">
        <v>1501</v>
      </c>
      <c r="B69" s="645" t="s">
        <v>1502</v>
      </c>
      <c r="C69" s="646">
        <v>2939</v>
      </c>
      <c r="D69" s="646">
        <v>4669</v>
      </c>
      <c r="E69" s="647">
        <v>158.8635590336849</v>
      </c>
      <c r="F69" s="646">
        <v>878</v>
      </c>
    </row>
    <row r="70" spans="1:6" s="25" customFormat="1" ht="31.5">
      <c r="A70" s="657" t="s">
        <v>1503</v>
      </c>
      <c r="B70" s="645" t="s">
        <v>1504</v>
      </c>
      <c r="C70" s="646">
        <v>3122279</v>
      </c>
      <c r="D70" s="646">
        <v>1946980</v>
      </c>
      <c r="E70" s="647">
        <v>62.35765605828307</v>
      </c>
      <c r="F70" s="646">
        <v>117506</v>
      </c>
    </row>
    <row r="71" spans="1:6" s="25" customFormat="1" ht="18" customHeight="1">
      <c r="A71" s="632" t="s">
        <v>1410</v>
      </c>
      <c r="B71" s="658" t="s">
        <v>1505</v>
      </c>
      <c r="C71" s="634">
        <v>363574033</v>
      </c>
      <c r="D71" s="634">
        <v>254935562</v>
      </c>
      <c r="E71" s="635">
        <v>70.1192986463915</v>
      </c>
      <c r="F71" s="634">
        <v>16804754</v>
      </c>
    </row>
    <row r="72" spans="1:6" s="25" customFormat="1" ht="21" customHeight="1">
      <c r="A72" s="636" t="s">
        <v>1506</v>
      </c>
      <c r="B72" s="633" t="s">
        <v>1507</v>
      </c>
      <c r="C72" s="634">
        <v>14494415</v>
      </c>
      <c r="D72" s="634">
        <v>9978388</v>
      </c>
      <c r="E72" s="635">
        <v>68.84298538437046</v>
      </c>
      <c r="F72" s="634">
        <v>1116855</v>
      </c>
    </row>
    <row r="73" spans="1:6" s="25" customFormat="1" ht="31.5">
      <c r="A73" s="648" t="s">
        <v>1508</v>
      </c>
      <c r="B73" s="654" t="s">
        <v>1509</v>
      </c>
      <c r="C73" s="639">
        <v>9239806</v>
      </c>
      <c r="D73" s="639">
        <v>6158390</v>
      </c>
      <c r="E73" s="650">
        <v>66.65064179918929</v>
      </c>
      <c r="F73" s="639">
        <v>550667</v>
      </c>
    </row>
    <row r="74" spans="1:6" s="25" customFormat="1" ht="31.5">
      <c r="A74" s="648" t="s">
        <v>1510</v>
      </c>
      <c r="B74" s="654" t="s">
        <v>1511</v>
      </c>
      <c r="C74" s="639">
        <v>2168538</v>
      </c>
      <c r="D74" s="639">
        <v>1433956</v>
      </c>
      <c r="E74" s="650">
        <v>66.12547255339773</v>
      </c>
      <c r="F74" s="639">
        <v>197318</v>
      </c>
    </row>
    <row r="75" spans="1:6" s="25" customFormat="1" ht="15.75">
      <c r="A75" s="648" t="s">
        <v>1512</v>
      </c>
      <c r="B75" s="654" t="s">
        <v>1513</v>
      </c>
      <c r="C75" s="639">
        <v>3086071</v>
      </c>
      <c r="D75" s="639">
        <v>2386042</v>
      </c>
      <c r="E75" s="650">
        <v>77.31649725492382</v>
      </c>
      <c r="F75" s="639">
        <v>368870</v>
      </c>
    </row>
    <row r="76" spans="1:6" s="659" customFormat="1" ht="15.75">
      <c r="A76" s="636" t="s">
        <v>1514</v>
      </c>
      <c r="B76" s="658" t="s">
        <v>1515</v>
      </c>
      <c r="C76" s="634">
        <v>292892009</v>
      </c>
      <c r="D76" s="634">
        <v>207499197</v>
      </c>
      <c r="E76" s="635">
        <v>70.84494988731495</v>
      </c>
      <c r="F76" s="653">
        <v>11010818</v>
      </c>
    </row>
    <row r="77" spans="1:6" s="659" customFormat="1" ht="15.75">
      <c r="A77" s="652" t="s">
        <v>1516</v>
      </c>
      <c r="B77" s="658" t="s">
        <v>1517</v>
      </c>
      <c r="C77" s="660">
        <v>270001</v>
      </c>
      <c r="D77" s="660">
        <v>166665</v>
      </c>
      <c r="E77" s="635">
        <v>61.72754915722535</v>
      </c>
      <c r="F77" s="661">
        <v>20835</v>
      </c>
    </row>
    <row r="78" spans="1:6" s="25" customFormat="1" ht="31.5">
      <c r="A78" s="648" t="s">
        <v>1518</v>
      </c>
      <c r="B78" s="654" t="s">
        <v>1519</v>
      </c>
      <c r="C78" s="639">
        <v>12000</v>
      </c>
      <c r="D78" s="639">
        <v>0</v>
      </c>
      <c r="E78" s="650">
        <v>0</v>
      </c>
      <c r="F78" s="639">
        <v>0</v>
      </c>
    </row>
    <row r="79" spans="1:6" s="25" customFormat="1" ht="15.75">
      <c r="A79" s="648" t="s">
        <v>1520</v>
      </c>
      <c r="B79" s="654" t="s">
        <v>1521</v>
      </c>
      <c r="C79" s="639">
        <v>258001</v>
      </c>
      <c r="D79" s="662">
        <v>166665</v>
      </c>
      <c r="E79" s="650">
        <v>71.28794482990493</v>
      </c>
      <c r="F79" s="639">
        <v>20835</v>
      </c>
    </row>
    <row r="80" spans="1:6" s="659" customFormat="1" ht="15.75">
      <c r="A80" s="652" t="s">
        <v>1522</v>
      </c>
      <c r="B80" s="633" t="s">
        <v>1523</v>
      </c>
      <c r="C80" s="634">
        <v>252314084</v>
      </c>
      <c r="D80" s="634">
        <v>179869525</v>
      </c>
      <c r="E80" s="647">
        <v>71.28794482990493</v>
      </c>
      <c r="F80" s="634">
        <v>6253048</v>
      </c>
    </row>
    <row r="81" spans="1:6" s="25" customFormat="1" ht="15.75">
      <c r="A81" s="663" t="s">
        <v>1524</v>
      </c>
      <c r="B81" s="638" t="s">
        <v>1525</v>
      </c>
      <c r="C81" s="639">
        <v>36537178</v>
      </c>
      <c r="D81" s="639">
        <v>25252247</v>
      </c>
      <c r="E81" s="650">
        <v>69.11384070220201</v>
      </c>
      <c r="F81" s="639">
        <v>1456373</v>
      </c>
    </row>
    <row r="82" spans="1:6" s="25" customFormat="1" ht="15.75">
      <c r="A82" s="663" t="s">
        <v>1526</v>
      </c>
      <c r="B82" s="638" t="s">
        <v>1527</v>
      </c>
      <c r="C82" s="639">
        <v>483197</v>
      </c>
      <c r="D82" s="639">
        <v>353817</v>
      </c>
      <c r="E82" s="650">
        <v>73.22417150768734</v>
      </c>
      <c r="F82" s="639">
        <v>0</v>
      </c>
    </row>
    <row r="83" spans="1:6" s="25" customFormat="1" ht="47.25">
      <c r="A83" s="663" t="s">
        <v>1528</v>
      </c>
      <c r="B83" s="638" t="s">
        <v>1529</v>
      </c>
      <c r="C83" s="639">
        <v>704256</v>
      </c>
      <c r="D83" s="639">
        <v>90991</v>
      </c>
      <c r="E83" s="650">
        <v>12.920159714649218</v>
      </c>
      <c r="F83" s="639">
        <v>66800</v>
      </c>
    </row>
    <row r="84" spans="1:6" s="25" customFormat="1" ht="15.75">
      <c r="A84" s="663" t="s">
        <v>1530</v>
      </c>
      <c r="B84" s="638" t="s">
        <v>1531</v>
      </c>
      <c r="C84" s="639">
        <v>8572307</v>
      </c>
      <c r="D84" s="639">
        <v>8173074</v>
      </c>
      <c r="E84" s="650">
        <v>95.34275895625296</v>
      </c>
      <c r="F84" s="639">
        <v>100000</v>
      </c>
    </row>
    <row r="85" spans="1:6" s="25" customFormat="1" ht="33.75" customHeight="1">
      <c r="A85" s="663" t="s">
        <v>1532</v>
      </c>
      <c r="B85" s="638" t="s">
        <v>1533</v>
      </c>
      <c r="C85" s="639">
        <v>68850642</v>
      </c>
      <c r="D85" s="639">
        <v>49127665</v>
      </c>
      <c r="E85" s="650">
        <v>71.35396791216559</v>
      </c>
      <c r="F85" s="639">
        <v>1599228</v>
      </c>
    </row>
    <row r="86" spans="1:6" s="25" customFormat="1" ht="94.5">
      <c r="A86" s="663" t="s">
        <v>1534</v>
      </c>
      <c r="B86" s="638" t="s">
        <v>1535</v>
      </c>
      <c r="C86" s="639">
        <v>127488085</v>
      </c>
      <c r="D86" s="639">
        <v>89701876</v>
      </c>
      <c r="E86" s="650">
        <v>70.36098785231577</v>
      </c>
      <c r="F86" s="639">
        <v>2572903</v>
      </c>
    </row>
    <row r="87" spans="1:6" s="25" customFormat="1" ht="63">
      <c r="A87" s="663" t="s">
        <v>1536</v>
      </c>
      <c r="B87" s="638" t="s">
        <v>1537</v>
      </c>
      <c r="C87" s="639">
        <v>8134389</v>
      </c>
      <c r="D87" s="639">
        <v>5702575</v>
      </c>
      <c r="E87" s="650">
        <v>70.10452782624485</v>
      </c>
      <c r="F87" s="639">
        <v>162915</v>
      </c>
    </row>
    <row r="88" spans="1:6" s="25" customFormat="1" ht="47.25">
      <c r="A88" s="663" t="s">
        <v>1538</v>
      </c>
      <c r="B88" s="638" t="s">
        <v>1539</v>
      </c>
      <c r="C88" s="639">
        <v>19500</v>
      </c>
      <c r="D88" s="639">
        <v>12000</v>
      </c>
      <c r="E88" s="650">
        <v>61.53846153846154</v>
      </c>
      <c r="F88" s="639">
        <v>8000</v>
      </c>
    </row>
    <row r="89" spans="1:6" s="25" customFormat="1" ht="15.75">
      <c r="A89" s="663" t="s">
        <v>1540</v>
      </c>
      <c r="B89" s="638" t="s">
        <v>1541</v>
      </c>
      <c r="C89" s="639">
        <v>1524530</v>
      </c>
      <c r="D89" s="639">
        <v>1455280</v>
      </c>
      <c r="E89" s="650">
        <v>95.45761644572426</v>
      </c>
      <c r="F89" s="639">
        <v>286829</v>
      </c>
    </row>
    <row r="90" spans="1:6" s="25" customFormat="1" ht="15.75">
      <c r="A90" s="663"/>
      <c r="B90" s="664" t="s">
        <v>1542</v>
      </c>
      <c r="C90" s="639">
        <v>1524530</v>
      </c>
      <c r="D90" s="639">
        <v>1455280</v>
      </c>
      <c r="E90" s="650">
        <v>95.45761644572426</v>
      </c>
      <c r="F90" s="639">
        <v>286829</v>
      </c>
    </row>
    <row r="91" spans="1:6" s="25" customFormat="1" ht="31.5" hidden="1">
      <c r="A91" s="663"/>
      <c r="B91" s="665" t="s">
        <v>1543</v>
      </c>
      <c r="C91" s="639">
        <v>0</v>
      </c>
      <c r="D91" s="639">
        <v>0</v>
      </c>
      <c r="E91" s="647">
        <v>0</v>
      </c>
      <c r="F91" s="634">
        <v>0</v>
      </c>
    </row>
    <row r="92" spans="1:6" s="25" customFormat="1" ht="31.5">
      <c r="A92" s="666" t="s">
        <v>1544</v>
      </c>
      <c r="B92" s="658" t="s">
        <v>1545</v>
      </c>
      <c r="C92" s="667">
        <v>0</v>
      </c>
      <c r="D92" s="667">
        <v>0</v>
      </c>
      <c r="E92" s="647">
        <v>0</v>
      </c>
      <c r="F92" s="634">
        <v>0</v>
      </c>
    </row>
    <row r="93" spans="1:6" s="25" customFormat="1" ht="31.5">
      <c r="A93" s="652" t="s">
        <v>1546</v>
      </c>
      <c r="B93" s="658" t="s">
        <v>1547</v>
      </c>
      <c r="C93" s="634">
        <v>40307924</v>
      </c>
      <c r="D93" s="634">
        <v>27463007</v>
      </c>
      <c r="E93" s="635">
        <v>68.13302267812156</v>
      </c>
      <c r="F93" s="634">
        <v>4736935</v>
      </c>
    </row>
    <row r="94" spans="1:6" s="25" customFormat="1" ht="31.5">
      <c r="A94" s="663" t="s">
        <v>1548</v>
      </c>
      <c r="B94" s="668" t="s">
        <v>1549</v>
      </c>
      <c r="C94" s="639">
        <v>13222392</v>
      </c>
      <c r="D94" s="639">
        <v>9132379</v>
      </c>
      <c r="E94" s="650">
        <v>69.06752575479534</v>
      </c>
      <c r="F94" s="639">
        <v>171034</v>
      </c>
    </row>
    <row r="95" spans="1:6" s="25" customFormat="1" ht="78.75">
      <c r="A95" s="663"/>
      <c r="B95" s="638" t="s">
        <v>1550</v>
      </c>
      <c r="C95" s="639">
        <v>4026229</v>
      </c>
      <c r="D95" s="639">
        <v>2935924</v>
      </c>
      <c r="E95" s="650">
        <v>72.9199456861495</v>
      </c>
      <c r="F95" s="639">
        <v>152450</v>
      </c>
    </row>
    <row r="96" spans="1:6" s="25" customFormat="1" ht="94.5">
      <c r="A96" s="663"/>
      <c r="B96" s="638" t="s">
        <v>1551</v>
      </c>
      <c r="C96" s="639">
        <v>9196163</v>
      </c>
      <c r="D96" s="639">
        <v>6196455</v>
      </c>
      <c r="E96" s="650">
        <v>67.38087395797572</v>
      </c>
      <c r="F96" s="639">
        <v>18584</v>
      </c>
    </row>
    <row r="97" spans="1:6" s="25" customFormat="1" ht="47.25">
      <c r="A97" s="663" t="s">
        <v>1552</v>
      </c>
      <c r="B97" s="668" t="s">
        <v>1553</v>
      </c>
      <c r="C97" s="639">
        <v>6143717</v>
      </c>
      <c r="D97" s="639">
        <v>2004830</v>
      </c>
      <c r="E97" s="650">
        <v>32.63219969279184</v>
      </c>
      <c r="F97" s="639">
        <v>455159</v>
      </c>
    </row>
    <row r="98" spans="1:6" s="25" customFormat="1" ht="31.5">
      <c r="A98" s="663" t="s">
        <v>1554</v>
      </c>
      <c r="B98" s="668" t="s">
        <v>1555</v>
      </c>
      <c r="C98" s="639">
        <v>20941815</v>
      </c>
      <c r="D98" s="639">
        <v>16325798</v>
      </c>
      <c r="E98" s="650">
        <v>77.95789428948733</v>
      </c>
      <c r="F98" s="639">
        <v>4110742</v>
      </c>
    </row>
    <row r="99" spans="1:6" s="25" customFormat="1" ht="31.5">
      <c r="A99" s="663"/>
      <c r="B99" s="638" t="s">
        <v>1556</v>
      </c>
      <c r="C99" s="639">
        <v>449516</v>
      </c>
      <c r="D99" s="639">
        <v>264420</v>
      </c>
      <c r="E99" s="650">
        <v>58.82326769236246</v>
      </c>
      <c r="F99" s="639">
        <v>132210</v>
      </c>
    </row>
    <row r="100" spans="1:6" s="25" customFormat="1" ht="63">
      <c r="A100" s="663"/>
      <c r="B100" s="638" t="s">
        <v>1557</v>
      </c>
      <c r="C100" s="639">
        <v>170699</v>
      </c>
      <c r="D100" s="639">
        <v>230579</v>
      </c>
      <c r="E100" s="650">
        <v>135.07929161858007</v>
      </c>
      <c r="F100" s="639">
        <v>-2</v>
      </c>
    </row>
    <row r="101" spans="1:6" s="655" customFormat="1" ht="18.75" customHeight="1">
      <c r="A101" s="663"/>
      <c r="B101" s="669" t="s">
        <v>1558</v>
      </c>
      <c r="C101" s="639">
        <v>65939</v>
      </c>
      <c r="D101" s="639">
        <v>145786</v>
      </c>
      <c r="E101" s="650">
        <v>0</v>
      </c>
      <c r="F101" s="639">
        <v>79847</v>
      </c>
    </row>
    <row r="102" spans="1:6" s="655" customFormat="1" ht="31.5">
      <c r="A102" s="636" t="s">
        <v>1559</v>
      </c>
      <c r="B102" s="633" t="s">
        <v>1560</v>
      </c>
      <c r="C102" s="634">
        <v>56081534</v>
      </c>
      <c r="D102" s="634">
        <v>37363545</v>
      </c>
      <c r="E102" s="635">
        <v>66.6236144681777</v>
      </c>
      <c r="F102" s="634">
        <v>4670442</v>
      </c>
    </row>
    <row r="103" spans="1:6" s="25" customFormat="1" ht="15.75">
      <c r="A103" s="636" t="s">
        <v>1561</v>
      </c>
      <c r="B103" s="633" t="s">
        <v>1562</v>
      </c>
      <c r="C103" s="634">
        <v>106075</v>
      </c>
      <c r="D103" s="634">
        <v>94432</v>
      </c>
      <c r="E103" s="635">
        <v>89.02380391232619</v>
      </c>
      <c r="F103" s="634">
        <v>6639</v>
      </c>
    </row>
    <row r="104" spans="1:6" s="25" customFormat="1" ht="12.75">
      <c r="A104" s="670"/>
      <c r="B104" s="671"/>
      <c r="C104" s="672"/>
      <c r="D104" s="672"/>
      <c r="E104" s="673"/>
      <c r="F104" s="672"/>
    </row>
    <row r="105" spans="1:6" s="25" customFormat="1" ht="12.75">
      <c r="A105" s="670"/>
      <c r="B105" s="674" t="s">
        <v>1563</v>
      </c>
      <c r="C105" s="176">
        <v>4525918</v>
      </c>
      <c r="D105" s="672"/>
      <c r="E105" s="673"/>
      <c r="F105" s="672"/>
    </row>
    <row r="106" spans="1:6" s="25" customFormat="1" ht="25.5">
      <c r="A106" s="670"/>
      <c r="B106" s="674" t="s">
        <v>1564</v>
      </c>
      <c r="C106" s="176">
        <v>3853722</v>
      </c>
      <c r="D106" s="672"/>
      <c r="E106" s="673"/>
      <c r="F106" s="672"/>
    </row>
    <row r="107" spans="1:6" s="25" customFormat="1" ht="12.75">
      <c r="A107" s="670"/>
      <c r="B107" s="674"/>
      <c r="C107" s="176"/>
      <c r="D107" s="672"/>
      <c r="E107" s="673"/>
      <c r="F107" s="672"/>
    </row>
    <row r="108" spans="1:6" s="25" customFormat="1" ht="12.75">
      <c r="A108" s="670"/>
      <c r="B108" s="674"/>
      <c r="C108" s="672"/>
      <c r="D108" s="672"/>
      <c r="E108" s="673"/>
      <c r="F108" s="672"/>
    </row>
    <row r="109" spans="1:6" s="25" customFormat="1" ht="12.75">
      <c r="A109" s="471"/>
      <c r="B109" s="374"/>
      <c r="C109" s="374"/>
      <c r="D109" s="374"/>
      <c r="E109" s="374"/>
      <c r="F109" s="374"/>
    </row>
    <row r="110" spans="1:6" s="25" customFormat="1" ht="17.25" customHeight="1">
      <c r="A110" s="675"/>
      <c r="B110" s="27"/>
      <c r="C110" s="27"/>
      <c r="D110" s="27"/>
      <c r="E110" s="27"/>
      <c r="F110" s="27"/>
    </row>
    <row r="111" spans="1:6" ht="15.75">
      <c r="A111" s="1122" t="s">
        <v>1020</v>
      </c>
      <c r="B111" s="1122"/>
      <c r="C111" s="15"/>
      <c r="D111" s="677"/>
      <c r="E111" s="678"/>
      <c r="F111" s="541"/>
    </row>
    <row r="112" spans="1:6" s="25" customFormat="1" ht="17.25" customHeight="1">
      <c r="A112" s="375" t="s">
        <v>665</v>
      </c>
      <c r="B112" s="375"/>
      <c r="C112" s="27"/>
      <c r="D112" s="27"/>
      <c r="E112" s="1121" t="s">
        <v>666</v>
      </c>
      <c r="F112" s="1121"/>
    </row>
    <row r="113" spans="1:6" ht="15.75">
      <c r="A113" s="679"/>
      <c r="B113" s="676"/>
      <c r="C113" s="15"/>
      <c r="D113" s="677"/>
      <c r="E113" s="678"/>
      <c r="F113" s="680"/>
    </row>
    <row r="114" spans="1:6" ht="15.75">
      <c r="A114" s="676"/>
      <c r="B114" s="676"/>
      <c r="C114" s="15"/>
      <c r="D114" s="677"/>
      <c r="E114" s="678"/>
      <c r="F114" s="680"/>
    </row>
    <row r="115" spans="1:6" s="25" customFormat="1" ht="17.25" customHeight="1">
      <c r="A115" s="54" t="s">
        <v>829</v>
      </c>
      <c r="B115" s="54"/>
      <c r="C115" s="681"/>
      <c r="D115" s="681"/>
      <c r="E115" s="682"/>
      <c r="F115" s="176"/>
    </row>
    <row r="116" spans="1:6" s="25" customFormat="1" ht="17.25" customHeight="1">
      <c r="A116" s="23"/>
      <c r="B116" s="23"/>
      <c r="C116" s="681"/>
      <c r="D116" s="681"/>
      <c r="E116" s="683"/>
      <c r="F116" s="176"/>
    </row>
    <row r="117" spans="1:6" s="25" customFormat="1" ht="17.25" customHeight="1">
      <c r="A117" s="23"/>
      <c r="B117" s="23"/>
      <c r="C117" s="681"/>
      <c r="D117" s="681"/>
      <c r="E117" s="683"/>
      <c r="F117" s="176"/>
    </row>
    <row r="118" spans="1:6" s="25" customFormat="1" ht="17.25" customHeight="1">
      <c r="A118" s="23"/>
      <c r="B118" s="23"/>
      <c r="C118" s="681"/>
      <c r="D118" s="681"/>
      <c r="E118" s="683"/>
      <c r="F118" s="176"/>
    </row>
    <row r="119" spans="1:6" s="25" customFormat="1" ht="17.25" customHeight="1">
      <c r="A119" s="23"/>
      <c r="B119" s="23"/>
      <c r="C119" s="681"/>
      <c r="D119" s="681"/>
      <c r="E119" s="683"/>
      <c r="F119" s="176"/>
    </row>
    <row r="120" spans="1:6" s="25" customFormat="1" ht="12.75">
      <c r="A120" s="687"/>
      <c r="B120" s="23"/>
      <c r="C120" s="672"/>
      <c r="D120" s="672"/>
      <c r="E120" s="673"/>
      <c r="F120" s="672"/>
    </row>
    <row r="121" spans="1:2" ht="15.75">
      <c r="A121" s="670"/>
      <c r="B121" s="670"/>
    </row>
    <row r="128" ht="15.75">
      <c r="B128" s="689"/>
    </row>
    <row r="135" ht="15.75">
      <c r="B135" s="689"/>
    </row>
    <row r="139" ht="15.75">
      <c r="B139" s="689"/>
    </row>
    <row r="146" ht="15.75">
      <c r="B146" s="689"/>
    </row>
    <row r="153" ht="15.75">
      <c r="B153" s="689"/>
    </row>
    <row r="155" ht="15.75">
      <c r="B155" s="689"/>
    </row>
    <row r="157" ht="15.75">
      <c r="B157" s="689"/>
    </row>
    <row r="159" ht="15.75">
      <c r="B159" s="689"/>
    </row>
    <row r="161" ht="15.75">
      <c r="B161" s="689"/>
    </row>
    <row r="163" ht="15.75">
      <c r="B163" s="689"/>
    </row>
    <row r="165" ht="15.75">
      <c r="B165" s="689"/>
    </row>
    <row r="171" ht="15.75">
      <c r="B171" s="689"/>
    </row>
  </sheetData>
  <mergeCells count="11">
    <mergeCell ref="A109:F109"/>
    <mergeCell ref="A112:B112"/>
    <mergeCell ref="E112:F112"/>
    <mergeCell ref="A111:B111"/>
    <mergeCell ref="A7:F7"/>
    <mergeCell ref="A8:F8"/>
    <mergeCell ref="A9:F9"/>
    <mergeCell ref="A1:F1"/>
    <mergeCell ref="A2:F2"/>
    <mergeCell ref="A4:F4"/>
    <mergeCell ref="A6:F6"/>
  </mergeCells>
  <printOptions/>
  <pageMargins left="0.75" right="0.75" top="1" bottom="1" header="0.5" footer="0.5"/>
  <pageSetup firstPageNumber="38" useFirstPageNumber="1" horizontalDpi="600" verticalDpi="600" orientation="portrait" paperSize="9" scale="84" r:id="rId1"/>
  <headerFooter alignWithMargins="0">
    <oddFooter>&amp;C&amp;"times,Regular"&amp;P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workbookViewId="0" topLeftCell="A1">
      <selection activeCell="C13" sqref="C13"/>
    </sheetView>
  </sheetViews>
  <sheetFormatPr defaultColWidth="9.140625" defaultRowHeight="12.75"/>
  <cols>
    <col min="1" max="1" width="11.140625" style="612" customWidth="1"/>
    <col min="2" max="2" width="46.8515625" style="613" customWidth="1"/>
    <col min="3" max="3" width="12.7109375" style="612" customWidth="1"/>
    <col min="4" max="4" width="11.140625" style="612" customWidth="1"/>
    <col min="5" max="5" width="11.140625" style="625" customWidth="1"/>
    <col min="6" max="6" width="11.140625" style="612" customWidth="1"/>
    <col min="7" max="16384" width="9.140625" style="15" customWidth="1"/>
  </cols>
  <sheetData>
    <row r="1" spans="1:13" ht="12.75">
      <c r="A1" s="1114" t="s">
        <v>610</v>
      </c>
      <c r="B1" s="1114"/>
      <c r="C1" s="1114"/>
      <c r="D1" s="1114"/>
      <c r="E1" s="1114"/>
      <c r="F1" s="1114"/>
      <c r="G1" s="3"/>
      <c r="H1" s="3"/>
      <c r="I1" s="3"/>
      <c r="J1" s="3"/>
      <c r="K1" s="3"/>
      <c r="L1" s="3"/>
      <c r="M1" s="3"/>
    </row>
    <row r="2" spans="1:13" ht="15" customHeight="1">
      <c r="A2" s="1115" t="s">
        <v>611</v>
      </c>
      <c r="B2" s="1115"/>
      <c r="C2" s="1115"/>
      <c r="D2" s="1115"/>
      <c r="E2" s="1115"/>
      <c r="F2" s="1115"/>
      <c r="G2" s="3"/>
      <c r="H2" s="3"/>
      <c r="I2" s="3"/>
      <c r="J2" s="3"/>
      <c r="K2" s="3"/>
      <c r="L2" s="3"/>
      <c r="M2" s="3"/>
    </row>
    <row r="3" spans="1:13" ht="3.75" customHeight="1">
      <c r="A3" s="7"/>
      <c r="B3" s="8"/>
      <c r="C3" s="9"/>
      <c r="D3" s="9"/>
      <c r="E3" s="7"/>
      <c r="F3" s="7"/>
      <c r="G3" s="3"/>
      <c r="H3" s="3"/>
      <c r="I3" s="3"/>
      <c r="J3" s="3"/>
      <c r="K3" s="3"/>
      <c r="L3" s="3"/>
      <c r="M3" s="3"/>
    </row>
    <row r="4" spans="1:6" s="3" customFormat="1" ht="12.75">
      <c r="A4" s="1116" t="s">
        <v>612</v>
      </c>
      <c r="B4" s="1116"/>
      <c r="C4" s="1116"/>
      <c r="D4" s="1116"/>
      <c r="E4" s="1116"/>
      <c r="F4" s="1116"/>
    </row>
    <row r="5" spans="1:6" s="3" customFormat="1" ht="12.75">
      <c r="A5" s="12"/>
      <c r="B5" s="11"/>
      <c r="C5" s="11"/>
      <c r="D5" s="11"/>
      <c r="E5" s="11"/>
      <c r="F5" s="11"/>
    </row>
    <row r="6" spans="1:6" ht="17.25" customHeight="1">
      <c r="A6" s="1117" t="s">
        <v>613</v>
      </c>
      <c r="B6" s="1117"/>
      <c r="C6" s="1117"/>
      <c r="D6" s="1117"/>
      <c r="E6" s="1117"/>
      <c r="F6" s="1117"/>
    </row>
    <row r="7" spans="1:6" ht="17.25" customHeight="1">
      <c r="A7" s="470" t="s">
        <v>1565</v>
      </c>
      <c r="B7" s="470"/>
      <c r="C7" s="470"/>
      <c r="D7" s="470"/>
      <c r="E7" s="470"/>
      <c r="F7" s="470"/>
    </row>
    <row r="8" spans="1:6" ht="17.25" customHeight="1">
      <c r="A8" s="1119" t="s">
        <v>766</v>
      </c>
      <c r="B8" s="1119"/>
      <c r="C8" s="1119"/>
      <c r="D8" s="1119"/>
      <c r="E8" s="1119"/>
      <c r="F8" s="1119"/>
    </row>
    <row r="9" spans="1:6" s="19" customFormat="1" ht="12.75">
      <c r="A9" s="1120" t="s">
        <v>616</v>
      </c>
      <c r="B9" s="1120"/>
      <c r="C9" s="1120"/>
      <c r="D9" s="1120"/>
      <c r="E9" s="1120"/>
      <c r="F9" s="1120"/>
    </row>
    <row r="10" spans="1:6" s="19" customFormat="1" ht="12.75">
      <c r="A10" s="279" t="s">
        <v>617</v>
      </c>
      <c r="B10" s="54"/>
      <c r="C10" s="20"/>
      <c r="D10" s="18"/>
      <c r="F10" s="21" t="s">
        <v>1405</v>
      </c>
    </row>
    <row r="11" spans="1:6" s="25" customFormat="1" ht="12.75">
      <c r="A11" s="690"/>
      <c r="B11" s="691"/>
      <c r="C11" s="12"/>
      <c r="D11" s="12"/>
      <c r="F11" s="611" t="s">
        <v>1566</v>
      </c>
    </row>
    <row r="12" spans="3:6" ht="15.75">
      <c r="C12" s="692"/>
      <c r="D12" s="692"/>
      <c r="F12" s="693" t="s">
        <v>670</v>
      </c>
    </row>
    <row r="13" spans="1:6" s="25" customFormat="1" ht="57" customHeight="1">
      <c r="A13" s="627" t="s">
        <v>1407</v>
      </c>
      <c r="B13" s="627" t="s">
        <v>1408</v>
      </c>
      <c r="C13" s="627" t="s">
        <v>768</v>
      </c>
      <c r="D13" s="627" t="s">
        <v>673</v>
      </c>
      <c r="E13" s="629" t="s">
        <v>1409</v>
      </c>
      <c r="F13" s="627" t="s">
        <v>624</v>
      </c>
    </row>
    <row r="14" spans="1:6" s="25" customFormat="1" ht="12.75">
      <c r="A14" s="630">
        <v>1</v>
      </c>
      <c r="B14" s="627">
        <v>2</v>
      </c>
      <c r="C14" s="630">
        <v>3</v>
      </c>
      <c r="D14" s="627">
        <v>4</v>
      </c>
      <c r="E14" s="627">
        <v>5</v>
      </c>
      <c r="F14" s="627">
        <v>6</v>
      </c>
    </row>
    <row r="15" spans="1:6" s="25" customFormat="1" ht="24" customHeight="1">
      <c r="A15" s="694"/>
      <c r="B15" s="695" t="s">
        <v>1567</v>
      </c>
      <c r="C15" s="660">
        <v>1064094088</v>
      </c>
      <c r="D15" s="660">
        <v>630819819</v>
      </c>
      <c r="E15" s="696">
        <v>59.28233472151384</v>
      </c>
      <c r="F15" s="660">
        <v>71992223</v>
      </c>
    </row>
    <row r="16" spans="1:6" s="25" customFormat="1" ht="16.5" customHeight="1">
      <c r="A16" s="697"/>
      <c r="B16" s="96" t="s">
        <v>1568</v>
      </c>
      <c r="C16" s="660">
        <v>928367474</v>
      </c>
      <c r="D16" s="660">
        <v>538194377</v>
      </c>
      <c r="E16" s="696">
        <v>57.97212764048215</v>
      </c>
      <c r="F16" s="660">
        <v>64886178</v>
      </c>
    </row>
    <row r="17" spans="1:6" s="25" customFormat="1" ht="20.25" customHeight="1">
      <c r="A17" s="698" t="s">
        <v>142</v>
      </c>
      <c r="B17" s="699" t="s">
        <v>143</v>
      </c>
      <c r="C17" s="646">
        <v>96952082</v>
      </c>
      <c r="D17" s="646">
        <v>57567535</v>
      </c>
      <c r="E17" s="700">
        <v>59.37730661627256</v>
      </c>
      <c r="F17" s="258">
        <v>7379922</v>
      </c>
    </row>
    <row r="18" spans="1:6" s="25" customFormat="1" ht="18" customHeight="1">
      <c r="A18" s="698" t="s">
        <v>144</v>
      </c>
      <c r="B18" s="698" t="s">
        <v>145</v>
      </c>
      <c r="C18" s="646">
        <v>221173</v>
      </c>
      <c r="D18" s="646">
        <v>84514</v>
      </c>
      <c r="E18" s="700">
        <v>38.21171662002143</v>
      </c>
      <c r="F18" s="258">
        <v>13059</v>
      </c>
    </row>
    <row r="19" spans="1:6" s="25" customFormat="1" ht="18.75" customHeight="1">
      <c r="A19" s="698" t="s">
        <v>146</v>
      </c>
      <c r="B19" s="698" t="s">
        <v>147</v>
      </c>
      <c r="C19" s="646">
        <v>14071866</v>
      </c>
      <c r="D19" s="646">
        <v>7672725</v>
      </c>
      <c r="E19" s="700">
        <v>54.52528470637796</v>
      </c>
      <c r="F19" s="258">
        <v>934587</v>
      </c>
    </row>
    <row r="20" spans="1:6" s="25" customFormat="1" ht="19.5" customHeight="1">
      <c r="A20" s="698" t="s">
        <v>148</v>
      </c>
      <c r="B20" s="698" t="s">
        <v>149</v>
      </c>
      <c r="C20" s="646">
        <v>398858747</v>
      </c>
      <c r="D20" s="646">
        <v>246793620</v>
      </c>
      <c r="E20" s="700">
        <v>61.8749424091231</v>
      </c>
      <c r="F20" s="258">
        <v>21311342</v>
      </c>
    </row>
    <row r="21" spans="1:6" s="25" customFormat="1" ht="17.25" customHeight="1">
      <c r="A21" s="698" t="s">
        <v>150</v>
      </c>
      <c r="B21" s="698" t="s">
        <v>151</v>
      </c>
      <c r="C21" s="646">
        <v>26114401</v>
      </c>
      <c r="D21" s="646">
        <v>15822757</v>
      </c>
      <c r="E21" s="700">
        <v>60.59015866379627</v>
      </c>
      <c r="F21" s="258">
        <v>2457967</v>
      </c>
    </row>
    <row r="22" spans="1:6" s="25" customFormat="1" ht="18" customHeight="1">
      <c r="A22" s="698" t="s">
        <v>152</v>
      </c>
      <c r="B22" s="698" t="s">
        <v>153</v>
      </c>
      <c r="C22" s="646">
        <v>74615938</v>
      </c>
      <c r="D22" s="646">
        <v>44760824</v>
      </c>
      <c r="E22" s="700">
        <v>59.98828829304538</v>
      </c>
      <c r="F22" s="258">
        <v>6040885</v>
      </c>
    </row>
    <row r="23" spans="1:6" s="25" customFormat="1" ht="43.5" customHeight="1">
      <c r="A23" s="698" t="s">
        <v>154</v>
      </c>
      <c r="B23" s="698" t="s">
        <v>603</v>
      </c>
      <c r="C23" s="646">
        <v>168341949</v>
      </c>
      <c r="D23" s="646">
        <v>83940644</v>
      </c>
      <c r="E23" s="700">
        <v>49.86317700289902</v>
      </c>
      <c r="F23" s="258">
        <v>14504844</v>
      </c>
    </row>
    <row r="24" spans="1:6" s="25" customFormat="1" ht="18.75" customHeight="1">
      <c r="A24" s="698" t="s">
        <v>156</v>
      </c>
      <c r="B24" s="698" t="s">
        <v>1569</v>
      </c>
      <c r="C24" s="646">
        <v>73832281</v>
      </c>
      <c r="D24" s="646">
        <v>40481000</v>
      </c>
      <c r="E24" s="700">
        <v>54.82832096166717</v>
      </c>
      <c r="F24" s="258">
        <v>5641197</v>
      </c>
    </row>
    <row r="25" spans="1:6" s="25" customFormat="1" ht="17.25" customHeight="1">
      <c r="A25" s="698" t="s">
        <v>158</v>
      </c>
      <c r="B25" s="698" t="s">
        <v>159</v>
      </c>
      <c r="C25" s="646">
        <v>2250064</v>
      </c>
      <c r="D25" s="646">
        <v>1184643</v>
      </c>
      <c r="E25" s="700">
        <v>52.64930241984228</v>
      </c>
      <c r="F25" s="258">
        <v>434306</v>
      </c>
    </row>
    <row r="26" spans="1:6" s="25" customFormat="1" ht="17.25" customHeight="1">
      <c r="A26" s="698" t="s">
        <v>160</v>
      </c>
      <c r="B26" s="698" t="s">
        <v>1570</v>
      </c>
      <c r="C26" s="646">
        <v>1234308</v>
      </c>
      <c r="D26" s="646">
        <v>782771</v>
      </c>
      <c r="E26" s="700">
        <v>63.41780171561717</v>
      </c>
      <c r="F26" s="258">
        <v>101380</v>
      </c>
    </row>
    <row r="27" spans="1:6" s="25" customFormat="1" ht="30" customHeight="1">
      <c r="A27" s="698" t="s">
        <v>162</v>
      </c>
      <c r="B27" s="698" t="s">
        <v>163</v>
      </c>
      <c r="C27" s="646">
        <v>59451</v>
      </c>
      <c r="D27" s="646">
        <v>31447</v>
      </c>
      <c r="E27" s="700">
        <v>52.89566197372626</v>
      </c>
      <c r="F27" s="258">
        <v>3955</v>
      </c>
    </row>
    <row r="28" spans="1:6" s="25" customFormat="1" ht="18" customHeight="1">
      <c r="A28" s="698" t="s">
        <v>164</v>
      </c>
      <c r="B28" s="698" t="s">
        <v>165</v>
      </c>
      <c r="C28" s="646">
        <v>43505771</v>
      </c>
      <c r="D28" s="646">
        <v>25895473</v>
      </c>
      <c r="E28" s="700">
        <v>59.52192641293497</v>
      </c>
      <c r="F28" s="258">
        <v>4141562</v>
      </c>
    </row>
    <row r="29" spans="1:6" s="25" customFormat="1" ht="16.5" customHeight="1">
      <c r="A29" s="698" t="s">
        <v>166</v>
      </c>
      <c r="B29" s="698" t="s">
        <v>167</v>
      </c>
      <c r="C29" s="646">
        <v>11342252</v>
      </c>
      <c r="D29" s="646">
        <v>6076661</v>
      </c>
      <c r="E29" s="700">
        <v>53.57543634191869</v>
      </c>
      <c r="F29" s="258">
        <v>999367</v>
      </c>
    </row>
    <row r="30" spans="1:6" s="25" customFormat="1" ht="17.25" customHeight="1">
      <c r="A30" s="698" t="s">
        <v>1571</v>
      </c>
      <c r="B30" s="319" t="s">
        <v>1572</v>
      </c>
      <c r="C30" s="646">
        <v>8442120</v>
      </c>
      <c r="D30" s="646">
        <v>4093800</v>
      </c>
      <c r="E30" s="700">
        <v>48.492558741169276</v>
      </c>
      <c r="F30" s="258">
        <v>425460</v>
      </c>
    </row>
    <row r="31" spans="1:6" s="25" customFormat="1" ht="17.25" customHeight="1">
      <c r="A31" s="698" t="s">
        <v>1573</v>
      </c>
      <c r="B31" s="319" t="s">
        <v>1574</v>
      </c>
      <c r="C31" s="646">
        <v>3501474</v>
      </c>
      <c r="D31" s="646">
        <v>107123</v>
      </c>
      <c r="E31" s="700">
        <v>3.0593687115768957</v>
      </c>
      <c r="F31" s="258">
        <v>2352</v>
      </c>
    </row>
    <row r="32" spans="1:6" s="25" customFormat="1" ht="18" customHeight="1">
      <c r="A32" s="698" t="s">
        <v>1575</v>
      </c>
      <c r="B32" s="698" t="s">
        <v>1576</v>
      </c>
      <c r="C32" s="646">
        <v>5023597</v>
      </c>
      <c r="D32" s="646">
        <v>2898840</v>
      </c>
      <c r="E32" s="700">
        <v>57.704469526516554</v>
      </c>
      <c r="F32" s="258">
        <v>493993</v>
      </c>
    </row>
    <row r="33" spans="1:6" s="25" customFormat="1" ht="18" customHeight="1">
      <c r="A33" s="701"/>
      <c r="B33" s="695" t="s">
        <v>1590</v>
      </c>
      <c r="C33" s="660">
        <v>135726614</v>
      </c>
      <c r="D33" s="660">
        <v>92625442</v>
      </c>
      <c r="E33" s="696">
        <v>68.24412638776947</v>
      </c>
      <c r="F33" s="660">
        <v>7106045</v>
      </c>
    </row>
    <row r="34" spans="1:6" s="25" customFormat="1" ht="18" customHeight="1">
      <c r="A34" s="698" t="s">
        <v>1577</v>
      </c>
      <c r="B34" s="702" t="s">
        <v>1578</v>
      </c>
      <c r="C34" s="646">
        <v>96712</v>
      </c>
      <c r="D34" s="646">
        <v>89159</v>
      </c>
      <c r="E34" s="700">
        <v>92.19021424435438</v>
      </c>
      <c r="F34" s="258">
        <v>2003</v>
      </c>
    </row>
    <row r="35" spans="1:6" s="25" customFormat="1" ht="19.5" customHeight="1">
      <c r="A35" s="702" t="s">
        <v>1579</v>
      </c>
      <c r="B35" s="702" t="s">
        <v>1580</v>
      </c>
      <c r="C35" s="258">
        <v>86737480</v>
      </c>
      <c r="D35" s="258">
        <v>59519278</v>
      </c>
      <c r="E35" s="700">
        <v>68.62002216342924</v>
      </c>
      <c r="F35" s="258">
        <v>2700524</v>
      </c>
    </row>
    <row r="36" spans="1:6" s="25" customFormat="1" ht="26.25" customHeight="1">
      <c r="A36" s="703" t="s">
        <v>1581</v>
      </c>
      <c r="B36" s="704" t="s">
        <v>1582</v>
      </c>
      <c r="C36" s="639">
        <v>66561505</v>
      </c>
      <c r="D36" s="639">
        <v>46122255</v>
      </c>
      <c r="E36" s="705">
        <v>69.29268651602754</v>
      </c>
      <c r="F36" s="706">
        <v>1856238</v>
      </c>
    </row>
    <row r="37" spans="1:6" s="25" customFormat="1" ht="25.5" customHeight="1">
      <c r="A37" s="703" t="s">
        <v>1583</v>
      </c>
      <c r="B37" s="704" t="s">
        <v>1584</v>
      </c>
      <c r="C37" s="639">
        <v>2524297</v>
      </c>
      <c r="D37" s="639">
        <v>1530087</v>
      </c>
      <c r="E37" s="705">
        <v>60.614380954380565</v>
      </c>
      <c r="F37" s="706">
        <v>203715</v>
      </c>
    </row>
    <row r="38" spans="1:6" s="25" customFormat="1" ht="16.5" customHeight="1">
      <c r="A38" s="703" t="s">
        <v>1585</v>
      </c>
      <c r="B38" s="704" t="s">
        <v>1586</v>
      </c>
      <c r="C38" s="639">
        <v>17651678</v>
      </c>
      <c r="D38" s="639">
        <v>11866936</v>
      </c>
      <c r="E38" s="705">
        <v>67.2283734158305</v>
      </c>
      <c r="F38" s="706">
        <v>640571</v>
      </c>
    </row>
    <row r="39" spans="1:6" s="25" customFormat="1" ht="15.75" customHeight="1">
      <c r="A39" s="698" t="s">
        <v>1587</v>
      </c>
      <c r="B39" s="702" t="s">
        <v>1588</v>
      </c>
      <c r="C39" s="646">
        <v>48892422</v>
      </c>
      <c r="D39" s="646">
        <v>33017005</v>
      </c>
      <c r="E39" s="700">
        <v>67.52990269125961</v>
      </c>
      <c r="F39" s="258">
        <v>4403518</v>
      </c>
    </row>
    <row r="40" spans="1:6" s="25" customFormat="1" ht="12.75">
      <c r="A40" s="707"/>
      <c r="B40" s="708"/>
      <c r="C40" s="123"/>
      <c r="D40" s="123"/>
      <c r="E40" s="709"/>
      <c r="F40" s="123"/>
    </row>
    <row r="41" spans="1:6" ht="15.75">
      <c r="A41" s="542"/>
      <c r="B41" s="344"/>
      <c r="C41" s="710"/>
      <c r="D41" s="710"/>
      <c r="E41" s="710"/>
      <c r="F41" s="710"/>
    </row>
    <row r="42" spans="1:6" ht="15.75">
      <c r="A42" s="675"/>
      <c r="B42" s="600"/>
      <c r="C42" s="600"/>
      <c r="D42" s="600"/>
      <c r="E42" s="600"/>
      <c r="F42" s="600"/>
    </row>
    <row r="43" spans="1:6" ht="15.75">
      <c r="A43" s="679" t="s">
        <v>1589</v>
      </c>
      <c r="B43" s="271"/>
      <c r="C43" s="271"/>
      <c r="D43" s="273"/>
      <c r="E43" s="711"/>
      <c r="F43" s="541"/>
    </row>
    <row r="44" spans="1:6" ht="15.75">
      <c r="A44" s="712" t="s">
        <v>665</v>
      </c>
      <c r="F44" s="713" t="s">
        <v>666</v>
      </c>
    </row>
    <row r="46" spans="1:6" ht="15.75">
      <c r="A46" s="679"/>
      <c r="B46" s="271"/>
      <c r="C46" s="271"/>
      <c r="D46" s="273"/>
      <c r="E46" s="711"/>
      <c r="F46" s="541"/>
    </row>
    <row r="47" spans="1:6" s="25" customFormat="1" ht="12.75">
      <c r="A47" s="54" t="s">
        <v>829</v>
      </c>
      <c r="B47" s="344"/>
      <c r="C47" s="243"/>
      <c r="D47" s="243"/>
      <c r="E47" s="714"/>
      <c r="F47" s="266"/>
    </row>
    <row r="48" spans="1:6" s="25" customFormat="1" ht="12.75">
      <c r="A48" s="243"/>
      <c r="B48" s="344"/>
      <c r="C48" s="243"/>
      <c r="D48" s="243"/>
      <c r="E48" s="715"/>
      <c r="F48" s="243"/>
    </row>
    <row r="49" spans="2:5" s="25" customFormat="1" ht="12.75">
      <c r="B49" s="27"/>
      <c r="E49" s="716"/>
    </row>
    <row r="50" s="25" customFormat="1" ht="12.75">
      <c r="E50" s="716"/>
    </row>
    <row r="51" s="25" customFormat="1" ht="12.75">
      <c r="E51" s="716"/>
    </row>
    <row r="52" spans="2:6" s="25" customFormat="1" ht="12.75">
      <c r="B52" s="27"/>
      <c r="C52" s="670"/>
      <c r="D52" s="670"/>
      <c r="E52" s="673"/>
      <c r="F52" s="670"/>
    </row>
    <row r="53" spans="1:6" s="25" customFormat="1" ht="12.75">
      <c r="A53" s="670"/>
      <c r="B53" s="717"/>
      <c r="C53" s="670"/>
      <c r="D53" s="670"/>
      <c r="E53" s="673"/>
      <c r="F53" s="670"/>
    </row>
    <row r="54" spans="1:6" s="25" customFormat="1" ht="12.75">
      <c r="A54" s="670"/>
      <c r="B54" s="671"/>
      <c r="C54" s="670"/>
      <c r="D54" s="670"/>
      <c r="E54" s="673"/>
      <c r="F54" s="670"/>
    </row>
    <row r="55" spans="1:6" s="25" customFormat="1" ht="12.75">
      <c r="A55" s="670"/>
      <c r="B55" s="718"/>
      <c r="C55" s="670"/>
      <c r="D55" s="670"/>
      <c r="E55" s="673"/>
      <c r="F55" s="670"/>
    </row>
    <row r="56" spans="1:6" s="25" customFormat="1" ht="12.75">
      <c r="A56" s="670"/>
      <c r="B56" s="671"/>
      <c r="C56" s="670"/>
      <c r="D56" s="670"/>
      <c r="E56" s="673"/>
      <c r="F56" s="670"/>
    </row>
    <row r="57" spans="1:6" s="25" customFormat="1" ht="12.75">
      <c r="A57" s="670"/>
      <c r="B57" s="671"/>
      <c r="C57" s="670"/>
      <c r="D57" s="670"/>
      <c r="E57" s="673"/>
      <c r="F57" s="670"/>
    </row>
    <row r="58" spans="1:6" s="25" customFormat="1" ht="12.75">
      <c r="A58" s="670"/>
      <c r="B58" s="671"/>
      <c r="C58" s="670"/>
      <c r="D58" s="670"/>
      <c r="E58" s="673"/>
      <c r="F58" s="670"/>
    </row>
    <row r="59" spans="1:6" s="25" customFormat="1" ht="12.75">
      <c r="A59" s="670"/>
      <c r="B59" s="671"/>
      <c r="C59" s="670"/>
      <c r="D59" s="670"/>
      <c r="E59" s="673"/>
      <c r="F59" s="670"/>
    </row>
    <row r="60" spans="1:6" s="25" customFormat="1" ht="12.75">
      <c r="A60" s="670"/>
      <c r="C60" s="670"/>
      <c r="D60" s="670"/>
      <c r="E60" s="673"/>
      <c r="F60" s="670"/>
    </row>
    <row r="61" spans="1:6" s="25" customFormat="1" ht="12.75">
      <c r="A61" s="670"/>
      <c r="C61" s="670"/>
      <c r="D61" s="670"/>
      <c r="E61" s="673"/>
      <c r="F61" s="670"/>
    </row>
    <row r="62" spans="1:6" s="25" customFormat="1" ht="12.75">
      <c r="A62" s="670"/>
      <c r="B62" s="718"/>
      <c r="C62" s="670"/>
      <c r="D62" s="670"/>
      <c r="E62" s="673"/>
      <c r="F62" s="670"/>
    </row>
    <row r="63" spans="1:6" s="25" customFormat="1" ht="12.75">
      <c r="A63" s="670"/>
      <c r="B63" s="671"/>
      <c r="C63" s="670"/>
      <c r="D63" s="670"/>
      <c r="E63" s="673"/>
      <c r="F63" s="670"/>
    </row>
    <row r="64" spans="1:6" s="25" customFormat="1" ht="12.75">
      <c r="A64" s="670"/>
      <c r="B64" s="671"/>
      <c r="C64" s="670"/>
      <c r="D64" s="670"/>
      <c r="E64" s="673"/>
      <c r="F64" s="670"/>
    </row>
    <row r="65" spans="1:6" s="25" customFormat="1" ht="12.75">
      <c r="A65" s="670"/>
      <c r="B65" s="671"/>
      <c r="C65" s="670"/>
      <c r="D65" s="670"/>
      <c r="E65" s="673"/>
      <c r="F65" s="670"/>
    </row>
    <row r="66" spans="1:6" s="25" customFormat="1" ht="12.75">
      <c r="A66" s="670"/>
      <c r="B66" s="718"/>
      <c r="C66" s="670"/>
      <c r="D66" s="670"/>
      <c r="E66" s="673"/>
      <c r="F66" s="670"/>
    </row>
    <row r="67" spans="1:6" s="25" customFormat="1" ht="12.75">
      <c r="A67" s="670"/>
      <c r="B67" s="671"/>
      <c r="C67" s="670"/>
      <c r="D67" s="670"/>
      <c r="E67" s="673"/>
      <c r="F67" s="670"/>
    </row>
    <row r="68" spans="1:6" s="25" customFormat="1" ht="12.75">
      <c r="A68" s="670"/>
      <c r="B68" s="671"/>
      <c r="C68" s="670"/>
      <c r="D68" s="670"/>
      <c r="E68" s="673"/>
      <c r="F68" s="670"/>
    </row>
    <row r="69" spans="1:6" s="25" customFormat="1" ht="12.75">
      <c r="A69" s="670"/>
      <c r="B69" s="671"/>
      <c r="C69" s="670"/>
      <c r="D69" s="670"/>
      <c r="E69" s="673"/>
      <c r="F69" s="670"/>
    </row>
    <row r="70" spans="1:6" s="25" customFormat="1" ht="12.75">
      <c r="A70" s="670"/>
      <c r="B70" s="671"/>
      <c r="C70" s="670"/>
      <c r="D70" s="670"/>
      <c r="E70" s="673"/>
      <c r="F70" s="670"/>
    </row>
    <row r="71" spans="1:6" s="25" customFormat="1" ht="12.75">
      <c r="A71" s="670"/>
      <c r="B71" s="671"/>
      <c r="C71" s="670"/>
      <c r="D71" s="670"/>
      <c r="E71" s="673"/>
      <c r="F71" s="670"/>
    </row>
    <row r="72" spans="1:6" s="25" customFormat="1" ht="12.75">
      <c r="A72" s="670"/>
      <c r="B72" s="671"/>
      <c r="C72" s="670"/>
      <c r="D72" s="670"/>
      <c r="E72" s="673"/>
      <c r="F72" s="670"/>
    </row>
    <row r="73" spans="1:6" s="25" customFormat="1" ht="12.75">
      <c r="A73" s="670"/>
      <c r="B73" s="718"/>
      <c r="C73" s="670"/>
      <c r="D73" s="670"/>
      <c r="E73" s="673"/>
      <c r="F73" s="670"/>
    </row>
    <row r="74" spans="1:6" s="25" customFormat="1" ht="12.75">
      <c r="A74" s="670"/>
      <c r="B74" s="671"/>
      <c r="C74" s="670"/>
      <c r="D74" s="670"/>
      <c r="E74" s="673"/>
      <c r="F74" s="670"/>
    </row>
    <row r="75" spans="1:6" s="25" customFormat="1" ht="12.75">
      <c r="A75" s="670"/>
      <c r="B75" s="671"/>
      <c r="C75" s="670"/>
      <c r="D75" s="670"/>
      <c r="E75" s="673"/>
      <c r="F75" s="670"/>
    </row>
    <row r="76" spans="1:6" s="25" customFormat="1" ht="12.75">
      <c r="A76" s="670"/>
      <c r="B76" s="671"/>
      <c r="C76" s="670"/>
      <c r="D76" s="670"/>
      <c r="E76" s="673"/>
      <c r="F76" s="670"/>
    </row>
    <row r="77" spans="1:6" s="25" customFormat="1" ht="12.75">
      <c r="A77" s="670"/>
      <c r="B77" s="671"/>
      <c r="C77" s="670"/>
      <c r="D77" s="670"/>
      <c r="E77" s="673"/>
      <c r="F77" s="670"/>
    </row>
    <row r="78" spans="1:6" s="25" customFormat="1" ht="12.75">
      <c r="A78" s="670"/>
      <c r="B78" s="671"/>
      <c r="C78" s="670"/>
      <c r="D78" s="670"/>
      <c r="E78" s="673"/>
      <c r="F78" s="670"/>
    </row>
    <row r="79" spans="1:6" s="25" customFormat="1" ht="12.75">
      <c r="A79" s="670"/>
      <c r="B79" s="671"/>
      <c r="C79" s="670"/>
      <c r="D79" s="670"/>
      <c r="E79" s="673"/>
      <c r="F79" s="670"/>
    </row>
    <row r="80" spans="1:6" s="25" customFormat="1" ht="12.75">
      <c r="A80" s="670"/>
      <c r="B80" s="718"/>
      <c r="C80" s="670"/>
      <c r="D80" s="670"/>
      <c r="E80" s="673"/>
      <c r="F80" s="670"/>
    </row>
    <row r="81" spans="1:6" s="25" customFormat="1" ht="12.75">
      <c r="A81" s="670"/>
      <c r="B81" s="671"/>
      <c r="C81" s="670"/>
      <c r="D81" s="670"/>
      <c r="E81" s="673"/>
      <c r="F81" s="670"/>
    </row>
    <row r="82" spans="1:6" s="25" customFormat="1" ht="12.75">
      <c r="A82" s="670"/>
      <c r="B82" s="718"/>
      <c r="C82" s="670"/>
      <c r="D82" s="670"/>
      <c r="E82" s="673"/>
      <c r="F82" s="670"/>
    </row>
    <row r="83" spans="1:6" s="25" customFormat="1" ht="12.75">
      <c r="A83" s="670"/>
      <c r="B83" s="671"/>
      <c r="C83" s="670"/>
      <c r="D83" s="670"/>
      <c r="E83" s="673"/>
      <c r="F83" s="670"/>
    </row>
    <row r="84" spans="1:6" s="25" customFormat="1" ht="12.75">
      <c r="A84" s="670"/>
      <c r="B84" s="718"/>
      <c r="C84" s="670"/>
      <c r="D84" s="670"/>
      <c r="E84" s="673"/>
      <c r="F84" s="670"/>
    </row>
    <row r="85" spans="1:6" s="25" customFormat="1" ht="12.75">
      <c r="A85" s="670"/>
      <c r="B85" s="671"/>
      <c r="C85" s="670"/>
      <c r="D85" s="670"/>
      <c r="E85" s="673"/>
      <c r="F85" s="670"/>
    </row>
    <row r="86" spans="1:6" s="25" customFormat="1" ht="12.75">
      <c r="A86" s="670"/>
      <c r="B86" s="718"/>
      <c r="C86" s="670"/>
      <c r="D86" s="670"/>
      <c r="E86" s="673"/>
      <c r="F86" s="670"/>
    </row>
    <row r="87" spans="1:6" s="25" customFormat="1" ht="12.75">
      <c r="A87" s="670"/>
      <c r="B87" s="671"/>
      <c r="C87" s="670"/>
      <c r="D87" s="670"/>
      <c r="E87" s="673"/>
      <c r="F87" s="670"/>
    </row>
    <row r="88" spans="1:6" s="25" customFormat="1" ht="12.75">
      <c r="A88" s="670"/>
      <c r="B88" s="718"/>
      <c r="C88" s="670"/>
      <c r="D88" s="670"/>
      <c r="E88" s="673"/>
      <c r="F88" s="670"/>
    </row>
    <row r="89" spans="1:6" s="25" customFormat="1" ht="12.75">
      <c r="A89" s="670"/>
      <c r="B89" s="671"/>
      <c r="C89" s="670"/>
      <c r="D89" s="670"/>
      <c r="E89" s="673"/>
      <c r="F89" s="670"/>
    </row>
    <row r="90" spans="1:6" s="25" customFormat="1" ht="12.75">
      <c r="A90" s="670"/>
      <c r="B90" s="718"/>
      <c r="C90" s="670"/>
      <c r="D90" s="670"/>
      <c r="E90" s="673"/>
      <c r="F90" s="670"/>
    </row>
    <row r="91" spans="1:6" s="25" customFormat="1" ht="12.75">
      <c r="A91" s="670"/>
      <c r="B91" s="671"/>
      <c r="C91" s="670"/>
      <c r="D91" s="670"/>
      <c r="E91" s="673"/>
      <c r="F91" s="670"/>
    </row>
    <row r="92" spans="1:6" s="25" customFormat="1" ht="12.75">
      <c r="A92" s="670"/>
      <c r="B92" s="718"/>
      <c r="C92" s="670"/>
      <c r="D92" s="670"/>
      <c r="E92" s="673"/>
      <c r="F92" s="670"/>
    </row>
    <row r="93" spans="1:6" s="25" customFormat="1" ht="12.75">
      <c r="A93" s="670"/>
      <c r="B93" s="671"/>
      <c r="C93" s="670"/>
      <c r="D93" s="670"/>
      <c r="E93" s="673"/>
      <c r="F93" s="670"/>
    </row>
    <row r="94" spans="1:6" s="25" customFormat="1" ht="12.75">
      <c r="A94" s="670"/>
      <c r="B94" s="671"/>
      <c r="C94" s="670"/>
      <c r="D94" s="670"/>
      <c r="E94" s="673"/>
      <c r="F94" s="670"/>
    </row>
    <row r="95" spans="1:6" s="25" customFormat="1" ht="12.75">
      <c r="A95" s="670"/>
      <c r="B95" s="671"/>
      <c r="C95" s="670"/>
      <c r="D95" s="670"/>
      <c r="E95" s="673"/>
      <c r="F95" s="670"/>
    </row>
    <row r="96" spans="1:6" s="25" customFormat="1" ht="12.75">
      <c r="A96" s="670"/>
      <c r="B96" s="671"/>
      <c r="C96" s="670"/>
      <c r="D96" s="670"/>
      <c r="E96" s="673"/>
      <c r="F96" s="670"/>
    </row>
    <row r="97" spans="1:6" s="25" customFormat="1" ht="12.75">
      <c r="A97" s="670"/>
      <c r="B97" s="671"/>
      <c r="C97" s="670"/>
      <c r="D97" s="670"/>
      <c r="E97" s="673"/>
      <c r="F97" s="670"/>
    </row>
    <row r="98" spans="1:6" s="25" customFormat="1" ht="12.75">
      <c r="A98" s="670"/>
      <c r="B98" s="718"/>
      <c r="C98" s="670"/>
      <c r="D98" s="670"/>
      <c r="E98" s="673"/>
      <c r="F98" s="670"/>
    </row>
    <row r="99" spans="1:6" s="25" customFormat="1" ht="12.75">
      <c r="A99" s="670"/>
      <c r="B99" s="671"/>
      <c r="C99" s="670"/>
      <c r="D99" s="670"/>
      <c r="E99" s="673"/>
      <c r="F99" s="670"/>
    </row>
    <row r="100" spans="1:6" s="25" customFormat="1" ht="12.75">
      <c r="A100" s="670"/>
      <c r="B100" s="671"/>
      <c r="C100" s="670"/>
      <c r="D100" s="670"/>
      <c r="E100" s="673"/>
      <c r="F100" s="670"/>
    </row>
    <row r="101" spans="1:6" s="25" customFormat="1" ht="12.75">
      <c r="A101" s="670"/>
      <c r="B101" s="671"/>
      <c r="C101" s="670"/>
      <c r="D101" s="670"/>
      <c r="E101" s="673"/>
      <c r="F101" s="670"/>
    </row>
    <row r="102" spans="1:6" s="25" customFormat="1" ht="12.75">
      <c r="A102" s="670"/>
      <c r="B102" s="671"/>
      <c r="C102" s="670"/>
      <c r="D102" s="670"/>
      <c r="E102" s="673"/>
      <c r="F102" s="670"/>
    </row>
    <row r="103" spans="1:6" s="25" customFormat="1" ht="12.75">
      <c r="A103" s="670"/>
      <c r="B103" s="671"/>
      <c r="C103" s="670"/>
      <c r="D103" s="670"/>
      <c r="E103" s="673"/>
      <c r="F103" s="670"/>
    </row>
    <row r="104" spans="1:6" s="25" customFormat="1" ht="12.75">
      <c r="A104" s="670"/>
      <c r="B104" s="671"/>
      <c r="C104" s="670"/>
      <c r="D104" s="670"/>
      <c r="E104" s="673"/>
      <c r="F104" s="670"/>
    </row>
    <row r="105" spans="1:6" s="25" customFormat="1" ht="12.75">
      <c r="A105" s="670"/>
      <c r="B105" s="671"/>
      <c r="C105" s="670"/>
      <c r="D105" s="670"/>
      <c r="E105" s="673"/>
      <c r="F105" s="670"/>
    </row>
    <row r="106" spans="1:6" s="25" customFormat="1" ht="12.75">
      <c r="A106" s="670"/>
      <c r="B106" s="671"/>
      <c r="C106" s="670"/>
      <c r="D106" s="670"/>
      <c r="E106" s="673"/>
      <c r="F106" s="670"/>
    </row>
    <row r="107" spans="1:6" s="25" customFormat="1" ht="12.75">
      <c r="A107" s="670"/>
      <c r="B107" s="671"/>
      <c r="C107" s="670"/>
      <c r="D107" s="670"/>
      <c r="E107" s="673"/>
      <c r="F107" s="670"/>
    </row>
    <row r="108" spans="1:6" s="25" customFormat="1" ht="12.75">
      <c r="A108" s="670"/>
      <c r="B108" s="671"/>
      <c r="C108" s="670"/>
      <c r="D108" s="670"/>
      <c r="E108" s="673"/>
      <c r="F108" s="670"/>
    </row>
    <row r="109" spans="1:6" s="25" customFormat="1" ht="12.75">
      <c r="A109" s="670"/>
      <c r="B109" s="671"/>
      <c r="C109" s="670"/>
      <c r="D109" s="670"/>
      <c r="E109" s="673"/>
      <c r="F109" s="670"/>
    </row>
    <row r="110" spans="1:6" s="25" customFormat="1" ht="12.75">
      <c r="A110" s="670"/>
      <c r="B110" s="671"/>
      <c r="C110" s="670"/>
      <c r="D110" s="670"/>
      <c r="E110" s="673"/>
      <c r="F110" s="670"/>
    </row>
    <row r="111" spans="1:6" s="25" customFormat="1" ht="12.75">
      <c r="A111" s="670"/>
      <c r="B111" s="671"/>
      <c r="C111" s="670"/>
      <c r="D111" s="670"/>
      <c r="E111" s="673"/>
      <c r="F111" s="670"/>
    </row>
    <row r="112" spans="1:6" s="25" customFormat="1" ht="12.75">
      <c r="A112" s="670"/>
      <c r="B112" s="671"/>
      <c r="C112" s="670"/>
      <c r="D112" s="670"/>
      <c r="E112" s="673"/>
      <c r="F112" s="670"/>
    </row>
    <row r="113" spans="1:6" s="25" customFormat="1" ht="12.75">
      <c r="A113" s="670"/>
      <c r="B113" s="671"/>
      <c r="C113" s="670"/>
      <c r="D113" s="670"/>
      <c r="E113" s="673"/>
      <c r="F113" s="670"/>
    </row>
    <row r="114" spans="1:6" s="25" customFormat="1" ht="12.75">
      <c r="A114" s="670"/>
      <c r="B114" s="671"/>
      <c r="C114" s="670"/>
      <c r="D114" s="670"/>
      <c r="E114" s="673"/>
      <c r="F114" s="670"/>
    </row>
    <row r="115" spans="1:6" s="25" customFormat="1" ht="12.75">
      <c r="A115" s="670"/>
      <c r="B115" s="671"/>
      <c r="C115" s="670"/>
      <c r="D115" s="670"/>
      <c r="E115" s="673"/>
      <c r="F115" s="670"/>
    </row>
    <row r="116" spans="1:6" s="25" customFormat="1" ht="12.75">
      <c r="A116" s="670"/>
      <c r="B116" s="671"/>
      <c r="C116" s="670"/>
      <c r="D116" s="670"/>
      <c r="E116" s="673"/>
      <c r="F116" s="670"/>
    </row>
    <row r="117" spans="1:6" s="25" customFormat="1" ht="12.75">
      <c r="A117" s="670"/>
      <c r="B117" s="671"/>
      <c r="C117" s="670"/>
      <c r="D117" s="670"/>
      <c r="E117" s="673"/>
      <c r="F117" s="670"/>
    </row>
    <row r="118" spans="1:6" s="25" customFormat="1" ht="12.75">
      <c r="A118" s="670"/>
      <c r="B118" s="671"/>
      <c r="C118" s="670"/>
      <c r="D118" s="670"/>
      <c r="E118" s="673"/>
      <c r="F118" s="670"/>
    </row>
    <row r="119" spans="1:6" s="25" customFormat="1" ht="12.75">
      <c r="A119" s="670"/>
      <c r="B119" s="671"/>
      <c r="C119" s="670"/>
      <c r="D119" s="670"/>
      <c r="E119" s="673"/>
      <c r="F119" s="670"/>
    </row>
    <row r="120" spans="1:6" s="25" customFormat="1" ht="12.75">
      <c r="A120" s="670"/>
      <c r="B120" s="671"/>
      <c r="C120" s="670"/>
      <c r="D120" s="670"/>
      <c r="E120" s="673"/>
      <c r="F120" s="670"/>
    </row>
    <row r="121" spans="1:6" s="25" customFormat="1" ht="12.75">
      <c r="A121" s="670"/>
      <c r="B121" s="671"/>
      <c r="C121" s="670"/>
      <c r="D121" s="670"/>
      <c r="E121" s="673"/>
      <c r="F121" s="670"/>
    </row>
    <row r="122" spans="1:6" s="25" customFormat="1" ht="12.75">
      <c r="A122" s="670"/>
      <c r="B122" s="671"/>
      <c r="C122" s="670"/>
      <c r="D122" s="670"/>
      <c r="E122" s="673"/>
      <c r="F122" s="670"/>
    </row>
    <row r="123" spans="1:6" s="25" customFormat="1" ht="12.75">
      <c r="A123" s="670"/>
      <c r="B123" s="671"/>
      <c r="C123" s="670"/>
      <c r="D123" s="670"/>
      <c r="E123" s="673"/>
      <c r="F123" s="670"/>
    </row>
    <row r="124" spans="1:6" s="25" customFormat="1" ht="12.75">
      <c r="A124" s="670"/>
      <c r="B124" s="671"/>
      <c r="C124" s="670"/>
      <c r="D124" s="670"/>
      <c r="E124" s="673"/>
      <c r="F124" s="670"/>
    </row>
    <row r="125" spans="1:6" s="25" customFormat="1" ht="12.75">
      <c r="A125" s="670"/>
      <c r="B125" s="671"/>
      <c r="C125" s="670"/>
      <c r="D125" s="670"/>
      <c r="E125" s="673"/>
      <c r="F125" s="670"/>
    </row>
    <row r="126" spans="1:6" s="25" customFormat="1" ht="12.75">
      <c r="A126" s="670"/>
      <c r="B126" s="671"/>
      <c r="C126" s="670"/>
      <c r="D126" s="670"/>
      <c r="E126" s="673"/>
      <c r="F126" s="670"/>
    </row>
    <row r="127" spans="1:6" s="25" customFormat="1" ht="12.75">
      <c r="A127" s="670"/>
      <c r="B127" s="671"/>
      <c r="C127" s="670"/>
      <c r="D127" s="670"/>
      <c r="E127" s="673"/>
      <c r="F127" s="670"/>
    </row>
    <row r="128" spans="1:6" s="25" customFormat="1" ht="12.75">
      <c r="A128" s="670"/>
      <c r="B128" s="671"/>
      <c r="C128" s="670"/>
      <c r="D128" s="670"/>
      <c r="E128" s="673"/>
      <c r="F128" s="670"/>
    </row>
    <row r="129" spans="1:6" s="25" customFormat="1" ht="12.75">
      <c r="A129" s="670"/>
      <c r="B129" s="671"/>
      <c r="C129" s="670"/>
      <c r="D129" s="670"/>
      <c r="E129" s="673"/>
      <c r="F129" s="670"/>
    </row>
    <row r="130" spans="1:6" s="25" customFormat="1" ht="12.75">
      <c r="A130" s="670"/>
      <c r="B130" s="671"/>
      <c r="C130" s="670"/>
      <c r="D130" s="670"/>
      <c r="E130" s="673"/>
      <c r="F130" s="670"/>
    </row>
    <row r="131" spans="1:6" s="25" customFormat="1" ht="12.75">
      <c r="A131" s="670"/>
      <c r="B131" s="671"/>
      <c r="C131" s="670"/>
      <c r="D131" s="670"/>
      <c r="E131" s="673"/>
      <c r="F131" s="670"/>
    </row>
    <row r="132" spans="1:6" s="25" customFormat="1" ht="12.75">
      <c r="A132" s="670"/>
      <c r="B132" s="671"/>
      <c r="C132" s="670"/>
      <c r="D132" s="670"/>
      <c r="E132" s="673"/>
      <c r="F132" s="670"/>
    </row>
    <row r="133" spans="1:6" s="25" customFormat="1" ht="12.75">
      <c r="A133" s="670"/>
      <c r="B133" s="671"/>
      <c r="C133" s="670"/>
      <c r="D133" s="670"/>
      <c r="E133" s="673"/>
      <c r="F133" s="670"/>
    </row>
    <row r="134" spans="1:6" s="25" customFormat="1" ht="12.75">
      <c r="A134" s="670"/>
      <c r="B134" s="671"/>
      <c r="C134" s="670"/>
      <c r="D134" s="670"/>
      <c r="E134" s="673"/>
      <c r="F134" s="670"/>
    </row>
    <row r="135" spans="1:6" s="25" customFormat="1" ht="12.75">
      <c r="A135" s="670"/>
      <c r="B135" s="671"/>
      <c r="C135" s="670"/>
      <c r="D135" s="670"/>
      <c r="E135" s="673"/>
      <c r="F135" s="670"/>
    </row>
    <row r="136" spans="1:6" s="25" customFormat="1" ht="12.75">
      <c r="A136" s="670"/>
      <c r="B136" s="671"/>
      <c r="C136" s="670"/>
      <c r="D136" s="670"/>
      <c r="E136" s="673"/>
      <c r="F136" s="670"/>
    </row>
    <row r="137" spans="1:6" s="25" customFormat="1" ht="12.75">
      <c r="A137" s="670"/>
      <c r="B137" s="671"/>
      <c r="C137" s="670"/>
      <c r="D137" s="670"/>
      <c r="E137" s="673"/>
      <c r="F137" s="670"/>
    </row>
    <row r="138" spans="1:6" s="25" customFormat="1" ht="12.75">
      <c r="A138" s="670"/>
      <c r="B138" s="671"/>
      <c r="C138" s="670"/>
      <c r="D138" s="670"/>
      <c r="E138" s="673"/>
      <c r="F138" s="670"/>
    </row>
    <row r="139" spans="1:6" s="25" customFormat="1" ht="12.75">
      <c r="A139" s="670"/>
      <c r="B139" s="671"/>
      <c r="C139" s="670"/>
      <c r="D139" s="670"/>
      <c r="E139" s="673"/>
      <c r="F139" s="670"/>
    </row>
    <row r="140" spans="1:6" s="25" customFormat="1" ht="12.75">
      <c r="A140" s="670"/>
      <c r="B140" s="671"/>
      <c r="C140" s="670"/>
      <c r="D140" s="670"/>
      <c r="E140" s="673"/>
      <c r="F140" s="670"/>
    </row>
    <row r="141" spans="1:6" s="25" customFormat="1" ht="12.75">
      <c r="A141" s="670"/>
      <c r="B141" s="671"/>
      <c r="C141" s="670"/>
      <c r="D141" s="670"/>
      <c r="E141" s="673"/>
      <c r="F141" s="670"/>
    </row>
    <row r="142" spans="1:6" s="25" customFormat="1" ht="12.75">
      <c r="A142" s="670"/>
      <c r="B142" s="671"/>
      <c r="C142" s="670"/>
      <c r="D142" s="670"/>
      <c r="E142" s="673"/>
      <c r="F142" s="670"/>
    </row>
    <row r="143" spans="1:6" s="25" customFormat="1" ht="12.75">
      <c r="A143" s="670"/>
      <c r="B143" s="671"/>
      <c r="C143" s="670"/>
      <c r="D143" s="670"/>
      <c r="E143" s="673"/>
      <c r="F143" s="670"/>
    </row>
    <row r="144" spans="1:6" s="25" customFormat="1" ht="12.75">
      <c r="A144" s="670"/>
      <c r="B144" s="671"/>
      <c r="C144" s="670"/>
      <c r="D144" s="670"/>
      <c r="E144" s="673"/>
      <c r="F144" s="670"/>
    </row>
    <row r="145" spans="1:6" s="25" customFormat="1" ht="12.75">
      <c r="A145" s="670"/>
      <c r="B145" s="671"/>
      <c r="C145" s="670"/>
      <c r="D145" s="670"/>
      <c r="E145" s="673"/>
      <c r="F145" s="670"/>
    </row>
    <row r="146" spans="1:6" s="25" customFormat="1" ht="12.75">
      <c r="A146" s="670"/>
      <c r="B146" s="671"/>
      <c r="C146" s="670"/>
      <c r="D146" s="670"/>
      <c r="E146" s="673"/>
      <c r="F146" s="670"/>
    </row>
    <row r="147" spans="1:6" s="25" customFormat="1" ht="12.75">
      <c r="A147" s="670"/>
      <c r="B147" s="671"/>
      <c r="C147" s="670"/>
      <c r="D147" s="670"/>
      <c r="E147" s="673"/>
      <c r="F147" s="670"/>
    </row>
    <row r="148" spans="1:6" s="25" customFormat="1" ht="12.75">
      <c r="A148" s="670"/>
      <c r="B148" s="671"/>
      <c r="C148" s="670"/>
      <c r="D148" s="670"/>
      <c r="E148" s="673"/>
      <c r="F148" s="670"/>
    </row>
    <row r="149" spans="1:6" s="25" customFormat="1" ht="12.75">
      <c r="A149" s="670"/>
      <c r="B149" s="671"/>
      <c r="C149" s="670"/>
      <c r="D149" s="670"/>
      <c r="E149" s="673"/>
      <c r="F149" s="670"/>
    </row>
    <row r="150" spans="1:6" s="25" customFormat="1" ht="12.75">
      <c r="A150" s="670"/>
      <c r="B150" s="671"/>
      <c r="C150" s="670"/>
      <c r="D150" s="670"/>
      <c r="E150" s="673"/>
      <c r="F150" s="670"/>
    </row>
    <row r="151" spans="1:6" s="25" customFormat="1" ht="12.75">
      <c r="A151" s="670"/>
      <c r="B151" s="671"/>
      <c r="C151" s="670"/>
      <c r="D151" s="670"/>
      <c r="E151" s="673"/>
      <c r="F151" s="670"/>
    </row>
    <row r="152" spans="1:6" s="25" customFormat="1" ht="12.75">
      <c r="A152" s="670"/>
      <c r="B152" s="671"/>
      <c r="C152" s="670"/>
      <c r="D152" s="670"/>
      <c r="E152" s="673"/>
      <c r="F152" s="670"/>
    </row>
    <row r="153" spans="1:6" s="25" customFormat="1" ht="12.75">
      <c r="A153" s="670"/>
      <c r="B153" s="671"/>
      <c r="C153" s="670"/>
      <c r="D153" s="670"/>
      <c r="E153" s="673"/>
      <c r="F153" s="670"/>
    </row>
    <row r="154" spans="1:6" s="25" customFormat="1" ht="12.75">
      <c r="A154" s="670"/>
      <c r="B154" s="671"/>
      <c r="C154" s="670"/>
      <c r="D154" s="670"/>
      <c r="E154" s="673"/>
      <c r="F154" s="670"/>
    </row>
    <row r="155" spans="1:6" s="25" customFormat="1" ht="12.75">
      <c r="A155" s="670"/>
      <c r="B155" s="671"/>
      <c r="C155" s="670"/>
      <c r="D155" s="670"/>
      <c r="E155" s="673"/>
      <c r="F155" s="670"/>
    </row>
    <row r="156" spans="1:6" s="25" customFormat="1" ht="12.75">
      <c r="A156" s="670"/>
      <c r="B156" s="671"/>
      <c r="C156" s="670"/>
      <c r="D156" s="670"/>
      <c r="E156" s="673"/>
      <c r="F156" s="670"/>
    </row>
    <row r="157" spans="1:6" s="25" customFormat="1" ht="12.75">
      <c r="A157" s="670"/>
      <c r="B157" s="671"/>
      <c r="C157" s="670"/>
      <c r="D157" s="670"/>
      <c r="E157" s="673"/>
      <c r="F157" s="670"/>
    </row>
    <row r="158" spans="1:6" s="25" customFormat="1" ht="12.75">
      <c r="A158" s="670"/>
      <c r="B158" s="671"/>
      <c r="C158" s="670"/>
      <c r="D158" s="670"/>
      <c r="E158" s="673"/>
      <c r="F158" s="670"/>
    </row>
    <row r="159" spans="1:6" s="25" customFormat="1" ht="12.75">
      <c r="A159" s="670"/>
      <c r="B159" s="671"/>
      <c r="C159" s="670"/>
      <c r="D159" s="670"/>
      <c r="E159" s="673"/>
      <c r="F159" s="670"/>
    </row>
    <row r="160" spans="1:6" s="25" customFormat="1" ht="12.75">
      <c r="A160" s="670"/>
      <c r="B160" s="671"/>
      <c r="C160" s="670"/>
      <c r="D160" s="670"/>
      <c r="E160" s="673"/>
      <c r="F160" s="670"/>
    </row>
    <row r="161" spans="1:6" s="25" customFormat="1" ht="12.75">
      <c r="A161" s="670"/>
      <c r="B161" s="671"/>
      <c r="C161" s="670"/>
      <c r="D161" s="670"/>
      <c r="E161" s="673"/>
      <c r="F161" s="670"/>
    </row>
    <row r="162" spans="1:6" s="25" customFormat="1" ht="12.75">
      <c r="A162" s="670"/>
      <c r="B162" s="671"/>
      <c r="C162" s="670"/>
      <c r="D162" s="670"/>
      <c r="E162" s="673"/>
      <c r="F162" s="670"/>
    </row>
    <row r="163" spans="1:6" s="25" customFormat="1" ht="12.75">
      <c r="A163" s="670"/>
      <c r="B163" s="671"/>
      <c r="C163" s="670"/>
      <c r="D163" s="670"/>
      <c r="E163" s="673"/>
      <c r="F163" s="670"/>
    </row>
    <row r="164" spans="1:6" s="25" customFormat="1" ht="12.75">
      <c r="A164" s="670"/>
      <c r="B164" s="671"/>
      <c r="C164" s="670"/>
      <c r="D164" s="670"/>
      <c r="E164" s="673"/>
      <c r="F164" s="670"/>
    </row>
    <row r="165" ht="15.75">
      <c r="A165" s="670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75" right="0.75" top="1" bottom="1" header="0.5" footer="0.5"/>
  <pageSetup firstPageNumber="42" useFirstPageNumber="1" fitToHeight="1" fitToWidth="1" horizontalDpi="600" verticalDpi="600" orientation="portrait" paperSize="9" scale="83" r:id="rId1"/>
  <headerFooter alignWithMargins="0">
    <oddFooter>&amp;C&amp;"times,Regular"&amp;P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9"/>
  <sheetViews>
    <sheetView zoomScaleSheetLayoutView="100" workbookViewId="0" topLeftCell="A1">
      <selection activeCell="D13" sqref="D13"/>
    </sheetView>
  </sheetViews>
  <sheetFormatPr defaultColWidth="9.140625" defaultRowHeight="12.75"/>
  <cols>
    <col min="1" max="1" width="9.57421875" style="612" customWidth="1"/>
    <col min="2" max="2" width="46.8515625" style="613" customWidth="1"/>
    <col min="3" max="3" width="13.00390625" style="612" customWidth="1"/>
    <col min="4" max="4" width="11.140625" style="719" customWidth="1"/>
    <col min="5" max="5" width="10.28125" style="757" customWidth="1"/>
    <col min="6" max="6" width="11.140625" style="688" customWidth="1"/>
    <col min="7" max="16384" width="9.140625" style="15" customWidth="1"/>
  </cols>
  <sheetData>
    <row r="1" spans="1:6" ht="12.75">
      <c r="A1" s="1114" t="s">
        <v>610</v>
      </c>
      <c r="B1" s="1114"/>
      <c r="C1" s="1114"/>
      <c r="D1" s="1114"/>
      <c r="E1" s="1114"/>
      <c r="F1" s="1114"/>
    </row>
    <row r="2" spans="1:6" ht="15" customHeight="1">
      <c r="A2" s="1115" t="s">
        <v>611</v>
      </c>
      <c r="B2" s="1115"/>
      <c r="C2" s="1115"/>
      <c r="D2" s="1115"/>
      <c r="E2" s="1115"/>
      <c r="F2" s="1115"/>
    </row>
    <row r="3" spans="1:6" ht="3.75" customHeight="1">
      <c r="A3" s="7"/>
      <c r="B3" s="8"/>
      <c r="C3" s="9"/>
      <c r="D3" s="9"/>
      <c r="E3" s="7"/>
      <c r="F3" s="7"/>
    </row>
    <row r="4" spans="1:6" s="3" customFormat="1" ht="12.75">
      <c r="A4" s="1116" t="s">
        <v>612</v>
      </c>
      <c r="B4" s="1116"/>
      <c r="C4" s="1116"/>
      <c r="D4" s="1116"/>
      <c r="E4" s="1116"/>
      <c r="F4" s="1116"/>
    </row>
    <row r="5" spans="1:6" s="3" customFormat="1" ht="12.75">
      <c r="A5" s="12"/>
      <c r="B5" s="11"/>
      <c r="C5" s="11"/>
      <c r="D5" s="11"/>
      <c r="E5" s="11"/>
      <c r="F5" s="11"/>
    </row>
    <row r="6" spans="1:6" ht="17.25" customHeight="1">
      <c r="A6" s="1117" t="s">
        <v>613</v>
      </c>
      <c r="B6" s="1117"/>
      <c r="C6" s="1117"/>
      <c r="D6" s="1117"/>
      <c r="E6" s="1117"/>
      <c r="F6" s="1117"/>
    </row>
    <row r="7" spans="1:6" ht="17.25" customHeight="1">
      <c r="A7" s="470" t="s">
        <v>1591</v>
      </c>
      <c r="B7" s="470"/>
      <c r="C7" s="470"/>
      <c r="D7" s="470"/>
      <c r="E7" s="470"/>
      <c r="F7" s="470"/>
    </row>
    <row r="8" spans="1:6" ht="17.25" customHeight="1">
      <c r="A8" s="1119" t="s">
        <v>766</v>
      </c>
      <c r="B8" s="1119"/>
      <c r="C8" s="1119"/>
      <c r="D8" s="1119"/>
      <c r="E8" s="1119"/>
      <c r="F8" s="1119"/>
    </row>
    <row r="9" spans="1:6" s="19" customFormat="1" ht="12.75">
      <c r="A9" s="1120" t="s">
        <v>616</v>
      </c>
      <c r="B9" s="1120"/>
      <c r="C9" s="1120"/>
      <c r="D9" s="1120"/>
      <c r="E9" s="1120"/>
      <c r="F9" s="1120"/>
    </row>
    <row r="10" spans="1:6" s="19" customFormat="1" ht="12.75">
      <c r="A10" s="23" t="s">
        <v>617</v>
      </c>
      <c r="B10" s="24"/>
      <c r="C10" s="20"/>
      <c r="D10" s="18"/>
      <c r="F10" s="21" t="s">
        <v>1405</v>
      </c>
    </row>
    <row r="11" spans="5:6" ht="15.75">
      <c r="E11" s="15"/>
      <c r="F11" s="720" t="s">
        <v>1592</v>
      </c>
    </row>
    <row r="12" spans="1:6" s="25" customFormat="1" ht="12.75" customHeight="1">
      <c r="A12" s="670"/>
      <c r="B12" s="671"/>
      <c r="C12" s="721"/>
      <c r="D12" s="626"/>
      <c r="E12" s="722"/>
      <c r="F12" s="626" t="s">
        <v>670</v>
      </c>
    </row>
    <row r="13" spans="1:6" s="25" customFormat="1" ht="46.5" customHeight="1">
      <c r="A13" s="627" t="s">
        <v>1407</v>
      </c>
      <c r="B13" s="627" t="s">
        <v>1408</v>
      </c>
      <c r="C13" s="627" t="s">
        <v>768</v>
      </c>
      <c r="D13" s="628" t="s">
        <v>673</v>
      </c>
      <c r="E13" s="628" t="s">
        <v>1409</v>
      </c>
      <c r="F13" s="628" t="s">
        <v>624</v>
      </c>
    </row>
    <row r="14" spans="1:6" s="25" customFormat="1" ht="12.75">
      <c r="A14" s="630">
        <v>1</v>
      </c>
      <c r="B14" s="627">
        <v>2</v>
      </c>
      <c r="C14" s="630">
        <v>3</v>
      </c>
      <c r="D14" s="628">
        <v>4</v>
      </c>
      <c r="E14" s="723">
        <v>5</v>
      </c>
      <c r="F14" s="628">
        <v>6</v>
      </c>
    </row>
    <row r="15" spans="1:6" s="25" customFormat="1" ht="19.5" customHeight="1">
      <c r="A15" s="724" t="s">
        <v>76</v>
      </c>
      <c r="B15" s="132" t="s">
        <v>1033</v>
      </c>
      <c r="C15" s="667">
        <v>970283356</v>
      </c>
      <c r="D15" s="667">
        <v>683076236</v>
      </c>
      <c r="E15" s="696">
        <v>70.39966539423975</v>
      </c>
      <c r="F15" s="667">
        <v>75262586</v>
      </c>
    </row>
    <row r="16" spans="1:6" s="25" customFormat="1" ht="21" customHeight="1">
      <c r="A16" s="725" t="s">
        <v>81</v>
      </c>
      <c r="B16" s="132" t="s">
        <v>82</v>
      </c>
      <c r="C16" s="660">
        <v>1064125936</v>
      </c>
      <c r="D16" s="660">
        <v>631312485</v>
      </c>
      <c r="E16" s="696">
        <v>59.32685818870972</v>
      </c>
      <c r="F16" s="660">
        <v>71993661</v>
      </c>
    </row>
    <row r="17" spans="1:6" s="25" customFormat="1" ht="18.75" customHeight="1">
      <c r="A17" s="65"/>
      <c r="B17" s="84" t="s">
        <v>137</v>
      </c>
      <c r="C17" s="660">
        <v>888912416</v>
      </c>
      <c r="D17" s="660">
        <v>561146481</v>
      </c>
      <c r="E17" s="696">
        <v>63.127308258905</v>
      </c>
      <c r="F17" s="726">
        <v>56430123</v>
      </c>
    </row>
    <row r="18" spans="1:6" s="25" customFormat="1" ht="18" customHeight="1">
      <c r="A18" s="75">
        <v>1000</v>
      </c>
      <c r="B18" s="84" t="s">
        <v>83</v>
      </c>
      <c r="C18" s="660">
        <v>645631916</v>
      </c>
      <c r="D18" s="660">
        <v>404464520</v>
      </c>
      <c r="E18" s="696">
        <v>62.646302014598675</v>
      </c>
      <c r="F18" s="726">
        <v>40591476</v>
      </c>
    </row>
    <row r="19" spans="1:6" s="25" customFormat="1" ht="18.75" customHeight="1">
      <c r="A19" s="68" t="s">
        <v>1593</v>
      </c>
      <c r="B19" s="79" t="s">
        <v>1594</v>
      </c>
      <c r="C19" s="646">
        <v>341264415</v>
      </c>
      <c r="D19" s="646">
        <v>221182131</v>
      </c>
      <c r="E19" s="700">
        <v>64.81253868792619</v>
      </c>
      <c r="F19" s="727">
        <v>17035778</v>
      </c>
    </row>
    <row r="20" spans="1:6" s="25" customFormat="1" ht="17.25" customHeight="1">
      <c r="A20" s="68" t="s">
        <v>1595</v>
      </c>
      <c r="B20" s="79" t="s">
        <v>1596</v>
      </c>
      <c r="C20" s="646">
        <v>81552600</v>
      </c>
      <c r="D20" s="646">
        <v>50482243</v>
      </c>
      <c r="E20" s="700">
        <v>61.901451333249945</v>
      </c>
      <c r="F20" s="727">
        <v>5764121</v>
      </c>
    </row>
    <row r="21" spans="1:6" s="25" customFormat="1" ht="18" customHeight="1">
      <c r="A21" s="68" t="s">
        <v>1597</v>
      </c>
      <c r="B21" s="79" t="s">
        <v>1598</v>
      </c>
      <c r="C21" s="646">
        <v>3557275</v>
      </c>
      <c r="D21" s="646">
        <v>2122882</v>
      </c>
      <c r="E21" s="700">
        <v>59.677196730643544</v>
      </c>
      <c r="F21" s="727">
        <v>273788</v>
      </c>
    </row>
    <row r="22" spans="1:6" s="25" customFormat="1" ht="15" customHeight="1">
      <c r="A22" s="68" t="s">
        <v>1599</v>
      </c>
      <c r="B22" s="79" t="s">
        <v>1600</v>
      </c>
      <c r="C22" s="646">
        <v>121502603</v>
      </c>
      <c r="D22" s="646">
        <v>68469866</v>
      </c>
      <c r="E22" s="700">
        <v>56.35259188644708</v>
      </c>
      <c r="F22" s="727">
        <v>11317171</v>
      </c>
    </row>
    <row r="23" spans="1:6" s="25" customFormat="1" ht="25.5">
      <c r="A23" s="386">
        <v>1455</v>
      </c>
      <c r="B23" s="501" t="s">
        <v>1601</v>
      </c>
      <c r="C23" s="662" t="s">
        <v>627</v>
      </c>
      <c r="D23" s="662">
        <v>109989</v>
      </c>
      <c r="E23" s="705" t="s">
        <v>627</v>
      </c>
      <c r="F23" s="728">
        <v>10704</v>
      </c>
    </row>
    <row r="24" spans="1:6" s="25" customFormat="1" ht="51">
      <c r="A24" s="386">
        <v>1456</v>
      </c>
      <c r="B24" s="501" t="s">
        <v>1602</v>
      </c>
      <c r="C24" s="662" t="s">
        <v>627</v>
      </c>
      <c r="D24" s="662" t="s">
        <v>627</v>
      </c>
      <c r="E24" s="705" t="s">
        <v>627</v>
      </c>
      <c r="F24" s="728">
        <v>0</v>
      </c>
    </row>
    <row r="25" spans="1:6" s="25" customFormat="1" ht="16.5" customHeight="1">
      <c r="A25" s="729">
        <v>1491</v>
      </c>
      <c r="B25" s="730" t="s">
        <v>1603</v>
      </c>
      <c r="C25" s="639" t="s">
        <v>627</v>
      </c>
      <c r="D25" s="639">
        <v>609</v>
      </c>
      <c r="E25" s="705" t="s">
        <v>627</v>
      </c>
      <c r="F25" s="728">
        <v>-75</v>
      </c>
    </row>
    <row r="26" spans="1:6" s="25" customFormat="1" ht="12.75">
      <c r="A26" s="729">
        <v>1492</v>
      </c>
      <c r="B26" s="730" t="s">
        <v>1604</v>
      </c>
      <c r="C26" s="639" t="s">
        <v>627</v>
      </c>
      <c r="D26" s="639">
        <v>987419</v>
      </c>
      <c r="E26" s="705" t="s">
        <v>627</v>
      </c>
      <c r="F26" s="728">
        <v>141238</v>
      </c>
    </row>
    <row r="27" spans="1:6" s="25" customFormat="1" ht="12.75">
      <c r="A27" s="729">
        <v>1493</v>
      </c>
      <c r="B27" s="730" t="s">
        <v>1605</v>
      </c>
      <c r="C27" s="639" t="s">
        <v>627</v>
      </c>
      <c r="D27" s="639">
        <v>251514</v>
      </c>
      <c r="E27" s="705" t="s">
        <v>627</v>
      </c>
      <c r="F27" s="728">
        <v>39072</v>
      </c>
    </row>
    <row r="28" spans="1:6" s="25" customFormat="1" ht="12.75">
      <c r="A28" s="729">
        <v>1499</v>
      </c>
      <c r="B28" s="730" t="s">
        <v>1606</v>
      </c>
      <c r="C28" s="639" t="s">
        <v>627</v>
      </c>
      <c r="D28" s="639">
        <v>99559</v>
      </c>
      <c r="E28" s="705" t="s">
        <v>627</v>
      </c>
      <c r="F28" s="728">
        <v>12262</v>
      </c>
    </row>
    <row r="29" spans="1:6" s="25" customFormat="1" ht="30" customHeight="1">
      <c r="A29" s="731" t="s">
        <v>1607</v>
      </c>
      <c r="B29" s="732" t="s">
        <v>1608</v>
      </c>
      <c r="C29" s="646">
        <v>94085409</v>
      </c>
      <c r="D29" s="646">
        <v>60332406</v>
      </c>
      <c r="E29" s="700">
        <v>64.12514612122268</v>
      </c>
      <c r="F29" s="727">
        <v>5886767</v>
      </c>
    </row>
    <row r="30" spans="1:6" s="25" customFormat="1" ht="12.75">
      <c r="A30" s="386">
        <v>1564</v>
      </c>
      <c r="B30" s="501" t="s">
        <v>1609</v>
      </c>
      <c r="C30" s="662" t="s">
        <v>627</v>
      </c>
      <c r="D30" s="662">
        <v>163558</v>
      </c>
      <c r="E30" s="705" t="s">
        <v>627</v>
      </c>
      <c r="F30" s="728">
        <v>16617</v>
      </c>
    </row>
    <row r="31" spans="1:6" s="25" customFormat="1" ht="12.75">
      <c r="A31" s="386">
        <v>1565</v>
      </c>
      <c r="B31" s="733" t="s">
        <v>1610</v>
      </c>
      <c r="C31" s="662" t="s">
        <v>627</v>
      </c>
      <c r="D31" s="662">
        <v>61803</v>
      </c>
      <c r="E31" s="705" t="s">
        <v>627</v>
      </c>
      <c r="F31" s="728">
        <v>5961</v>
      </c>
    </row>
    <row r="32" spans="1:6" s="25" customFormat="1" ht="21" customHeight="1">
      <c r="A32" s="68">
        <v>1600</v>
      </c>
      <c r="B32" s="133" t="s">
        <v>1611</v>
      </c>
      <c r="C32" s="646">
        <v>3669614</v>
      </c>
      <c r="D32" s="646">
        <v>1874992</v>
      </c>
      <c r="E32" s="700">
        <v>51.09507430481789</v>
      </c>
      <c r="F32" s="727">
        <v>313851</v>
      </c>
    </row>
    <row r="33" spans="1:6" s="25" customFormat="1" ht="15.75" customHeight="1">
      <c r="A33" s="75">
        <v>2000</v>
      </c>
      <c r="B33" s="75" t="s">
        <v>1042</v>
      </c>
      <c r="C33" s="660">
        <v>8690048</v>
      </c>
      <c r="D33" s="660">
        <v>4206071</v>
      </c>
      <c r="E33" s="696">
        <v>48.40100998291379</v>
      </c>
      <c r="F33" s="726">
        <v>412628</v>
      </c>
    </row>
    <row r="34" spans="1:6" s="25" customFormat="1" ht="15.75" customHeight="1">
      <c r="A34" s="734" t="s">
        <v>1612</v>
      </c>
      <c r="B34" s="735" t="s">
        <v>1613</v>
      </c>
      <c r="C34" s="646">
        <v>8607720</v>
      </c>
      <c r="D34" s="646">
        <v>4136396</v>
      </c>
      <c r="E34" s="700">
        <v>48.05449062004805</v>
      </c>
      <c r="F34" s="727">
        <v>394079</v>
      </c>
    </row>
    <row r="35" spans="1:6" s="25" customFormat="1" ht="18" customHeight="1">
      <c r="A35" s="703" t="s">
        <v>1614</v>
      </c>
      <c r="B35" s="736" t="s">
        <v>1615</v>
      </c>
      <c r="C35" s="639" t="s">
        <v>627</v>
      </c>
      <c r="D35" s="639">
        <v>1005545</v>
      </c>
      <c r="E35" s="705" t="s">
        <v>627</v>
      </c>
      <c r="F35" s="728">
        <v>389687</v>
      </c>
    </row>
    <row r="36" spans="1:6" s="25" customFormat="1" ht="25.5">
      <c r="A36" s="737">
        <v>2140</v>
      </c>
      <c r="B36" s="738" t="s">
        <v>1616</v>
      </c>
      <c r="C36" s="639" t="s">
        <v>627</v>
      </c>
      <c r="D36" s="639">
        <v>1473256</v>
      </c>
      <c r="E36" s="705" t="s">
        <v>627</v>
      </c>
      <c r="F36" s="728">
        <v>106132</v>
      </c>
    </row>
    <row r="37" spans="1:6" s="25" customFormat="1" ht="18.75" customHeight="1">
      <c r="A37" s="739" t="s">
        <v>1617</v>
      </c>
      <c r="B37" s="740" t="s">
        <v>1618</v>
      </c>
      <c r="C37" s="639" t="s">
        <v>627</v>
      </c>
      <c r="D37" s="639">
        <v>83500</v>
      </c>
      <c r="E37" s="705" t="s">
        <v>627</v>
      </c>
      <c r="F37" s="728">
        <v>-678</v>
      </c>
    </row>
    <row r="38" spans="1:6" s="25" customFormat="1" ht="18.75" customHeight="1">
      <c r="A38" s="734" t="s">
        <v>1619</v>
      </c>
      <c r="B38" s="735" t="s">
        <v>1620</v>
      </c>
      <c r="C38" s="646">
        <v>43476</v>
      </c>
      <c r="D38" s="646">
        <v>43383</v>
      </c>
      <c r="E38" s="700">
        <v>99.78608887662158</v>
      </c>
      <c r="F38" s="727">
        <v>12810</v>
      </c>
    </row>
    <row r="39" spans="1:6" s="25" customFormat="1" ht="17.25" customHeight="1">
      <c r="A39" s="734" t="s">
        <v>1621</v>
      </c>
      <c r="B39" s="735" t="s">
        <v>1622</v>
      </c>
      <c r="C39" s="646">
        <v>38852</v>
      </c>
      <c r="D39" s="646">
        <v>26292</v>
      </c>
      <c r="E39" s="700">
        <v>67.6721919077525</v>
      </c>
      <c r="F39" s="727">
        <v>5739</v>
      </c>
    </row>
    <row r="40" spans="1:6" s="25" customFormat="1" ht="19.5" customHeight="1">
      <c r="A40" s="75">
        <v>3000</v>
      </c>
      <c r="B40" s="75" t="s">
        <v>95</v>
      </c>
      <c r="C40" s="660">
        <v>234590452</v>
      </c>
      <c r="D40" s="286">
        <v>152475890</v>
      </c>
      <c r="E40" s="696">
        <v>64.99663080916865</v>
      </c>
      <c r="F40" s="660">
        <v>15426019</v>
      </c>
    </row>
    <row r="41" spans="1:6" s="25" customFormat="1" ht="18" customHeight="1">
      <c r="A41" s="68">
        <v>3100</v>
      </c>
      <c r="B41" s="79" t="s">
        <v>1623</v>
      </c>
      <c r="C41" s="646">
        <v>2276926</v>
      </c>
      <c r="D41" s="646">
        <v>1907442</v>
      </c>
      <c r="E41" s="700">
        <v>83.7726829945286</v>
      </c>
      <c r="F41" s="727">
        <v>325627</v>
      </c>
    </row>
    <row r="42" spans="1:6" s="25" customFormat="1" ht="20.25" customHeight="1">
      <c r="A42" s="68">
        <v>3300</v>
      </c>
      <c r="B42" s="79" t="s">
        <v>1624</v>
      </c>
      <c r="C42" s="646">
        <v>48892422</v>
      </c>
      <c r="D42" s="646">
        <v>33017005</v>
      </c>
      <c r="E42" s="700">
        <v>67.52990269125961</v>
      </c>
      <c r="F42" s="727">
        <v>4403518</v>
      </c>
    </row>
    <row r="43" spans="1:6" s="25" customFormat="1" ht="18.75" customHeight="1">
      <c r="A43" s="68">
        <v>3400</v>
      </c>
      <c r="B43" s="79" t="s">
        <v>1625</v>
      </c>
      <c r="C43" s="646">
        <v>65895041</v>
      </c>
      <c r="D43" s="646">
        <v>40305678</v>
      </c>
      <c r="E43" s="700">
        <v>61.16648140487537</v>
      </c>
      <c r="F43" s="727">
        <v>5431467</v>
      </c>
    </row>
    <row r="44" spans="1:6" s="25" customFormat="1" ht="21" customHeight="1">
      <c r="A44" s="68">
        <v>3500</v>
      </c>
      <c r="B44" s="79" t="s">
        <v>1626</v>
      </c>
      <c r="C44" s="646">
        <v>30454514</v>
      </c>
      <c r="D44" s="646">
        <v>17345784</v>
      </c>
      <c r="E44" s="700">
        <v>56.95636449821527</v>
      </c>
      <c r="F44" s="727">
        <v>2524531</v>
      </c>
    </row>
    <row r="45" spans="1:6" s="25" customFormat="1" ht="12.75">
      <c r="A45" s="703" t="s">
        <v>1627</v>
      </c>
      <c r="B45" s="738" t="s">
        <v>1628</v>
      </c>
      <c r="C45" s="662" t="s">
        <v>627</v>
      </c>
      <c r="D45" s="662">
        <v>965</v>
      </c>
      <c r="E45" s="705" t="s">
        <v>627</v>
      </c>
      <c r="F45" s="727">
        <v>110</v>
      </c>
    </row>
    <row r="46" spans="1:6" s="25" customFormat="1" ht="12.75">
      <c r="A46" s="703" t="s">
        <v>1629</v>
      </c>
      <c r="B46" s="741" t="s">
        <v>1630</v>
      </c>
      <c r="C46" s="662" t="s">
        <v>627</v>
      </c>
      <c r="D46" s="662">
        <v>82183</v>
      </c>
      <c r="E46" s="705" t="s">
        <v>627</v>
      </c>
      <c r="F46" s="728">
        <v>-6213</v>
      </c>
    </row>
    <row r="47" spans="1:6" s="25" customFormat="1" ht="12.75">
      <c r="A47" s="703" t="s">
        <v>1631</v>
      </c>
      <c r="B47" s="741" t="s">
        <v>1632</v>
      </c>
      <c r="C47" s="662" t="s">
        <v>627</v>
      </c>
      <c r="D47" s="662">
        <v>1106392</v>
      </c>
      <c r="E47" s="705" t="s">
        <v>627</v>
      </c>
      <c r="F47" s="728">
        <v>142083</v>
      </c>
    </row>
    <row r="48" spans="1:6" s="25" customFormat="1" ht="18.75" customHeight="1">
      <c r="A48" s="68">
        <v>3600</v>
      </c>
      <c r="B48" s="79" t="s">
        <v>1633</v>
      </c>
      <c r="C48" s="646">
        <v>473862</v>
      </c>
      <c r="D48" s="646">
        <v>393341</v>
      </c>
      <c r="E48" s="700">
        <v>83.00750007386117</v>
      </c>
      <c r="F48" s="727">
        <v>32765</v>
      </c>
    </row>
    <row r="49" spans="1:6" s="25" customFormat="1" ht="18.75" customHeight="1">
      <c r="A49" s="68">
        <v>3800</v>
      </c>
      <c r="B49" s="85" t="s">
        <v>1634</v>
      </c>
      <c r="C49" s="646">
        <v>86557392</v>
      </c>
      <c r="D49" s="646">
        <v>59483576</v>
      </c>
      <c r="E49" s="700">
        <v>68.72154373597577</v>
      </c>
      <c r="F49" s="727">
        <v>2702430</v>
      </c>
    </row>
    <row r="50" spans="1:6" s="25" customFormat="1" ht="38.25">
      <c r="A50" s="742">
        <v>3860</v>
      </c>
      <c r="B50" s="743" t="s">
        <v>1635</v>
      </c>
      <c r="C50" s="639" t="s">
        <v>627</v>
      </c>
      <c r="D50" s="639">
        <v>89159</v>
      </c>
      <c r="E50" s="705" t="s">
        <v>627</v>
      </c>
      <c r="F50" s="728">
        <v>2003</v>
      </c>
    </row>
    <row r="51" spans="1:6" s="25" customFormat="1" ht="21" customHeight="1">
      <c r="A51" s="731">
        <v>3900</v>
      </c>
      <c r="B51" s="744" t="s">
        <v>116</v>
      </c>
      <c r="C51" s="646">
        <v>40295</v>
      </c>
      <c r="D51" s="646">
        <v>23064</v>
      </c>
      <c r="E51" s="700">
        <v>57.237870703561235</v>
      </c>
      <c r="F51" s="727">
        <v>5681</v>
      </c>
    </row>
    <row r="52" spans="1:6" s="25" customFormat="1" ht="12.75">
      <c r="A52" s="742">
        <v>3910</v>
      </c>
      <c r="B52" s="743" t="s">
        <v>1636</v>
      </c>
      <c r="C52" s="639" t="s">
        <v>627</v>
      </c>
      <c r="D52" s="639">
        <v>1834</v>
      </c>
      <c r="E52" s="705" t="s">
        <v>627</v>
      </c>
      <c r="F52" s="728">
        <v>0</v>
      </c>
    </row>
    <row r="53" spans="1:6" s="25" customFormat="1" ht="18.75" customHeight="1">
      <c r="A53" s="742"/>
      <c r="B53" s="745" t="s">
        <v>1668</v>
      </c>
      <c r="C53" s="660">
        <v>175213520</v>
      </c>
      <c r="D53" s="286">
        <v>70166004</v>
      </c>
      <c r="E53" s="696">
        <v>40.04599873343107</v>
      </c>
      <c r="F53" s="726">
        <v>15563538</v>
      </c>
    </row>
    <row r="54" spans="1:6" s="25" customFormat="1" ht="18.75" customHeight="1">
      <c r="A54" s="84" t="s">
        <v>1637</v>
      </c>
      <c r="B54" s="84" t="s">
        <v>1638</v>
      </c>
      <c r="C54" s="634">
        <v>108956644</v>
      </c>
      <c r="D54" s="634">
        <v>52058927</v>
      </c>
      <c r="E54" s="696">
        <v>47.77948832564997</v>
      </c>
      <c r="F54" s="746">
        <v>11110317</v>
      </c>
    </row>
    <row r="55" spans="1:6" s="25" customFormat="1" ht="25.5">
      <c r="A55" s="731">
        <v>4800</v>
      </c>
      <c r="B55" s="732" t="s">
        <v>1639</v>
      </c>
      <c r="C55" s="646">
        <v>280000</v>
      </c>
      <c r="D55" s="646">
        <v>124861</v>
      </c>
      <c r="E55" s="700">
        <v>0</v>
      </c>
      <c r="F55" s="727">
        <v>97</v>
      </c>
    </row>
    <row r="56" spans="1:6" s="25" customFormat="1" ht="38.25">
      <c r="A56" s="742">
        <v>4860</v>
      </c>
      <c r="B56" s="743" t="s">
        <v>1640</v>
      </c>
      <c r="C56" s="639" t="s">
        <v>627</v>
      </c>
      <c r="D56" s="639">
        <v>0</v>
      </c>
      <c r="E56" s="639" t="s">
        <v>627</v>
      </c>
      <c r="F56" s="728">
        <v>0</v>
      </c>
    </row>
    <row r="57" spans="1:6" s="25" customFormat="1" ht="18.75" customHeight="1">
      <c r="A57" s="75">
        <v>6000</v>
      </c>
      <c r="B57" s="84" t="s">
        <v>1641</v>
      </c>
      <c r="C57" s="634">
        <v>2445716</v>
      </c>
      <c r="D57" s="634">
        <v>2041441</v>
      </c>
      <c r="E57" s="696">
        <v>83.4700758387319</v>
      </c>
      <c r="F57" s="746">
        <v>449115</v>
      </c>
    </row>
    <row r="58" spans="1:6" s="25" customFormat="1" ht="19.5" customHeight="1">
      <c r="A58" s="75">
        <v>7000</v>
      </c>
      <c r="B58" s="84" t="s">
        <v>1642</v>
      </c>
      <c r="C58" s="634">
        <v>63811160</v>
      </c>
      <c r="D58" s="634">
        <v>16065636</v>
      </c>
      <c r="E58" s="696">
        <v>25.17684367436668</v>
      </c>
      <c r="F58" s="746">
        <v>4004106</v>
      </c>
    </row>
    <row r="59" spans="1:6" s="25" customFormat="1" ht="12.75">
      <c r="A59" s="68">
        <v>7800</v>
      </c>
      <c r="B59" s="133" t="s">
        <v>1643</v>
      </c>
      <c r="C59" s="258">
        <v>0</v>
      </c>
      <c r="D59" s="258">
        <v>0</v>
      </c>
      <c r="E59" s="700">
        <v>0</v>
      </c>
      <c r="F59" s="727">
        <v>0</v>
      </c>
    </row>
    <row r="60" spans="1:6" s="25" customFormat="1" ht="25.5">
      <c r="A60" s="742">
        <v>7860</v>
      </c>
      <c r="B60" s="743" t="s">
        <v>1644</v>
      </c>
      <c r="C60" s="706" t="s">
        <v>627</v>
      </c>
      <c r="D60" s="706">
        <v>0</v>
      </c>
      <c r="E60" s="705" t="s">
        <v>627</v>
      </c>
      <c r="F60" s="728">
        <v>0</v>
      </c>
    </row>
    <row r="61" spans="1:6" s="25" customFormat="1" ht="21" customHeight="1">
      <c r="A61" s="725" t="s">
        <v>1645</v>
      </c>
      <c r="B61" s="83" t="s">
        <v>1669</v>
      </c>
      <c r="C61" s="660">
        <v>-31848</v>
      </c>
      <c r="D61" s="286">
        <v>-492666</v>
      </c>
      <c r="E61" s="696">
        <v>1546.929163526752</v>
      </c>
      <c r="F61" s="726">
        <v>-1438</v>
      </c>
    </row>
    <row r="62" spans="1:6" s="25" customFormat="1" ht="18" customHeight="1">
      <c r="A62" s="68">
        <v>8100</v>
      </c>
      <c r="B62" s="133" t="s">
        <v>1646</v>
      </c>
      <c r="C62" s="646">
        <v>178300</v>
      </c>
      <c r="D62" s="646">
        <v>125280</v>
      </c>
      <c r="E62" s="700">
        <v>70.26360067302299</v>
      </c>
      <c r="F62" s="727">
        <v>200</v>
      </c>
    </row>
    <row r="63" spans="1:6" s="25" customFormat="1" ht="12.75">
      <c r="A63" s="747">
        <v>8111</v>
      </c>
      <c r="B63" s="748" t="s">
        <v>1647</v>
      </c>
      <c r="C63" s="639" t="s">
        <v>627</v>
      </c>
      <c r="D63" s="639">
        <v>1000</v>
      </c>
      <c r="E63" s="705" t="s">
        <v>627</v>
      </c>
      <c r="F63" s="728">
        <v>0</v>
      </c>
    </row>
    <row r="64" spans="1:6" s="25" customFormat="1" ht="12.75">
      <c r="A64" s="747">
        <v>8112</v>
      </c>
      <c r="B64" s="748" t="s">
        <v>1648</v>
      </c>
      <c r="C64" s="639" t="s">
        <v>627</v>
      </c>
      <c r="D64" s="639">
        <v>0</v>
      </c>
      <c r="E64" s="705" t="s">
        <v>627</v>
      </c>
      <c r="F64" s="728">
        <v>0</v>
      </c>
    </row>
    <row r="65" spans="1:6" s="25" customFormat="1" ht="18.75" customHeight="1">
      <c r="A65" s="68">
        <v>8200</v>
      </c>
      <c r="B65" s="133" t="s">
        <v>1649</v>
      </c>
      <c r="C65" s="646">
        <v>210148</v>
      </c>
      <c r="D65" s="646">
        <v>617946</v>
      </c>
      <c r="E65" s="700">
        <v>294.0527628147782</v>
      </c>
      <c r="F65" s="727">
        <v>1638</v>
      </c>
    </row>
    <row r="66" spans="1:6" s="25" customFormat="1" ht="12.75">
      <c r="A66" s="749">
        <v>8211</v>
      </c>
      <c r="B66" s="748" t="s">
        <v>1650</v>
      </c>
      <c r="C66" s="639" t="s">
        <v>627</v>
      </c>
      <c r="D66" s="639">
        <v>2000</v>
      </c>
      <c r="E66" s="705" t="s">
        <v>627</v>
      </c>
      <c r="F66" s="728">
        <v>2000</v>
      </c>
    </row>
    <row r="67" spans="1:6" s="25" customFormat="1" ht="12.75">
      <c r="A67" s="747">
        <v>8212</v>
      </c>
      <c r="B67" s="748" t="s">
        <v>1651</v>
      </c>
      <c r="C67" s="639" t="s">
        <v>627</v>
      </c>
      <c r="D67" s="639">
        <v>539142</v>
      </c>
      <c r="E67" s="705" t="s">
        <v>627</v>
      </c>
      <c r="F67" s="728">
        <v>-72388</v>
      </c>
    </row>
    <row r="68" spans="1:6" s="655" customFormat="1" ht="15" customHeight="1">
      <c r="A68" s="725" t="s">
        <v>1652</v>
      </c>
      <c r="B68" s="322" t="s">
        <v>1653</v>
      </c>
      <c r="C68" s="660">
        <v>1064094088</v>
      </c>
      <c r="D68" s="660">
        <v>630819819</v>
      </c>
      <c r="E68" s="696">
        <v>59.28233472151384</v>
      </c>
      <c r="F68" s="726">
        <v>71992223</v>
      </c>
    </row>
    <row r="69" spans="1:6" s="25" customFormat="1" ht="15.75" customHeight="1">
      <c r="A69" s="323" t="s">
        <v>1654</v>
      </c>
      <c r="B69" s="322" t="s">
        <v>1655</v>
      </c>
      <c r="C69" s="286">
        <v>-93810732</v>
      </c>
      <c r="D69" s="286">
        <v>52256417</v>
      </c>
      <c r="E69" s="696">
        <v>-55.70409257652952</v>
      </c>
      <c r="F69" s="750">
        <v>3270363</v>
      </c>
    </row>
    <row r="70" spans="1:6" s="25" customFormat="1" ht="18" customHeight="1">
      <c r="A70" s="725" t="s">
        <v>1656</v>
      </c>
      <c r="B70" s="132" t="s">
        <v>1657</v>
      </c>
      <c r="C70" s="660">
        <v>93810732</v>
      </c>
      <c r="D70" s="660">
        <v>-52256417</v>
      </c>
      <c r="E70" s="696">
        <v>-55.70409257652952</v>
      </c>
      <c r="F70" s="726">
        <v>-3270363</v>
      </c>
    </row>
    <row r="71" spans="1:6" s="25" customFormat="1" ht="16.5" customHeight="1">
      <c r="A71" s="725" t="s">
        <v>1658</v>
      </c>
      <c r="B71" s="132" t="s">
        <v>1670</v>
      </c>
      <c r="C71" s="660">
        <v>93762108</v>
      </c>
      <c r="D71" s="660">
        <v>-52170552</v>
      </c>
      <c r="E71" s="696">
        <v>-55.6414026015712</v>
      </c>
      <c r="F71" s="726">
        <v>-3269244</v>
      </c>
    </row>
    <row r="72" spans="1:6" s="25" customFormat="1" ht="18" customHeight="1">
      <c r="A72" s="725"/>
      <c r="B72" s="132" t="s">
        <v>1671</v>
      </c>
      <c r="C72" s="660">
        <v>40962117</v>
      </c>
      <c r="D72" s="660">
        <v>31333128</v>
      </c>
      <c r="E72" s="696">
        <v>76.4929410264611</v>
      </c>
      <c r="F72" s="726">
        <v>8874652</v>
      </c>
    </row>
    <row r="73" spans="1:6" s="25" customFormat="1" ht="12.75">
      <c r="A73" s="752" t="s">
        <v>1410</v>
      </c>
      <c r="B73" s="732" t="s">
        <v>1659</v>
      </c>
      <c r="C73" s="646">
        <v>198036</v>
      </c>
      <c r="D73" s="646">
        <v>-28218</v>
      </c>
      <c r="E73" s="700">
        <v>-14.248924437980973</v>
      </c>
      <c r="F73" s="727">
        <v>-22388</v>
      </c>
    </row>
    <row r="74" spans="1:6" s="25" customFormat="1" ht="19.5" customHeight="1">
      <c r="A74" s="752" t="s">
        <v>1410</v>
      </c>
      <c r="B74" s="732" t="s">
        <v>1660</v>
      </c>
      <c r="C74" s="646">
        <v>40764081</v>
      </c>
      <c r="D74" s="646">
        <v>31361346</v>
      </c>
      <c r="E74" s="700">
        <v>76.93377412335138</v>
      </c>
      <c r="F74" s="727">
        <v>8897040</v>
      </c>
    </row>
    <row r="75" spans="1:6" s="25" customFormat="1" ht="15" customHeight="1">
      <c r="A75" s="725" t="s">
        <v>1410</v>
      </c>
      <c r="B75" s="132" t="s">
        <v>1672</v>
      </c>
      <c r="C75" s="660">
        <v>35670703</v>
      </c>
      <c r="D75" s="660">
        <v>-87087447</v>
      </c>
      <c r="E75" s="696">
        <v>-244.14278294431148</v>
      </c>
      <c r="F75" s="726">
        <v>-12086512</v>
      </c>
    </row>
    <row r="76" spans="1:6" s="25" customFormat="1" ht="17.25" customHeight="1">
      <c r="A76" s="753" t="s">
        <v>1410</v>
      </c>
      <c r="B76" s="133" t="s">
        <v>1661</v>
      </c>
      <c r="C76" s="646">
        <v>43157372</v>
      </c>
      <c r="D76" s="646">
        <v>52019839</v>
      </c>
      <c r="E76" s="700">
        <v>120.53523323894699</v>
      </c>
      <c r="F76" s="727">
        <v>0</v>
      </c>
    </row>
    <row r="77" spans="1:6" s="25" customFormat="1" ht="15" customHeight="1">
      <c r="A77" s="753" t="s">
        <v>1410</v>
      </c>
      <c r="B77" s="133" t="s">
        <v>1662</v>
      </c>
      <c r="C77" s="646">
        <v>7486669</v>
      </c>
      <c r="D77" s="646">
        <v>139107286</v>
      </c>
      <c r="E77" s="700">
        <v>1858.0664645385018</v>
      </c>
      <c r="F77" s="727">
        <v>12086512</v>
      </c>
    </row>
    <row r="78" spans="1:6" s="25" customFormat="1" ht="15" customHeight="1">
      <c r="A78" s="753" t="s">
        <v>1410</v>
      </c>
      <c r="B78" s="132" t="s">
        <v>1663</v>
      </c>
      <c r="C78" s="634">
        <v>15101382</v>
      </c>
      <c r="D78" s="634">
        <v>3202673</v>
      </c>
      <c r="E78" s="696">
        <v>21.2078139603382</v>
      </c>
      <c r="F78" s="746">
        <v>-45813</v>
      </c>
    </row>
    <row r="79" spans="1:6" s="25" customFormat="1" ht="18" customHeight="1">
      <c r="A79" s="753" t="s">
        <v>1410</v>
      </c>
      <c r="B79" s="132" t="s">
        <v>1664</v>
      </c>
      <c r="C79" s="634">
        <v>2027906</v>
      </c>
      <c r="D79" s="634">
        <v>381094</v>
      </c>
      <c r="E79" s="696">
        <v>18.792488409226067</v>
      </c>
      <c r="F79" s="746">
        <v>-11571</v>
      </c>
    </row>
    <row r="80" spans="1:6" s="25" customFormat="1" ht="18" customHeight="1">
      <c r="A80" s="725" t="s">
        <v>1665</v>
      </c>
      <c r="B80" s="132" t="s">
        <v>1666</v>
      </c>
      <c r="C80" s="634">
        <v>48624</v>
      </c>
      <c r="D80" s="634">
        <v>-85865</v>
      </c>
      <c r="E80" s="696">
        <v>-176.5897499177361</v>
      </c>
      <c r="F80" s="746">
        <v>-1119</v>
      </c>
    </row>
    <row r="81" spans="1:6" s="25" customFormat="1" ht="12.75">
      <c r="A81" s="503"/>
      <c r="B81" s="503"/>
      <c r="C81" s="1123"/>
      <c r="D81" s="1123"/>
      <c r="E81" s="754"/>
      <c r="F81" s="180"/>
    </row>
    <row r="82" spans="1:6" s="25" customFormat="1" ht="18.75" customHeight="1">
      <c r="A82" s="542"/>
      <c r="B82" s="344"/>
      <c r="C82" s="710"/>
      <c r="D82" s="710"/>
      <c r="E82" s="710"/>
      <c r="F82" s="710"/>
    </row>
    <row r="83" spans="1:6" s="25" customFormat="1" ht="18.75" customHeight="1">
      <c r="A83" s="670"/>
      <c r="B83" s="755"/>
      <c r="C83" s="756"/>
      <c r="D83" s="680"/>
      <c r="E83" s="757"/>
      <c r="F83" s="758"/>
    </row>
    <row r="84" spans="1:6" s="25" customFormat="1" ht="15.75">
      <c r="A84" s="271" t="s">
        <v>1667</v>
      </c>
      <c r="B84" s="679"/>
      <c r="C84" s="243"/>
      <c r="D84" s="266"/>
      <c r="E84" s="759"/>
      <c r="F84" s="541"/>
    </row>
    <row r="85" spans="1:6" ht="15.75">
      <c r="A85" s="15" t="s">
        <v>665</v>
      </c>
      <c r="B85" s="15"/>
      <c r="C85" s="15"/>
      <c r="D85" s="15"/>
      <c r="E85" s="15"/>
      <c r="F85" s="677" t="s">
        <v>666</v>
      </c>
    </row>
    <row r="86" s="25" customFormat="1" ht="12.75"/>
    <row r="87" spans="1:6" s="25" customFormat="1" ht="15.75">
      <c r="A87" s="271"/>
      <c r="B87" s="679"/>
      <c r="C87" s="243"/>
      <c r="D87" s="266"/>
      <c r="E87" s="759"/>
      <c r="F87" s="541"/>
    </row>
    <row r="88" spans="1:6" s="25" customFormat="1" ht="12.75">
      <c r="A88" s="54" t="s">
        <v>829</v>
      </c>
      <c r="B88" s="344"/>
      <c r="C88" s="243"/>
      <c r="D88" s="241"/>
      <c r="E88" s="759"/>
      <c r="F88" s="241"/>
    </row>
    <row r="89" spans="1:6" s="25" customFormat="1" ht="12.75">
      <c r="A89" s="606"/>
      <c r="B89" s="344"/>
      <c r="C89" s="243"/>
      <c r="D89" s="241"/>
      <c r="E89" s="760"/>
      <c r="F89" s="346"/>
    </row>
    <row r="90" spans="1:6" s="25" customFormat="1" ht="12.75">
      <c r="A90" s="670"/>
      <c r="B90" s="27"/>
      <c r="D90" s="117"/>
      <c r="E90" s="761"/>
      <c r="F90" s="176"/>
    </row>
    <row r="91" spans="1:6" s="25" customFormat="1" ht="12.75">
      <c r="A91" s="670"/>
      <c r="B91" s="23"/>
      <c r="D91" s="117"/>
      <c r="E91" s="761"/>
      <c r="F91" s="176"/>
    </row>
    <row r="92" spans="1:6" s="25" customFormat="1" ht="12.75">
      <c r="A92" s="23"/>
      <c r="B92" s="23"/>
      <c r="D92" s="117"/>
      <c r="E92" s="761"/>
      <c r="F92" s="176"/>
    </row>
    <row r="93" spans="1:6" s="25" customFormat="1" ht="12.75">
      <c r="A93" s="687"/>
      <c r="B93" s="671"/>
      <c r="C93" s="670"/>
      <c r="D93" s="762"/>
      <c r="E93" s="722"/>
      <c r="F93" s="672"/>
    </row>
    <row r="94" spans="1:6" s="25" customFormat="1" ht="12.75">
      <c r="A94" s="670"/>
      <c r="B94" s="671"/>
      <c r="C94" s="670"/>
      <c r="D94" s="762"/>
      <c r="E94" s="722"/>
      <c r="F94" s="672"/>
    </row>
    <row r="95" spans="1:6" s="25" customFormat="1" ht="12.75">
      <c r="A95" s="670"/>
      <c r="B95" s="671"/>
      <c r="C95" s="670"/>
      <c r="D95" s="762"/>
      <c r="E95" s="722"/>
      <c r="F95" s="672"/>
    </row>
    <row r="96" spans="1:6" s="25" customFormat="1" ht="12.75">
      <c r="A96" s="670"/>
      <c r="B96" s="671"/>
      <c r="C96" s="670"/>
      <c r="D96" s="762"/>
      <c r="E96" s="722"/>
      <c r="F96" s="672"/>
    </row>
    <row r="97" spans="1:6" s="25" customFormat="1" ht="12.75">
      <c r="A97" s="670"/>
      <c r="B97" s="671"/>
      <c r="C97" s="670"/>
      <c r="D97" s="762"/>
      <c r="E97" s="722"/>
      <c r="F97" s="672"/>
    </row>
    <row r="98" spans="1:6" s="25" customFormat="1" ht="12.75">
      <c r="A98" s="670"/>
      <c r="B98" s="671"/>
      <c r="C98" s="670"/>
      <c r="D98" s="762"/>
      <c r="E98" s="722"/>
      <c r="F98" s="672"/>
    </row>
    <row r="99" spans="1:6" s="25" customFormat="1" ht="12.75">
      <c r="A99" s="670"/>
      <c r="B99" s="671"/>
      <c r="C99" s="670"/>
      <c r="D99" s="762"/>
      <c r="E99" s="722"/>
      <c r="F99" s="672"/>
    </row>
    <row r="100" spans="1:6" s="25" customFormat="1" ht="12.75">
      <c r="A100" s="670"/>
      <c r="B100" s="718"/>
      <c r="C100" s="670"/>
      <c r="D100" s="762"/>
      <c r="E100" s="722"/>
      <c r="F100" s="672"/>
    </row>
    <row r="101" spans="1:6" s="25" customFormat="1" ht="12.75">
      <c r="A101" s="670"/>
      <c r="B101" s="671"/>
      <c r="C101" s="670"/>
      <c r="D101" s="762"/>
      <c r="E101" s="722"/>
      <c r="F101" s="672"/>
    </row>
    <row r="102" spans="1:6" s="25" customFormat="1" ht="12.75">
      <c r="A102" s="670"/>
      <c r="B102" s="671"/>
      <c r="C102" s="670"/>
      <c r="D102" s="762"/>
      <c r="E102" s="722"/>
      <c r="F102" s="672"/>
    </row>
    <row r="103" spans="1:6" s="25" customFormat="1" ht="12.75">
      <c r="A103" s="670"/>
      <c r="B103" s="671"/>
      <c r="C103" s="670"/>
      <c r="D103" s="762"/>
      <c r="E103" s="722"/>
      <c r="F103" s="672"/>
    </row>
    <row r="104" spans="1:6" s="25" customFormat="1" ht="12.75">
      <c r="A104" s="670"/>
      <c r="B104" s="671"/>
      <c r="C104" s="670"/>
      <c r="D104" s="762"/>
      <c r="E104" s="722"/>
      <c r="F104" s="672"/>
    </row>
    <row r="105" spans="1:6" s="25" customFormat="1" ht="12.75">
      <c r="A105" s="670"/>
      <c r="B105" s="671"/>
      <c r="C105" s="670"/>
      <c r="D105" s="762"/>
      <c r="E105" s="722"/>
      <c r="F105" s="672"/>
    </row>
    <row r="106" spans="1:6" s="25" customFormat="1" ht="12.75">
      <c r="A106" s="670"/>
      <c r="B106" s="671"/>
      <c r="C106" s="670"/>
      <c r="D106" s="762"/>
      <c r="E106" s="722"/>
      <c r="F106" s="672"/>
    </row>
    <row r="107" spans="1:6" s="25" customFormat="1" ht="12.75">
      <c r="A107" s="670"/>
      <c r="B107" s="718"/>
      <c r="C107" s="670"/>
      <c r="D107" s="762"/>
      <c r="E107" s="722"/>
      <c r="F107" s="672"/>
    </row>
    <row r="108" spans="1:6" s="25" customFormat="1" ht="12.75">
      <c r="A108" s="670"/>
      <c r="B108" s="671"/>
      <c r="C108" s="670"/>
      <c r="D108" s="762"/>
      <c r="E108" s="722"/>
      <c r="F108" s="672"/>
    </row>
    <row r="109" spans="1:6" s="25" customFormat="1" ht="12.75">
      <c r="A109" s="670"/>
      <c r="B109" s="671"/>
      <c r="C109" s="670"/>
      <c r="D109" s="762"/>
      <c r="E109" s="722"/>
      <c r="F109" s="672"/>
    </row>
    <row r="110" spans="1:6" s="25" customFormat="1" ht="12.75">
      <c r="A110" s="670"/>
      <c r="B110" s="671"/>
      <c r="C110" s="670"/>
      <c r="D110" s="762"/>
      <c r="E110" s="722"/>
      <c r="F110" s="672"/>
    </row>
    <row r="111" spans="1:6" s="25" customFormat="1" ht="12.75">
      <c r="A111" s="670"/>
      <c r="B111" s="718"/>
      <c r="C111" s="670"/>
      <c r="D111" s="762"/>
      <c r="E111" s="722"/>
      <c r="F111" s="672"/>
    </row>
    <row r="112" spans="1:6" s="25" customFormat="1" ht="12.75">
      <c r="A112" s="670"/>
      <c r="B112" s="671"/>
      <c r="C112" s="670"/>
      <c r="D112" s="762"/>
      <c r="E112" s="722"/>
      <c r="F112" s="672"/>
    </row>
    <row r="113" spans="1:6" s="25" customFormat="1" ht="12.75">
      <c r="A113" s="670"/>
      <c r="B113" s="671"/>
      <c r="C113" s="670"/>
      <c r="D113" s="762"/>
      <c r="E113" s="722"/>
      <c r="F113" s="672"/>
    </row>
    <row r="114" spans="1:6" s="25" customFormat="1" ht="12.75">
      <c r="A114" s="670"/>
      <c r="B114" s="671"/>
      <c r="C114" s="670"/>
      <c r="D114" s="762"/>
      <c r="E114" s="722"/>
      <c r="F114" s="672"/>
    </row>
    <row r="115" spans="1:6" s="25" customFormat="1" ht="12.75">
      <c r="A115" s="670"/>
      <c r="B115" s="671"/>
      <c r="C115" s="670"/>
      <c r="D115" s="762"/>
      <c r="E115" s="722"/>
      <c r="F115" s="672"/>
    </row>
    <row r="116" spans="1:6" s="25" customFormat="1" ht="12.75">
      <c r="A116" s="670"/>
      <c r="B116" s="671"/>
      <c r="C116" s="670"/>
      <c r="D116" s="762"/>
      <c r="E116" s="722"/>
      <c r="F116" s="672"/>
    </row>
    <row r="117" spans="1:6" s="25" customFormat="1" ht="12.75">
      <c r="A117" s="670"/>
      <c r="B117" s="671"/>
      <c r="C117" s="670"/>
      <c r="D117" s="762"/>
      <c r="E117" s="722"/>
      <c r="F117" s="672"/>
    </row>
    <row r="118" spans="1:6" s="25" customFormat="1" ht="12.75">
      <c r="A118" s="670"/>
      <c r="B118" s="718"/>
      <c r="C118" s="670"/>
      <c r="D118" s="762"/>
      <c r="E118" s="722"/>
      <c r="F118" s="672"/>
    </row>
    <row r="119" spans="1:6" s="25" customFormat="1" ht="12.75">
      <c r="A119" s="670"/>
      <c r="B119" s="671"/>
      <c r="C119" s="670"/>
      <c r="D119" s="762"/>
      <c r="E119" s="722"/>
      <c r="F119" s="672"/>
    </row>
    <row r="120" spans="1:6" s="25" customFormat="1" ht="12.75">
      <c r="A120" s="670"/>
      <c r="B120" s="671"/>
      <c r="C120" s="670"/>
      <c r="D120" s="762"/>
      <c r="E120" s="722"/>
      <c r="F120" s="672"/>
    </row>
    <row r="121" spans="1:6" s="25" customFormat="1" ht="12.75">
      <c r="A121" s="670"/>
      <c r="B121" s="671"/>
      <c r="C121" s="670"/>
      <c r="D121" s="762"/>
      <c r="E121" s="722"/>
      <c r="F121" s="672"/>
    </row>
    <row r="122" spans="1:6" s="25" customFormat="1" ht="12.75">
      <c r="A122" s="670"/>
      <c r="B122" s="671"/>
      <c r="C122" s="670"/>
      <c r="D122" s="762"/>
      <c r="E122" s="722"/>
      <c r="F122" s="672"/>
    </row>
    <row r="123" spans="1:6" s="25" customFormat="1" ht="12.75">
      <c r="A123" s="670"/>
      <c r="B123" s="671"/>
      <c r="C123" s="670"/>
      <c r="D123" s="762"/>
      <c r="E123" s="722"/>
      <c r="F123" s="672"/>
    </row>
    <row r="124" spans="1:6" s="25" customFormat="1" ht="12.75">
      <c r="A124" s="670"/>
      <c r="B124" s="671"/>
      <c r="C124" s="670"/>
      <c r="D124" s="762"/>
      <c r="E124" s="722"/>
      <c r="F124" s="672"/>
    </row>
    <row r="125" spans="1:6" s="25" customFormat="1" ht="12.75">
      <c r="A125" s="670"/>
      <c r="B125" s="718"/>
      <c r="C125" s="670"/>
      <c r="D125" s="762"/>
      <c r="E125" s="722"/>
      <c r="F125" s="672"/>
    </row>
    <row r="126" spans="1:6" s="25" customFormat="1" ht="12.75">
      <c r="A126" s="670"/>
      <c r="B126" s="671"/>
      <c r="C126" s="670"/>
      <c r="D126" s="762"/>
      <c r="E126" s="722"/>
      <c r="F126" s="672"/>
    </row>
    <row r="127" spans="1:6" s="25" customFormat="1" ht="12.75">
      <c r="A127" s="670"/>
      <c r="B127" s="718"/>
      <c r="C127" s="670"/>
      <c r="D127" s="762"/>
      <c r="E127" s="722"/>
      <c r="F127" s="672"/>
    </row>
    <row r="128" spans="1:6" s="25" customFormat="1" ht="12.75">
      <c r="A128" s="670"/>
      <c r="B128" s="671"/>
      <c r="C128" s="670"/>
      <c r="D128" s="762"/>
      <c r="E128" s="722"/>
      <c r="F128" s="672"/>
    </row>
    <row r="129" spans="1:6" s="25" customFormat="1" ht="12.75">
      <c r="A129" s="670"/>
      <c r="B129" s="718"/>
      <c r="C129" s="670"/>
      <c r="D129" s="762"/>
      <c r="E129" s="722"/>
      <c r="F129" s="672"/>
    </row>
    <row r="130" spans="1:6" s="25" customFormat="1" ht="12.75">
      <c r="A130" s="670"/>
      <c r="B130" s="671"/>
      <c r="C130" s="670"/>
      <c r="D130" s="762"/>
      <c r="E130" s="722"/>
      <c r="F130" s="672"/>
    </row>
    <row r="131" spans="1:6" s="25" customFormat="1" ht="12.75">
      <c r="A131" s="670"/>
      <c r="B131" s="718"/>
      <c r="C131" s="670"/>
      <c r="D131" s="762"/>
      <c r="E131" s="722"/>
      <c r="F131" s="672"/>
    </row>
    <row r="132" spans="1:6" s="25" customFormat="1" ht="12.75">
      <c r="A132" s="670"/>
      <c r="B132" s="671"/>
      <c r="C132" s="670"/>
      <c r="D132" s="762"/>
      <c r="E132" s="722"/>
      <c r="F132" s="672"/>
    </row>
    <row r="133" spans="1:6" s="25" customFormat="1" ht="12.75">
      <c r="A133" s="670"/>
      <c r="B133" s="718"/>
      <c r="C133" s="670"/>
      <c r="D133" s="762"/>
      <c r="E133" s="722"/>
      <c r="F133" s="672"/>
    </row>
    <row r="134" spans="1:6" s="25" customFormat="1" ht="12.75">
      <c r="A134" s="670"/>
      <c r="B134" s="671"/>
      <c r="C134" s="670"/>
      <c r="D134" s="762"/>
      <c r="E134" s="722"/>
      <c r="F134" s="672"/>
    </row>
    <row r="135" spans="1:6" s="25" customFormat="1" ht="12.75">
      <c r="A135" s="670"/>
      <c r="B135" s="718"/>
      <c r="C135" s="670"/>
      <c r="D135" s="762"/>
      <c r="E135" s="722"/>
      <c r="F135" s="672"/>
    </row>
    <row r="136" spans="1:6" s="25" customFormat="1" ht="12.75">
      <c r="A136" s="670"/>
      <c r="B136" s="671"/>
      <c r="C136" s="670"/>
      <c r="D136" s="762"/>
      <c r="E136" s="722"/>
      <c r="F136" s="672"/>
    </row>
    <row r="137" spans="1:6" s="25" customFormat="1" ht="12.75">
      <c r="A137" s="670"/>
      <c r="B137" s="718"/>
      <c r="C137" s="670"/>
      <c r="D137" s="762"/>
      <c r="E137" s="722"/>
      <c r="F137" s="672"/>
    </row>
    <row r="138" spans="1:6" s="25" customFormat="1" ht="12.75">
      <c r="A138" s="670"/>
      <c r="B138" s="671"/>
      <c r="C138" s="670"/>
      <c r="D138" s="762"/>
      <c r="E138" s="722"/>
      <c r="F138" s="672"/>
    </row>
    <row r="139" spans="1:6" s="25" customFormat="1" ht="12.75">
      <c r="A139" s="670"/>
      <c r="B139" s="671"/>
      <c r="C139" s="670"/>
      <c r="D139" s="762"/>
      <c r="E139" s="722"/>
      <c r="F139" s="672"/>
    </row>
    <row r="140" spans="1:6" s="25" customFormat="1" ht="12.75">
      <c r="A140" s="670"/>
      <c r="B140" s="671"/>
      <c r="C140" s="670"/>
      <c r="D140" s="762"/>
      <c r="E140" s="722"/>
      <c r="F140" s="672"/>
    </row>
    <row r="141" spans="1:6" s="25" customFormat="1" ht="12.75">
      <c r="A141" s="670"/>
      <c r="B141" s="671"/>
      <c r="C141" s="670"/>
      <c r="D141" s="762"/>
      <c r="E141" s="722"/>
      <c r="F141" s="672"/>
    </row>
    <row r="142" spans="1:6" s="25" customFormat="1" ht="12.75">
      <c r="A142" s="670"/>
      <c r="B142" s="671"/>
      <c r="C142" s="670"/>
      <c r="D142" s="762"/>
      <c r="E142" s="722"/>
      <c r="F142" s="672"/>
    </row>
    <row r="143" spans="1:6" s="25" customFormat="1" ht="12.75">
      <c r="A143" s="670"/>
      <c r="B143" s="718"/>
      <c r="C143" s="670"/>
      <c r="D143" s="762"/>
      <c r="E143" s="722"/>
      <c r="F143" s="672"/>
    </row>
    <row r="144" spans="1:6" s="25" customFormat="1" ht="12.75">
      <c r="A144" s="670"/>
      <c r="B144" s="671"/>
      <c r="C144" s="670"/>
      <c r="D144" s="762"/>
      <c r="E144" s="722"/>
      <c r="F144" s="672"/>
    </row>
    <row r="145" spans="1:6" s="25" customFormat="1" ht="12.75">
      <c r="A145" s="670"/>
      <c r="B145" s="671"/>
      <c r="C145" s="670"/>
      <c r="D145" s="762"/>
      <c r="E145" s="722"/>
      <c r="F145" s="672"/>
    </row>
    <row r="146" spans="1:6" s="25" customFormat="1" ht="12.75">
      <c r="A146" s="670"/>
      <c r="B146" s="671"/>
      <c r="C146" s="670"/>
      <c r="D146" s="762"/>
      <c r="E146" s="722"/>
      <c r="F146" s="672"/>
    </row>
    <row r="147" spans="1:6" s="25" customFormat="1" ht="12.75">
      <c r="A147" s="670"/>
      <c r="B147" s="671"/>
      <c r="C147" s="670"/>
      <c r="D147" s="762"/>
      <c r="E147" s="722"/>
      <c r="F147" s="672"/>
    </row>
    <row r="148" spans="1:6" s="25" customFormat="1" ht="12.75">
      <c r="A148" s="670"/>
      <c r="B148" s="671"/>
      <c r="C148" s="670"/>
      <c r="D148" s="762"/>
      <c r="E148" s="722"/>
      <c r="F148" s="672"/>
    </row>
    <row r="149" spans="1:6" s="25" customFormat="1" ht="12.75">
      <c r="A149" s="670"/>
      <c r="B149" s="671"/>
      <c r="C149" s="670"/>
      <c r="D149" s="762"/>
      <c r="E149" s="722"/>
      <c r="F149" s="672"/>
    </row>
    <row r="150" spans="1:6" s="25" customFormat="1" ht="12.75">
      <c r="A150" s="670"/>
      <c r="B150" s="671"/>
      <c r="C150" s="670"/>
      <c r="D150" s="762"/>
      <c r="E150" s="722"/>
      <c r="F150" s="672"/>
    </row>
    <row r="151" spans="1:6" s="25" customFormat="1" ht="12.75">
      <c r="A151" s="670"/>
      <c r="B151" s="671"/>
      <c r="C151" s="670"/>
      <c r="D151" s="762"/>
      <c r="E151" s="722"/>
      <c r="F151" s="672"/>
    </row>
    <row r="152" spans="1:6" s="25" customFormat="1" ht="12.75">
      <c r="A152" s="670"/>
      <c r="B152" s="671"/>
      <c r="C152" s="670"/>
      <c r="D152" s="762"/>
      <c r="E152" s="722"/>
      <c r="F152" s="672"/>
    </row>
    <row r="153" spans="1:6" s="25" customFormat="1" ht="12.75">
      <c r="A153" s="670"/>
      <c r="B153" s="671"/>
      <c r="C153" s="670"/>
      <c r="D153" s="762"/>
      <c r="E153" s="722"/>
      <c r="F153" s="672"/>
    </row>
    <row r="154" spans="1:6" s="25" customFormat="1" ht="12.75">
      <c r="A154" s="670"/>
      <c r="B154" s="671"/>
      <c r="C154" s="670"/>
      <c r="D154" s="762"/>
      <c r="E154" s="722"/>
      <c r="F154" s="672"/>
    </row>
    <row r="155" spans="1:6" s="25" customFormat="1" ht="12.75">
      <c r="A155" s="670"/>
      <c r="B155" s="671"/>
      <c r="C155" s="670"/>
      <c r="D155" s="762"/>
      <c r="E155" s="722"/>
      <c r="F155" s="672"/>
    </row>
    <row r="156" spans="1:6" s="25" customFormat="1" ht="12.75">
      <c r="A156" s="670"/>
      <c r="B156" s="671"/>
      <c r="C156" s="670"/>
      <c r="D156" s="762"/>
      <c r="E156" s="722"/>
      <c r="F156" s="672"/>
    </row>
    <row r="157" spans="1:6" s="25" customFormat="1" ht="12.75">
      <c r="A157" s="670"/>
      <c r="B157" s="671"/>
      <c r="C157" s="670"/>
      <c r="D157" s="762"/>
      <c r="E157" s="722"/>
      <c r="F157" s="672"/>
    </row>
    <row r="158" spans="1:6" s="25" customFormat="1" ht="12.75">
      <c r="A158" s="670"/>
      <c r="B158" s="671"/>
      <c r="C158" s="670"/>
      <c r="D158" s="762"/>
      <c r="E158" s="722"/>
      <c r="F158" s="672"/>
    </row>
    <row r="159" spans="1:6" s="25" customFormat="1" ht="12.75">
      <c r="A159" s="670"/>
      <c r="B159" s="671"/>
      <c r="C159" s="670"/>
      <c r="D159" s="762"/>
      <c r="E159" s="722"/>
      <c r="F159" s="672"/>
    </row>
    <row r="160" spans="1:6" s="25" customFormat="1" ht="12.75">
      <c r="A160" s="670"/>
      <c r="B160" s="671"/>
      <c r="C160" s="670"/>
      <c r="D160" s="762"/>
      <c r="E160" s="722"/>
      <c r="F160" s="672"/>
    </row>
    <row r="161" spans="1:6" s="25" customFormat="1" ht="12.75">
      <c r="A161" s="670"/>
      <c r="B161" s="671"/>
      <c r="C161" s="670"/>
      <c r="D161" s="762"/>
      <c r="E161" s="722"/>
      <c r="F161" s="672"/>
    </row>
    <row r="162" spans="1:6" s="25" customFormat="1" ht="12.75">
      <c r="A162" s="670"/>
      <c r="B162" s="671"/>
      <c r="C162" s="670"/>
      <c r="D162" s="762"/>
      <c r="E162" s="722"/>
      <c r="F162" s="672"/>
    </row>
    <row r="163" spans="1:6" s="25" customFormat="1" ht="12.75">
      <c r="A163" s="670"/>
      <c r="B163" s="671"/>
      <c r="C163" s="670"/>
      <c r="D163" s="762"/>
      <c r="E163" s="722"/>
      <c r="F163" s="672"/>
    </row>
    <row r="164" spans="1:6" s="25" customFormat="1" ht="12.75">
      <c r="A164" s="670"/>
      <c r="B164" s="671"/>
      <c r="C164" s="670"/>
      <c r="D164" s="762"/>
      <c r="E164" s="722"/>
      <c r="F164" s="672"/>
    </row>
    <row r="165" spans="1:6" s="25" customFormat="1" ht="12.75">
      <c r="A165" s="670"/>
      <c r="B165" s="671"/>
      <c r="C165" s="670"/>
      <c r="D165" s="762"/>
      <c r="E165" s="722"/>
      <c r="F165" s="672"/>
    </row>
    <row r="166" spans="1:6" s="25" customFormat="1" ht="12.75">
      <c r="A166" s="670"/>
      <c r="B166" s="671"/>
      <c r="C166" s="670"/>
      <c r="D166" s="762"/>
      <c r="E166" s="722"/>
      <c r="F166" s="672"/>
    </row>
    <row r="167" spans="1:6" s="25" customFormat="1" ht="12.75">
      <c r="A167" s="670"/>
      <c r="B167" s="671"/>
      <c r="C167" s="670"/>
      <c r="D167" s="762"/>
      <c r="E167" s="722"/>
      <c r="F167" s="672"/>
    </row>
    <row r="168" spans="1:6" s="25" customFormat="1" ht="12.75">
      <c r="A168" s="670"/>
      <c r="B168" s="671"/>
      <c r="C168" s="670"/>
      <c r="D168" s="762"/>
      <c r="E168" s="722"/>
      <c r="F168" s="672"/>
    </row>
    <row r="169" ht="15.75">
      <c r="A169" s="670"/>
    </row>
  </sheetData>
  <mergeCells count="9">
    <mergeCell ref="A7:F7"/>
    <mergeCell ref="A8:F8"/>
    <mergeCell ref="A9:F9"/>
    <mergeCell ref="A81:B81"/>
    <mergeCell ref="C81:D81"/>
    <mergeCell ref="A1:F1"/>
    <mergeCell ref="A2:F2"/>
    <mergeCell ref="A4:F4"/>
    <mergeCell ref="A6:F6"/>
  </mergeCells>
  <printOptions/>
  <pageMargins left="0.75" right="0.75" top="1" bottom="0.74" header="0.5" footer="0.5"/>
  <pageSetup firstPageNumber="43" useFirstPageNumber="1" horizontalDpi="600" verticalDpi="600" orientation="portrait" paperSize="9" scale="86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K20" sqref="K20"/>
    </sheetView>
  </sheetViews>
  <sheetFormatPr defaultColWidth="9.140625" defaultRowHeight="12.75"/>
  <cols>
    <col min="1" max="1" width="8.00390625" style="767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786" customWidth="1"/>
    <col min="6" max="6" width="12.00390625" style="15" customWidth="1"/>
    <col min="7" max="16384" width="9.140625" style="15" customWidth="1"/>
  </cols>
  <sheetData>
    <row r="1" spans="1:6" ht="15.75">
      <c r="A1" s="1114" t="s">
        <v>610</v>
      </c>
      <c r="B1" s="1114"/>
      <c r="C1" s="1114"/>
      <c r="D1" s="1114"/>
      <c r="E1" s="1114"/>
      <c r="F1" s="1114"/>
    </row>
    <row r="2" spans="1:6" ht="15.75">
      <c r="A2" s="1118" t="s">
        <v>611</v>
      </c>
      <c r="B2" s="1118"/>
      <c r="C2" s="1118"/>
      <c r="D2" s="1118"/>
      <c r="E2" s="1118"/>
      <c r="F2" s="1118"/>
    </row>
    <row r="3" spans="1:7" ht="3.75" customHeight="1">
      <c r="A3" s="763"/>
      <c r="B3" s="764"/>
      <c r="C3" s="764"/>
      <c r="D3" s="764"/>
      <c r="E3" s="765"/>
      <c r="F3" s="764"/>
      <c r="G3" s="13"/>
    </row>
    <row r="4" spans="1:7" ht="15.75">
      <c r="A4" s="1116" t="s">
        <v>612</v>
      </c>
      <c r="B4" s="1116"/>
      <c r="C4" s="1116"/>
      <c r="D4" s="1116"/>
      <c r="E4" s="1116"/>
      <c r="F4" s="1116"/>
      <c r="G4" s="10"/>
    </row>
    <row r="6" spans="1:6" ht="17.25" customHeight="1">
      <c r="A6" s="1117" t="s">
        <v>613</v>
      </c>
      <c r="B6" s="1117"/>
      <c r="C6" s="1117"/>
      <c r="D6" s="1117"/>
      <c r="E6" s="1117"/>
      <c r="F6" s="1117"/>
    </row>
    <row r="7" spans="1:7" s="25" customFormat="1" ht="15.75">
      <c r="A7" s="470" t="s">
        <v>1673</v>
      </c>
      <c r="B7" s="470"/>
      <c r="C7" s="470"/>
      <c r="D7" s="470"/>
      <c r="E7" s="470"/>
      <c r="F7" s="470"/>
      <c r="G7" s="12"/>
    </row>
    <row r="8" spans="1:6" s="25" customFormat="1" ht="12.75">
      <c r="A8" s="1128" t="s">
        <v>918</v>
      </c>
      <c r="B8" s="1128"/>
      <c r="C8" s="1128"/>
      <c r="D8" s="1128"/>
      <c r="E8" s="1128"/>
      <c r="F8" s="1128"/>
    </row>
    <row r="9" spans="1:7" s="25" customFormat="1" ht="12.75">
      <c r="A9" s="1120" t="s">
        <v>616</v>
      </c>
      <c r="B9" s="1120"/>
      <c r="C9" s="1120"/>
      <c r="D9" s="1120"/>
      <c r="E9" s="1120"/>
      <c r="F9" s="1120"/>
      <c r="G9" s="18"/>
    </row>
    <row r="10" spans="1:7" s="25" customFormat="1" ht="12.75">
      <c r="A10" s="18"/>
      <c r="B10" s="18"/>
      <c r="C10" s="18"/>
      <c r="D10" s="18"/>
      <c r="E10" s="18"/>
      <c r="F10" s="18"/>
      <c r="G10" s="18"/>
    </row>
    <row r="11" spans="1:7" s="25" customFormat="1" ht="12.75">
      <c r="A11" s="23" t="s">
        <v>617</v>
      </c>
      <c r="B11" s="24"/>
      <c r="C11" s="20"/>
      <c r="D11" s="18"/>
      <c r="E11" s="19"/>
      <c r="F11" s="21" t="s">
        <v>1405</v>
      </c>
      <c r="G11" s="18"/>
    </row>
    <row r="12" spans="1:6" s="25" customFormat="1" ht="15" customHeight="1">
      <c r="A12" s="18"/>
      <c r="B12" s="18"/>
      <c r="C12" s="18"/>
      <c r="D12" s="18"/>
      <c r="E12" s="18"/>
      <c r="F12" s="766" t="s">
        <v>1674</v>
      </c>
    </row>
    <row r="13" spans="1:6" s="25" customFormat="1" ht="12.75">
      <c r="A13" s="767"/>
      <c r="E13" s="768"/>
      <c r="F13" s="769" t="s">
        <v>670</v>
      </c>
    </row>
    <row r="14" spans="1:6" s="25" customFormat="1" ht="38.25">
      <c r="A14" s="770" t="s">
        <v>73</v>
      </c>
      <c r="B14" s="770" t="s">
        <v>620</v>
      </c>
      <c r="C14" s="770" t="s">
        <v>768</v>
      </c>
      <c r="D14" s="770" t="s">
        <v>673</v>
      </c>
      <c r="E14" s="629" t="s">
        <v>1409</v>
      </c>
      <c r="F14" s="627" t="s">
        <v>624</v>
      </c>
    </row>
    <row r="15" spans="1:6" s="25" customFormat="1" ht="12.75">
      <c r="A15" s="771" t="s">
        <v>1675</v>
      </c>
      <c r="B15" s="771" t="s">
        <v>1676</v>
      </c>
      <c r="C15" s="771" t="s">
        <v>1677</v>
      </c>
      <c r="D15" s="771" t="s">
        <v>1678</v>
      </c>
      <c r="E15" s="772" t="s">
        <v>1679</v>
      </c>
      <c r="F15" s="771" t="s">
        <v>1680</v>
      </c>
    </row>
    <row r="16" spans="1:6" s="25" customFormat="1" ht="12.75">
      <c r="A16" s="1124" t="s">
        <v>1681</v>
      </c>
      <c r="B16" s="1124"/>
      <c r="C16" s="660">
        <v>76932657</v>
      </c>
      <c r="D16" s="660">
        <v>57458116</v>
      </c>
      <c r="E16" s="696">
        <v>74.68624929982595</v>
      </c>
      <c r="F16" s="660">
        <v>7798594</v>
      </c>
    </row>
    <row r="17" spans="1:6" s="25" customFormat="1" ht="12.75">
      <c r="A17" s="594"/>
      <c r="B17" s="773" t="s">
        <v>1682</v>
      </c>
      <c r="C17" s="660">
        <v>22421892</v>
      </c>
      <c r="D17" s="660">
        <v>17014433</v>
      </c>
      <c r="E17" s="696">
        <v>75.88312797153782</v>
      </c>
      <c r="F17" s="660">
        <v>1492112</v>
      </c>
    </row>
    <row r="18" spans="1:6" s="25" customFormat="1" ht="12.75">
      <c r="A18" s="594"/>
      <c r="B18" s="90" t="s">
        <v>1683</v>
      </c>
      <c r="C18" s="660">
        <v>4377779</v>
      </c>
      <c r="D18" s="660">
        <v>5672399</v>
      </c>
      <c r="E18" s="696">
        <v>129.57252981477595</v>
      </c>
      <c r="F18" s="660">
        <v>1876236</v>
      </c>
    </row>
    <row r="19" spans="1:6" s="25" customFormat="1" ht="12.75">
      <c r="A19" s="594"/>
      <c r="B19" s="90" t="s">
        <v>1707</v>
      </c>
      <c r="C19" s="660">
        <v>338601</v>
      </c>
      <c r="D19" s="660">
        <v>183216</v>
      </c>
      <c r="E19" s="696">
        <v>54.10970434227897</v>
      </c>
      <c r="F19" s="660">
        <v>9279</v>
      </c>
    </row>
    <row r="20" spans="1:6" s="25" customFormat="1" ht="25.5" customHeight="1">
      <c r="A20" s="594"/>
      <c r="B20" s="774" t="s">
        <v>1684</v>
      </c>
      <c r="C20" s="775">
        <v>76305</v>
      </c>
      <c r="D20" s="775">
        <v>95003</v>
      </c>
      <c r="E20" s="696">
        <v>124.50429198610837</v>
      </c>
      <c r="F20" s="775">
        <v>9926</v>
      </c>
    </row>
    <row r="21" spans="1:6" s="25" customFormat="1" ht="27">
      <c r="A21" s="594"/>
      <c r="B21" s="774" t="s">
        <v>1685</v>
      </c>
      <c r="C21" s="775">
        <v>144885</v>
      </c>
      <c r="D21" s="775">
        <v>40180</v>
      </c>
      <c r="E21" s="696">
        <v>27.73233944162612</v>
      </c>
      <c r="F21" s="775">
        <v>1773</v>
      </c>
    </row>
    <row r="22" spans="1:6" s="25" customFormat="1" ht="12.75" customHeight="1">
      <c r="A22" s="594"/>
      <c r="B22" s="774" t="s">
        <v>1686</v>
      </c>
      <c r="C22" s="775">
        <v>36914015</v>
      </c>
      <c r="D22" s="775">
        <v>24977331</v>
      </c>
      <c r="E22" s="696">
        <v>67.66354459139706</v>
      </c>
      <c r="F22" s="775">
        <v>3118243</v>
      </c>
    </row>
    <row r="23" spans="1:6" s="25" customFormat="1" ht="27.75" customHeight="1">
      <c r="A23" s="776"/>
      <c r="B23" s="774" t="s">
        <v>1687</v>
      </c>
      <c r="C23" s="775">
        <v>12039884</v>
      </c>
      <c r="D23" s="775">
        <v>8965305</v>
      </c>
      <c r="E23" s="696">
        <v>74.46338353425996</v>
      </c>
      <c r="F23" s="775">
        <v>1269799</v>
      </c>
    </row>
    <row r="24" spans="1:6" s="25" customFormat="1" ht="16.5" customHeight="1">
      <c r="A24" s="776"/>
      <c r="B24" s="774" t="s">
        <v>1688</v>
      </c>
      <c r="C24" s="775">
        <v>543392</v>
      </c>
      <c r="D24" s="775">
        <v>343430</v>
      </c>
      <c r="E24" s="696">
        <v>63.20115128673223</v>
      </c>
      <c r="F24" s="775">
        <v>20249</v>
      </c>
    </row>
    <row r="25" spans="1:6" s="25" customFormat="1" ht="27">
      <c r="A25" s="777"/>
      <c r="B25" s="774" t="s">
        <v>1689</v>
      </c>
      <c r="C25" s="775">
        <v>75904</v>
      </c>
      <c r="D25" s="775">
        <v>166819</v>
      </c>
      <c r="E25" s="696">
        <v>219.77629637436763</v>
      </c>
      <c r="F25" s="775">
        <v>977</v>
      </c>
    </row>
    <row r="26" spans="1:6" s="25" customFormat="1" ht="12.75">
      <c r="A26" s="1124" t="s">
        <v>1690</v>
      </c>
      <c r="B26" s="1124"/>
      <c r="C26" s="778">
        <v>76932657</v>
      </c>
      <c r="D26" s="778">
        <v>57458116</v>
      </c>
      <c r="E26" s="696">
        <v>74.68624929982595</v>
      </c>
      <c r="F26" s="778">
        <v>7798594</v>
      </c>
    </row>
    <row r="27" spans="1:6" s="25" customFormat="1" ht="12.75">
      <c r="A27" s="1124" t="s">
        <v>1691</v>
      </c>
      <c r="B27" s="1124"/>
      <c r="C27" s="660">
        <v>9529404</v>
      </c>
      <c r="D27" s="660">
        <v>8982987</v>
      </c>
      <c r="E27" s="696">
        <v>94.26598977228797</v>
      </c>
      <c r="F27" s="660">
        <v>1044329</v>
      </c>
    </row>
    <row r="28" spans="1:6" s="25" customFormat="1" ht="12.75">
      <c r="A28" s="779" t="s">
        <v>1493</v>
      </c>
      <c r="B28" s="781" t="s">
        <v>1692</v>
      </c>
      <c r="C28" s="258">
        <v>8612820</v>
      </c>
      <c r="D28" s="258">
        <v>8027897</v>
      </c>
      <c r="E28" s="700">
        <v>93.2086935521699</v>
      </c>
      <c r="F28" s="258">
        <v>334742</v>
      </c>
    </row>
    <row r="29" spans="1:6" s="25" customFormat="1" ht="12.75">
      <c r="A29" s="779" t="s">
        <v>907</v>
      </c>
      <c r="B29" s="782" t="s">
        <v>774</v>
      </c>
      <c r="C29" s="258">
        <v>905584</v>
      </c>
      <c r="D29" s="258">
        <v>858179</v>
      </c>
      <c r="E29" s="700">
        <v>94.76525645329423</v>
      </c>
      <c r="F29" s="258">
        <v>709587</v>
      </c>
    </row>
    <row r="30" spans="1:6" s="25" customFormat="1" ht="12.75" customHeight="1">
      <c r="A30" s="779" t="s">
        <v>1546</v>
      </c>
      <c r="B30" s="783" t="s">
        <v>1693</v>
      </c>
      <c r="C30" s="706">
        <v>11000</v>
      </c>
      <c r="D30" s="706">
        <v>96911</v>
      </c>
      <c r="E30" s="705">
        <v>881.009090909091</v>
      </c>
      <c r="F30" s="706">
        <v>0</v>
      </c>
    </row>
    <row r="31" spans="1:6" s="25" customFormat="1" ht="12.75">
      <c r="A31" s="1124" t="s">
        <v>1694</v>
      </c>
      <c r="B31" s="1124"/>
      <c r="C31" s="660">
        <v>2331598</v>
      </c>
      <c r="D31" s="660">
        <v>1774158</v>
      </c>
      <c r="E31" s="696">
        <v>76.09193351512567</v>
      </c>
      <c r="F31" s="660">
        <v>502506</v>
      </c>
    </row>
    <row r="32" spans="1:6" s="25" customFormat="1" ht="12.75">
      <c r="A32" s="594" t="s">
        <v>854</v>
      </c>
      <c r="B32" s="781" t="s">
        <v>1692</v>
      </c>
      <c r="C32" s="258">
        <v>2284673</v>
      </c>
      <c r="D32" s="258">
        <v>1748534</v>
      </c>
      <c r="E32" s="700">
        <v>76.53322816875763</v>
      </c>
      <c r="F32" s="258">
        <v>497128</v>
      </c>
    </row>
    <row r="33" spans="1:6" s="25" customFormat="1" ht="12.75">
      <c r="A33" s="594" t="s">
        <v>907</v>
      </c>
      <c r="B33" s="782" t="s">
        <v>774</v>
      </c>
      <c r="C33" s="258">
        <v>46925</v>
      </c>
      <c r="D33" s="258">
        <v>25624</v>
      </c>
      <c r="E33" s="700">
        <v>54.606286627597235</v>
      </c>
      <c r="F33" s="258">
        <v>5378</v>
      </c>
    </row>
    <row r="34" spans="1:6" s="25" customFormat="1" ht="12.75">
      <c r="A34" s="1124" t="s">
        <v>1695</v>
      </c>
      <c r="B34" s="1124"/>
      <c r="C34" s="660">
        <v>44192164</v>
      </c>
      <c r="D34" s="660">
        <v>30801153</v>
      </c>
      <c r="E34" s="696">
        <v>69.69822297002699</v>
      </c>
      <c r="F34" s="660">
        <v>3973719</v>
      </c>
    </row>
    <row r="35" spans="1:6" s="25" customFormat="1" ht="12.75">
      <c r="A35" s="779" t="s">
        <v>1493</v>
      </c>
      <c r="B35" s="781" t="s">
        <v>1692</v>
      </c>
      <c r="C35" s="258">
        <v>561101</v>
      </c>
      <c r="D35" s="258">
        <v>402833</v>
      </c>
      <c r="E35" s="700">
        <v>71.79331350327303</v>
      </c>
      <c r="F35" s="258">
        <v>56203</v>
      </c>
    </row>
    <row r="36" spans="1:6" s="25" customFormat="1" ht="12.75">
      <c r="A36" s="779" t="s">
        <v>907</v>
      </c>
      <c r="B36" s="782" t="s">
        <v>774</v>
      </c>
      <c r="C36" s="258">
        <v>52971</v>
      </c>
      <c r="D36" s="258">
        <v>29650</v>
      </c>
      <c r="E36" s="700">
        <v>55.97402352230466</v>
      </c>
      <c r="F36" s="258">
        <v>1111</v>
      </c>
    </row>
    <row r="37" spans="1:6" s="25" customFormat="1" ht="12.75">
      <c r="A37" s="779" t="s">
        <v>910</v>
      </c>
      <c r="B37" s="782" t="s">
        <v>775</v>
      </c>
      <c r="C37" s="258">
        <v>0</v>
      </c>
      <c r="D37" s="258">
        <v>0</v>
      </c>
      <c r="E37" s="700">
        <v>0</v>
      </c>
      <c r="F37" s="258">
        <v>0</v>
      </c>
    </row>
    <row r="38" spans="1:6" s="25" customFormat="1" ht="12.75" customHeight="1">
      <c r="A38" s="779" t="s">
        <v>1552</v>
      </c>
      <c r="B38" s="783" t="s">
        <v>1696</v>
      </c>
      <c r="C38" s="706">
        <v>0</v>
      </c>
      <c r="D38" s="706">
        <v>0</v>
      </c>
      <c r="E38" s="705">
        <v>0</v>
      </c>
      <c r="F38" s="706">
        <v>0</v>
      </c>
    </row>
    <row r="39" spans="1:6" s="25" customFormat="1" ht="12.75" customHeight="1">
      <c r="A39" s="779" t="s">
        <v>1506</v>
      </c>
      <c r="B39" s="783" t="s">
        <v>1697</v>
      </c>
      <c r="C39" s="706">
        <v>0</v>
      </c>
      <c r="D39" s="706">
        <v>0</v>
      </c>
      <c r="E39" s="705">
        <v>0</v>
      </c>
      <c r="F39" s="706">
        <v>0</v>
      </c>
    </row>
    <row r="40" spans="1:6" s="25" customFormat="1" ht="12.75" customHeight="1">
      <c r="A40" s="779" t="s">
        <v>1540</v>
      </c>
      <c r="B40" s="783" t="s">
        <v>1698</v>
      </c>
      <c r="C40" s="706">
        <v>30960332</v>
      </c>
      <c r="D40" s="706">
        <v>21023017</v>
      </c>
      <c r="E40" s="705">
        <v>67.90307352001264</v>
      </c>
      <c r="F40" s="706">
        <v>2627877</v>
      </c>
    </row>
    <row r="41" spans="1:6" s="25" customFormat="1" ht="25.5">
      <c r="A41" s="779" t="s">
        <v>1506</v>
      </c>
      <c r="B41" s="783" t="s">
        <v>1699</v>
      </c>
      <c r="C41" s="706">
        <v>12023910</v>
      </c>
      <c r="D41" s="706">
        <v>8954811</v>
      </c>
      <c r="E41" s="705">
        <v>74.4750334957597</v>
      </c>
      <c r="F41" s="706">
        <v>1268428</v>
      </c>
    </row>
    <row r="42" spans="1:6" s="25" customFormat="1" ht="12.75">
      <c r="A42" s="779" t="s">
        <v>1506</v>
      </c>
      <c r="B42" s="783" t="s">
        <v>1700</v>
      </c>
      <c r="C42" s="706">
        <v>542690</v>
      </c>
      <c r="D42" s="706">
        <v>341422</v>
      </c>
      <c r="E42" s="705">
        <v>62.91289686561389</v>
      </c>
      <c r="F42" s="706">
        <v>20100</v>
      </c>
    </row>
    <row r="43" spans="1:6" s="25" customFormat="1" ht="12.75">
      <c r="A43" s="779" t="s">
        <v>1554</v>
      </c>
      <c r="B43" s="783" t="s">
        <v>1701</v>
      </c>
      <c r="C43" s="706">
        <v>51160</v>
      </c>
      <c r="D43" s="706">
        <v>49420</v>
      </c>
      <c r="E43" s="705">
        <v>96.59890539483972</v>
      </c>
      <c r="F43" s="706">
        <v>0</v>
      </c>
    </row>
    <row r="44" spans="1:6" s="25" customFormat="1" ht="15" customHeight="1">
      <c r="A44" s="1126" t="s">
        <v>1702</v>
      </c>
      <c r="B44" s="1126"/>
      <c r="C44" s="660">
        <v>6016114</v>
      </c>
      <c r="D44" s="660">
        <v>3995302</v>
      </c>
      <c r="E44" s="696">
        <v>66.41001151241483</v>
      </c>
      <c r="F44" s="660">
        <v>493535</v>
      </c>
    </row>
    <row r="45" spans="1:6" s="25" customFormat="1" ht="12.75">
      <c r="A45" s="779" t="s">
        <v>1493</v>
      </c>
      <c r="B45" s="781" t="s">
        <v>1692</v>
      </c>
      <c r="C45" s="258">
        <v>2885</v>
      </c>
      <c r="D45" s="258">
        <v>2799</v>
      </c>
      <c r="E45" s="700">
        <v>97.01906412478336</v>
      </c>
      <c r="F45" s="258">
        <v>13</v>
      </c>
    </row>
    <row r="46" spans="1:6" s="25" customFormat="1" ht="12.75">
      <c r="A46" s="779" t="s">
        <v>907</v>
      </c>
      <c r="B46" s="782" t="s">
        <v>774</v>
      </c>
      <c r="C46" s="258">
        <v>43572</v>
      </c>
      <c r="D46" s="258">
        <v>27695</v>
      </c>
      <c r="E46" s="700">
        <v>63.56146148902965</v>
      </c>
      <c r="F46" s="258">
        <v>1785</v>
      </c>
    </row>
    <row r="47" spans="1:6" s="25" customFormat="1" ht="25.5">
      <c r="A47" s="779" t="s">
        <v>1540</v>
      </c>
      <c r="B47" s="783" t="s">
        <v>1703</v>
      </c>
      <c r="C47" s="706">
        <v>5953683</v>
      </c>
      <c r="D47" s="706">
        <v>3954314</v>
      </c>
      <c r="E47" s="705">
        <v>66.41794667267304</v>
      </c>
      <c r="F47" s="706">
        <v>490366</v>
      </c>
    </row>
    <row r="48" spans="1:6" s="25" customFormat="1" ht="25.5">
      <c r="A48" s="779" t="s">
        <v>1506</v>
      </c>
      <c r="B48" s="783" t="s">
        <v>1704</v>
      </c>
      <c r="C48" s="706">
        <v>15974</v>
      </c>
      <c r="D48" s="706">
        <v>10494</v>
      </c>
      <c r="E48" s="705">
        <v>0</v>
      </c>
      <c r="F48" s="706">
        <v>1371</v>
      </c>
    </row>
    <row r="49" spans="1:6" s="25" customFormat="1" ht="12.75">
      <c r="A49" s="779" t="s">
        <v>1506</v>
      </c>
      <c r="B49" s="783" t="s">
        <v>1700</v>
      </c>
      <c r="C49" s="706">
        <v>0</v>
      </c>
      <c r="D49" s="706">
        <v>0</v>
      </c>
      <c r="E49" s="705">
        <v>0</v>
      </c>
      <c r="F49" s="706">
        <v>0</v>
      </c>
    </row>
    <row r="50" spans="1:6" s="25" customFormat="1" ht="12.75">
      <c r="A50" s="779" t="s">
        <v>1554</v>
      </c>
      <c r="B50" s="783" t="s">
        <v>1701</v>
      </c>
      <c r="C50" s="706">
        <v>0</v>
      </c>
      <c r="D50" s="706">
        <v>0</v>
      </c>
      <c r="E50" s="705">
        <v>0</v>
      </c>
      <c r="F50" s="706">
        <v>0</v>
      </c>
    </row>
    <row r="51" spans="1:6" s="25" customFormat="1" ht="12.75">
      <c r="A51" s="1126" t="s">
        <v>1705</v>
      </c>
      <c r="B51" s="1126"/>
      <c r="C51" s="660">
        <v>14863377</v>
      </c>
      <c r="D51" s="660">
        <v>11904516</v>
      </c>
      <c r="E51" s="696">
        <v>80.09294253923586</v>
      </c>
      <c r="F51" s="660">
        <v>1784505</v>
      </c>
    </row>
    <row r="52" spans="1:6" s="25" customFormat="1" ht="12.75">
      <c r="A52" s="779" t="s">
        <v>1493</v>
      </c>
      <c r="B52" s="781" t="s">
        <v>1692</v>
      </c>
      <c r="C52" s="258">
        <v>10960413</v>
      </c>
      <c r="D52" s="258">
        <v>6832370</v>
      </c>
      <c r="E52" s="700">
        <v>62.336793330689275</v>
      </c>
      <c r="F52" s="258">
        <v>604026</v>
      </c>
    </row>
    <row r="53" spans="1:6" s="25" customFormat="1" ht="12.75">
      <c r="A53" s="779" t="s">
        <v>907</v>
      </c>
      <c r="B53" s="782" t="s">
        <v>774</v>
      </c>
      <c r="C53" s="258">
        <v>3328727</v>
      </c>
      <c r="D53" s="258">
        <v>4731251</v>
      </c>
      <c r="E53" s="700">
        <v>142.13394489845516</v>
      </c>
      <c r="F53" s="258">
        <v>1158375</v>
      </c>
    </row>
    <row r="54" spans="1:6" s="25" customFormat="1" ht="12.75">
      <c r="A54" s="779" t="s">
        <v>910</v>
      </c>
      <c r="B54" s="782" t="s">
        <v>775</v>
      </c>
      <c r="C54" s="258">
        <v>338601</v>
      </c>
      <c r="D54" s="258">
        <v>183216</v>
      </c>
      <c r="E54" s="700">
        <v>54.10970434227897</v>
      </c>
      <c r="F54" s="258">
        <v>9279</v>
      </c>
    </row>
    <row r="55" spans="1:6" s="25" customFormat="1" ht="12.75" customHeight="1">
      <c r="A55" s="779" t="s">
        <v>1552</v>
      </c>
      <c r="B55" s="783" t="s">
        <v>1696</v>
      </c>
      <c r="C55" s="706">
        <v>76305</v>
      </c>
      <c r="D55" s="706">
        <v>95003</v>
      </c>
      <c r="E55" s="705">
        <v>124.50429198610837</v>
      </c>
      <c r="F55" s="706">
        <v>9926</v>
      </c>
    </row>
    <row r="56" spans="1:6" s="25" customFormat="1" ht="12.75" customHeight="1">
      <c r="A56" s="779" t="s">
        <v>1506</v>
      </c>
      <c r="B56" s="783" t="s">
        <v>1697</v>
      </c>
      <c r="C56" s="706">
        <v>144885</v>
      </c>
      <c r="D56" s="706">
        <v>40180</v>
      </c>
      <c r="E56" s="705">
        <v>27.73233944162612</v>
      </c>
      <c r="F56" s="706">
        <v>1773</v>
      </c>
    </row>
    <row r="57" spans="1:8" s="25" customFormat="1" ht="12.75">
      <c r="A57" s="779" t="s">
        <v>1506</v>
      </c>
      <c r="B57" s="783" t="s">
        <v>1700</v>
      </c>
      <c r="C57" s="706">
        <v>702</v>
      </c>
      <c r="D57" s="706">
        <v>2008</v>
      </c>
      <c r="E57" s="705">
        <v>286.0398860398861</v>
      </c>
      <c r="F57" s="706">
        <v>149</v>
      </c>
      <c r="G57" s="12"/>
      <c r="H57" s="12"/>
    </row>
    <row r="58" spans="1:8" s="25" customFormat="1" ht="12.75">
      <c r="A58" s="779" t="s">
        <v>1554</v>
      </c>
      <c r="B58" s="783" t="s">
        <v>1706</v>
      </c>
      <c r="C58" s="706">
        <v>13744</v>
      </c>
      <c r="D58" s="706">
        <v>20488</v>
      </c>
      <c r="E58" s="705">
        <v>149.0686845168801</v>
      </c>
      <c r="F58" s="706">
        <v>977</v>
      </c>
      <c r="G58" s="12"/>
      <c r="H58" s="12"/>
    </row>
    <row r="59" spans="1:8" s="25" customFormat="1" ht="14.25" customHeight="1">
      <c r="A59" s="1127"/>
      <c r="B59" s="1127"/>
      <c r="C59" s="1127"/>
      <c r="D59" s="1127"/>
      <c r="E59" s="1127"/>
      <c r="F59" s="1127"/>
      <c r="G59" s="12"/>
      <c r="H59" s="12"/>
    </row>
    <row r="60" spans="1:6" s="408" customFormat="1" ht="17.25" customHeight="1">
      <c r="A60" s="1125"/>
      <c r="B60" s="1125"/>
      <c r="C60" s="1125"/>
      <c r="D60" s="1125"/>
      <c r="E60" s="1125"/>
      <c r="F60" s="1125"/>
    </row>
    <row r="61" spans="1:6" s="174" customFormat="1" ht="17.25" customHeight="1">
      <c r="A61" s="25"/>
      <c r="B61" s="170"/>
      <c r="C61" s="25"/>
      <c r="D61" s="26"/>
      <c r="E61" s="785"/>
      <c r="F61" s="680"/>
    </row>
    <row r="62" spans="1:8" s="243" customFormat="1" ht="15.75">
      <c r="A62" s="679" t="s">
        <v>1020</v>
      </c>
      <c r="B62" s="271"/>
      <c r="C62" s="277"/>
      <c r="D62" s="277"/>
      <c r="E62" s="271"/>
      <c r="F62" s="271"/>
      <c r="G62" s="271"/>
      <c r="H62" s="346"/>
    </row>
    <row r="63" spans="1:7" s="408" customFormat="1" ht="17.25" customHeight="1">
      <c r="A63" s="679" t="s">
        <v>665</v>
      </c>
      <c r="B63" s="277"/>
      <c r="C63" s="277"/>
      <c r="D63" s="277"/>
      <c r="E63" s="679"/>
      <c r="F63" s="273" t="s">
        <v>666</v>
      </c>
      <c r="G63" s="273"/>
    </row>
    <row r="64" spans="2:7" s="408" customFormat="1" ht="17.25" customHeight="1">
      <c r="B64" s="265"/>
      <c r="C64" s="265"/>
      <c r="D64" s="265"/>
      <c r="E64" s="529"/>
      <c r="F64" s="273"/>
      <c r="G64" s="273"/>
    </row>
    <row r="65" spans="1:8" s="243" customFormat="1" ht="12.75">
      <c r="A65" s="54" t="s">
        <v>70</v>
      </c>
      <c r="B65" s="344"/>
      <c r="H65" s="102"/>
    </row>
    <row r="66" spans="1:5" s="25" customFormat="1" ht="12.75">
      <c r="A66" s="767"/>
      <c r="E66" s="768"/>
    </row>
    <row r="67" spans="1:6" s="25" customFormat="1" ht="12.75">
      <c r="A67" s="767"/>
      <c r="B67" s="674"/>
      <c r="C67" s="674"/>
      <c r="D67" s="674"/>
      <c r="E67" s="674"/>
      <c r="F67" s="674"/>
    </row>
    <row r="68" spans="1:6" ht="15.75">
      <c r="A68" s="23"/>
      <c r="B68" s="25"/>
      <c r="C68" s="25"/>
      <c r="D68" s="25"/>
      <c r="E68" s="768"/>
      <c r="F68" s="25"/>
    </row>
    <row r="69" spans="1:6" ht="15.75">
      <c r="A69" s="687"/>
      <c r="B69" s="25"/>
      <c r="C69" s="25"/>
      <c r="D69" s="25"/>
      <c r="E69" s="768"/>
      <c r="F69" s="25"/>
    </row>
  </sheetData>
  <mergeCells count="16">
    <mergeCell ref="A26:B26"/>
    <mergeCell ref="A9:F9"/>
    <mergeCell ref="A7:F7"/>
    <mergeCell ref="A8:F8"/>
    <mergeCell ref="A16:B16"/>
    <mergeCell ref="A1:F1"/>
    <mergeCell ref="A2:F2"/>
    <mergeCell ref="A6:F6"/>
    <mergeCell ref="A4:F4"/>
    <mergeCell ref="A27:B27"/>
    <mergeCell ref="A60:F60"/>
    <mergeCell ref="A34:B34"/>
    <mergeCell ref="A44:B44"/>
    <mergeCell ref="A51:B51"/>
    <mergeCell ref="A31:B31"/>
    <mergeCell ref="A59:F59"/>
  </mergeCells>
  <printOptions horizontalCentered="1"/>
  <pageMargins left="0.7480314960629921" right="0.52" top="0.984251968503937" bottom="0.984251968503937" header="0.5118110236220472" footer="0.5118110236220472"/>
  <pageSetup firstPageNumber="45" useFirstPageNumber="1" horizontalDpi="300" verticalDpi="300" orientation="portrait" paperSize="9" scale="8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G13" sqref="G13"/>
    </sheetView>
  </sheetViews>
  <sheetFormatPr defaultColWidth="9.140625" defaultRowHeight="12.75"/>
  <cols>
    <col min="1" max="1" width="8.00390625" style="787" customWidth="1"/>
    <col min="2" max="2" width="43.28125" style="15" customWidth="1"/>
    <col min="3" max="3" width="11.00390625" style="15" customWidth="1"/>
    <col min="4" max="4" width="10.8515625" style="15" customWidth="1"/>
    <col min="5" max="5" width="11.7109375" style="802" customWidth="1"/>
    <col min="6" max="6" width="11.28125" style="15" customWidth="1"/>
    <col min="7" max="16384" width="9.140625" style="15" customWidth="1"/>
  </cols>
  <sheetData>
    <row r="1" spans="1:6" ht="15.75">
      <c r="A1" s="1114" t="s">
        <v>610</v>
      </c>
      <c r="B1" s="1114"/>
      <c r="C1" s="1114"/>
      <c r="D1" s="1114"/>
      <c r="E1" s="1114"/>
      <c r="F1" s="1114"/>
    </row>
    <row r="2" spans="1:6" ht="15.75">
      <c r="A2" s="1118" t="s">
        <v>611</v>
      </c>
      <c r="B2" s="1118"/>
      <c r="C2" s="1118"/>
      <c r="D2" s="1118"/>
      <c r="E2" s="1118"/>
      <c r="F2" s="1118"/>
    </row>
    <row r="3" spans="1:6" ht="4.5" customHeight="1">
      <c r="A3" s="763"/>
      <c r="B3" s="764"/>
      <c r="C3" s="764"/>
      <c r="D3" s="764"/>
      <c r="E3" s="765"/>
      <c r="F3" s="764"/>
    </row>
    <row r="4" spans="1:6" ht="15.75">
      <c r="A4" s="1116" t="s">
        <v>612</v>
      </c>
      <c r="B4" s="1130"/>
      <c r="C4" s="1130"/>
      <c r="D4" s="1130"/>
      <c r="E4" s="1130"/>
      <c r="F4" s="1130"/>
    </row>
    <row r="6" spans="1:6" ht="15.75">
      <c r="A6" s="1117" t="s">
        <v>613</v>
      </c>
      <c r="B6" s="1131"/>
      <c r="C6" s="1131"/>
      <c r="D6" s="1131"/>
      <c r="E6" s="1131"/>
      <c r="F6" s="1131"/>
    </row>
    <row r="7" spans="1:6" ht="15.75">
      <c r="A7" s="470" t="s">
        <v>1708</v>
      </c>
      <c r="B7" s="1131"/>
      <c r="C7" s="1131"/>
      <c r="D7" s="1131"/>
      <c r="E7" s="1131"/>
      <c r="F7" s="1131"/>
    </row>
    <row r="8" spans="1:6" ht="15.75">
      <c r="A8" s="1132" t="s">
        <v>918</v>
      </c>
      <c r="B8" s="1132"/>
      <c r="C8" s="1132"/>
      <c r="D8" s="1132"/>
      <c r="E8" s="1132"/>
      <c r="F8" s="1132"/>
    </row>
    <row r="9" spans="1:6" ht="15.75">
      <c r="A9" s="1120" t="s">
        <v>616</v>
      </c>
      <c r="B9" s="1120"/>
      <c r="C9" s="1120"/>
      <c r="D9" s="1120"/>
      <c r="E9" s="1120"/>
      <c r="F9" s="1120"/>
    </row>
    <row r="10" spans="1:6" ht="15.75">
      <c r="A10" s="23" t="s">
        <v>617</v>
      </c>
      <c r="B10" s="24"/>
      <c r="C10" s="20"/>
      <c r="D10" s="18"/>
      <c r="E10" s="19"/>
      <c r="F10" s="21" t="s">
        <v>1405</v>
      </c>
    </row>
    <row r="11" spans="1:6" s="25" customFormat="1" ht="12.75">
      <c r="A11" s="787"/>
      <c r="E11" s="788"/>
      <c r="F11" s="26" t="s">
        <v>1709</v>
      </c>
    </row>
    <row r="12" spans="1:6" s="25" customFormat="1" ht="12.75">
      <c r="A12" s="787"/>
      <c r="E12" s="788"/>
      <c r="F12" s="769" t="s">
        <v>670</v>
      </c>
    </row>
    <row r="13" spans="1:6" s="25" customFormat="1" ht="45.75" customHeight="1">
      <c r="A13" s="770" t="s">
        <v>73</v>
      </c>
      <c r="B13" s="770" t="s">
        <v>620</v>
      </c>
      <c r="C13" s="770" t="s">
        <v>768</v>
      </c>
      <c r="D13" s="770" t="s">
        <v>673</v>
      </c>
      <c r="E13" s="789" t="s">
        <v>1710</v>
      </c>
      <c r="F13" s="627" t="s">
        <v>624</v>
      </c>
    </row>
    <row r="14" spans="1:6" s="25" customFormat="1" ht="12.75">
      <c r="A14" s="734" t="s">
        <v>1675</v>
      </c>
      <c r="B14" s="734" t="s">
        <v>1676</v>
      </c>
      <c r="C14" s="734" t="s">
        <v>1677</v>
      </c>
      <c r="D14" s="734" t="s">
        <v>1678</v>
      </c>
      <c r="E14" s="734" t="s">
        <v>1679</v>
      </c>
      <c r="F14" s="734" t="s">
        <v>1680</v>
      </c>
    </row>
    <row r="15" spans="1:6" s="25" customFormat="1" ht="25.5">
      <c r="A15" s="790" t="s">
        <v>1711</v>
      </c>
      <c r="B15" s="791" t="s">
        <v>1726</v>
      </c>
      <c r="C15" s="653">
        <v>93451373</v>
      </c>
      <c r="D15" s="653">
        <v>47031948</v>
      </c>
      <c r="E15" s="635">
        <v>50.32772284683287</v>
      </c>
      <c r="F15" s="653">
        <v>7400920</v>
      </c>
    </row>
    <row r="16" spans="1:6" s="25" customFormat="1" ht="15.75" customHeight="1">
      <c r="A16" s="792" t="s">
        <v>1712</v>
      </c>
      <c r="B16" s="791" t="s">
        <v>1691</v>
      </c>
      <c r="C16" s="634">
        <v>13661911</v>
      </c>
      <c r="D16" s="634">
        <v>5276936</v>
      </c>
      <c r="E16" s="635">
        <v>38.62516744546206</v>
      </c>
      <c r="F16" s="634">
        <v>806875</v>
      </c>
    </row>
    <row r="17" spans="1:6" s="25" customFormat="1" ht="15.75" customHeight="1">
      <c r="A17" s="792"/>
      <c r="B17" s="744" t="s">
        <v>1713</v>
      </c>
      <c r="C17" s="646">
        <v>13607996</v>
      </c>
      <c r="D17" s="646">
        <v>5223936</v>
      </c>
      <c r="E17" s="647">
        <v>38.38872380620923</v>
      </c>
      <c r="F17" s="646">
        <v>806875</v>
      </c>
    </row>
    <row r="18" spans="1:6" s="25" customFormat="1" ht="15.75" customHeight="1">
      <c r="A18" s="792"/>
      <c r="B18" s="744" t="s">
        <v>1714</v>
      </c>
      <c r="C18" s="646">
        <v>53915</v>
      </c>
      <c r="D18" s="646">
        <v>53000</v>
      </c>
      <c r="E18" s="647">
        <v>98.30288416952611</v>
      </c>
      <c r="F18" s="646">
        <v>0</v>
      </c>
    </row>
    <row r="19" spans="1:6" s="25" customFormat="1" ht="15.75" customHeight="1">
      <c r="A19" s="792" t="s">
        <v>1715</v>
      </c>
      <c r="B19" s="791" t="s">
        <v>1694</v>
      </c>
      <c r="C19" s="634">
        <v>3408560</v>
      </c>
      <c r="D19" s="634">
        <v>1394030</v>
      </c>
      <c r="E19" s="635">
        <v>40.897915835426105</v>
      </c>
      <c r="F19" s="634">
        <v>203399</v>
      </c>
    </row>
    <row r="20" spans="1:6" s="25" customFormat="1" ht="15.75" customHeight="1">
      <c r="A20" s="792"/>
      <c r="B20" s="744" t="s">
        <v>1713</v>
      </c>
      <c r="C20" s="646">
        <v>3408560</v>
      </c>
      <c r="D20" s="646">
        <v>1394030</v>
      </c>
      <c r="E20" s="647">
        <v>40.897915835426105</v>
      </c>
      <c r="F20" s="646">
        <v>203399</v>
      </c>
    </row>
    <row r="21" spans="1:6" s="25" customFormat="1" ht="15.75" customHeight="1">
      <c r="A21" s="792"/>
      <c r="B21" s="744" t="s">
        <v>1714</v>
      </c>
      <c r="C21" s="646">
        <v>0</v>
      </c>
      <c r="D21" s="646">
        <v>0</v>
      </c>
      <c r="E21" s="647">
        <v>0</v>
      </c>
      <c r="F21" s="646">
        <v>0</v>
      </c>
    </row>
    <row r="22" spans="1:6" s="25" customFormat="1" ht="15.75" customHeight="1">
      <c r="A22" s="792" t="s">
        <v>1716</v>
      </c>
      <c r="B22" s="791" t="s">
        <v>1695</v>
      </c>
      <c r="C22" s="634">
        <v>47506250</v>
      </c>
      <c r="D22" s="634">
        <v>26556934</v>
      </c>
      <c r="E22" s="635">
        <v>55.90197921326141</v>
      </c>
      <c r="F22" s="634">
        <v>4582751</v>
      </c>
    </row>
    <row r="23" spans="1:6" s="25" customFormat="1" ht="15.75" customHeight="1">
      <c r="A23" s="792"/>
      <c r="B23" s="744" t="s">
        <v>1713</v>
      </c>
      <c r="C23" s="646">
        <v>32735291</v>
      </c>
      <c r="D23" s="646">
        <v>16682412</v>
      </c>
      <c r="E23" s="647">
        <v>50.961550945125246</v>
      </c>
      <c r="F23" s="646">
        <v>3235186</v>
      </c>
    </row>
    <row r="24" spans="1:6" s="25" customFormat="1" ht="15.75" customHeight="1">
      <c r="A24" s="792"/>
      <c r="B24" s="744" t="s">
        <v>1714</v>
      </c>
      <c r="C24" s="646">
        <v>14770959</v>
      </c>
      <c r="D24" s="646">
        <v>9874522</v>
      </c>
      <c r="E24" s="647">
        <v>66.85092010613529</v>
      </c>
      <c r="F24" s="646">
        <v>1347565</v>
      </c>
    </row>
    <row r="25" spans="1:6" s="25" customFormat="1" ht="15.75" customHeight="1">
      <c r="A25" s="792" t="s">
        <v>1717</v>
      </c>
      <c r="B25" s="290" t="s">
        <v>1718</v>
      </c>
      <c r="C25" s="634">
        <v>6004477</v>
      </c>
      <c r="D25" s="634">
        <v>3907168</v>
      </c>
      <c r="E25" s="635">
        <v>65.07091292047585</v>
      </c>
      <c r="F25" s="634">
        <v>572024</v>
      </c>
    </row>
    <row r="26" spans="1:6" s="25" customFormat="1" ht="15.75" customHeight="1">
      <c r="A26" s="792"/>
      <c r="B26" s="744" t="s">
        <v>1713</v>
      </c>
      <c r="C26" s="646">
        <v>6003477</v>
      </c>
      <c r="D26" s="646">
        <v>3907168</v>
      </c>
      <c r="E26" s="647">
        <v>65.08175179150349</v>
      </c>
      <c r="F26" s="646">
        <v>572024</v>
      </c>
    </row>
    <row r="27" spans="1:6" s="25" customFormat="1" ht="15.75" customHeight="1">
      <c r="A27" s="792"/>
      <c r="B27" s="744" t="s">
        <v>1714</v>
      </c>
      <c r="C27" s="646">
        <v>1000</v>
      </c>
      <c r="D27" s="646">
        <v>0</v>
      </c>
      <c r="E27" s="647">
        <v>0</v>
      </c>
      <c r="F27" s="646">
        <v>0</v>
      </c>
    </row>
    <row r="28" spans="1:6" s="25" customFormat="1" ht="15.75" customHeight="1">
      <c r="A28" s="792" t="s">
        <v>1719</v>
      </c>
      <c r="B28" s="290" t="s">
        <v>1705</v>
      </c>
      <c r="C28" s="634">
        <v>22870175</v>
      </c>
      <c r="D28" s="634">
        <v>9896880</v>
      </c>
      <c r="E28" s="635">
        <v>43.27417695754405</v>
      </c>
      <c r="F28" s="634">
        <v>1235871</v>
      </c>
    </row>
    <row r="29" spans="1:6" s="25" customFormat="1" ht="15.75" customHeight="1">
      <c r="A29" s="792"/>
      <c r="B29" s="744" t="s">
        <v>1713</v>
      </c>
      <c r="C29" s="646">
        <v>22425040</v>
      </c>
      <c r="D29" s="646">
        <v>9680554</v>
      </c>
      <c r="E29" s="647">
        <v>43.1685027094712</v>
      </c>
      <c r="F29" s="646">
        <v>1162983</v>
      </c>
    </row>
    <row r="30" spans="1:6" s="25" customFormat="1" ht="15.75" customHeight="1">
      <c r="A30" s="792"/>
      <c r="B30" s="744" t="s">
        <v>1714</v>
      </c>
      <c r="C30" s="646">
        <v>445135</v>
      </c>
      <c r="D30" s="646">
        <v>216326</v>
      </c>
      <c r="E30" s="647">
        <v>48.59784110438407</v>
      </c>
      <c r="F30" s="646">
        <v>72888</v>
      </c>
    </row>
    <row r="31" spans="1:6" s="25" customFormat="1" ht="15.75" customHeight="1">
      <c r="A31" s="792"/>
      <c r="B31" s="744"/>
      <c r="C31" s="646"/>
      <c r="D31" s="646"/>
      <c r="E31" s="793"/>
      <c r="F31" s="646"/>
    </row>
    <row r="32" spans="1:6" s="25" customFormat="1" ht="25.5">
      <c r="A32" s="790" t="s">
        <v>1720</v>
      </c>
      <c r="B32" s="794" t="s">
        <v>1721</v>
      </c>
      <c r="C32" s="634">
        <v>93451373</v>
      </c>
      <c r="D32" s="634">
        <v>47031948</v>
      </c>
      <c r="E32" s="635">
        <v>50.32772284683287</v>
      </c>
      <c r="F32" s="634">
        <v>7400920</v>
      </c>
    </row>
    <row r="33" spans="1:6" s="25" customFormat="1" ht="15.75" customHeight="1">
      <c r="A33" s="795" t="s">
        <v>1722</v>
      </c>
      <c r="B33" s="794" t="s">
        <v>1723</v>
      </c>
      <c r="C33" s="634">
        <v>78180364</v>
      </c>
      <c r="D33" s="634">
        <v>36888100</v>
      </c>
      <c r="E33" s="635">
        <v>47.18333109833052</v>
      </c>
      <c r="F33" s="634">
        <v>5980467</v>
      </c>
    </row>
    <row r="34" spans="1:6" s="25" customFormat="1" ht="15.75" customHeight="1">
      <c r="A34" s="796" t="s">
        <v>142</v>
      </c>
      <c r="B34" s="796" t="s">
        <v>143</v>
      </c>
      <c r="C34" s="646">
        <v>5729915</v>
      </c>
      <c r="D34" s="646">
        <v>2347292</v>
      </c>
      <c r="E34" s="647">
        <v>40.96556406159603</v>
      </c>
      <c r="F34" s="646">
        <v>356294</v>
      </c>
    </row>
    <row r="35" spans="1:6" s="25" customFormat="1" ht="15.75" customHeight="1">
      <c r="A35" s="796" t="s">
        <v>144</v>
      </c>
      <c r="B35" s="796" t="s">
        <v>145</v>
      </c>
      <c r="C35" s="646">
        <v>900</v>
      </c>
      <c r="D35" s="646">
        <v>730</v>
      </c>
      <c r="E35" s="647">
        <v>81.11111111111111</v>
      </c>
      <c r="F35" s="646">
        <v>0</v>
      </c>
    </row>
    <row r="36" spans="1:6" s="25" customFormat="1" ht="15.75" customHeight="1">
      <c r="A36" s="796" t="s">
        <v>146</v>
      </c>
      <c r="B36" s="796" t="s">
        <v>147</v>
      </c>
      <c r="C36" s="646">
        <v>415170</v>
      </c>
      <c r="D36" s="646">
        <v>231041</v>
      </c>
      <c r="E36" s="647">
        <v>55.64973384396753</v>
      </c>
      <c r="F36" s="646">
        <v>46415</v>
      </c>
    </row>
    <row r="37" spans="1:6" s="25" customFormat="1" ht="15.75" customHeight="1">
      <c r="A37" s="796" t="s">
        <v>148</v>
      </c>
      <c r="B37" s="796" t="s">
        <v>149</v>
      </c>
      <c r="C37" s="646">
        <v>4837113</v>
      </c>
      <c r="D37" s="646">
        <v>2177529</v>
      </c>
      <c r="E37" s="647">
        <v>45.017120749504926</v>
      </c>
      <c r="F37" s="646">
        <v>158505</v>
      </c>
    </row>
    <row r="38" spans="1:6" s="25" customFormat="1" ht="15.75" customHeight="1">
      <c r="A38" s="796" t="s">
        <v>150</v>
      </c>
      <c r="B38" s="796" t="s">
        <v>151</v>
      </c>
      <c r="C38" s="646">
        <v>904917</v>
      </c>
      <c r="D38" s="646">
        <v>70963</v>
      </c>
      <c r="E38" s="647">
        <v>7.84193467467182</v>
      </c>
      <c r="F38" s="646">
        <v>-1424</v>
      </c>
    </row>
    <row r="39" spans="1:6" s="25" customFormat="1" ht="15.75" customHeight="1">
      <c r="A39" s="796" t="s">
        <v>152</v>
      </c>
      <c r="B39" s="796" t="s">
        <v>153</v>
      </c>
      <c r="C39" s="646">
        <v>991048</v>
      </c>
      <c r="D39" s="646">
        <v>340799</v>
      </c>
      <c r="E39" s="647">
        <v>34.38773903988505</v>
      </c>
      <c r="F39" s="646">
        <v>42579</v>
      </c>
    </row>
    <row r="40" spans="1:6" s="25" customFormat="1" ht="38.25">
      <c r="A40" s="796" t="s">
        <v>154</v>
      </c>
      <c r="B40" s="796" t="s">
        <v>603</v>
      </c>
      <c r="C40" s="646">
        <v>26771930</v>
      </c>
      <c r="D40" s="646">
        <v>11023816</v>
      </c>
      <c r="E40" s="647">
        <v>41.17676984812078</v>
      </c>
      <c r="F40" s="646">
        <v>1661215</v>
      </c>
    </row>
    <row r="41" spans="1:6" s="25" customFormat="1" ht="15.75" customHeight="1">
      <c r="A41" s="796" t="s">
        <v>156</v>
      </c>
      <c r="B41" s="796" t="s">
        <v>1569</v>
      </c>
      <c r="C41" s="646">
        <v>2442118</v>
      </c>
      <c r="D41" s="646">
        <v>892807</v>
      </c>
      <c r="E41" s="647">
        <v>36.55871665496917</v>
      </c>
      <c r="F41" s="646">
        <v>151305</v>
      </c>
    </row>
    <row r="42" spans="1:6" s="25" customFormat="1" ht="15.75" customHeight="1">
      <c r="A42" s="796" t="s">
        <v>158</v>
      </c>
      <c r="B42" s="796" t="s">
        <v>159</v>
      </c>
      <c r="C42" s="646">
        <v>68105</v>
      </c>
      <c r="D42" s="646">
        <v>65924</v>
      </c>
      <c r="E42" s="647">
        <v>0</v>
      </c>
      <c r="F42" s="646">
        <v>0</v>
      </c>
    </row>
    <row r="43" spans="1:6" s="25" customFormat="1" ht="15.75" customHeight="1">
      <c r="A43" s="796" t="s">
        <v>160</v>
      </c>
      <c r="B43" s="796" t="s">
        <v>1570</v>
      </c>
      <c r="C43" s="646">
        <v>3349635</v>
      </c>
      <c r="D43" s="646">
        <v>1959122</v>
      </c>
      <c r="E43" s="647">
        <v>58.4876262637571</v>
      </c>
      <c r="F43" s="646">
        <v>315518</v>
      </c>
    </row>
    <row r="44" spans="1:6" s="25" customFormat="1" ht="25.5">
      <c r="A44" s="796" t="s">
        <v>162</v>
      </c>
      <c r="B44" s="796" t="s">
        <v>163</v>
      </c>
      <c r="C44" s="646">
        <v>24140</v>
      </c>
      <c r="D44" s="646">
        <v>11061</v>
      </c>
      <c r="E44" s="647">
        <v>45.82021541010771</v>
      </c>
      <c r="F44" s="646">
        <v>702</v>
      </c>
    </row>
    <row r="45" spans="1:6" s="25" customFormat="1" ht="15.75" customHeight="1">
      <c r="A45" s="796" t="s">
        <v>164</v>
      </c>
      <c r="B45" s="796" t="s">
        <v>165</v>
      </c>
      <c r="C45" s="646">
        <v>27990322</v>
      </c>
      <c r="D45" s="646">
        <v>14904836</v>
      </c>
      <c r="E45" s="647">
        <v>53.24996261207713</v>
      </c>
      <c r="F45" s="646">
        <v>2986398</v>
      </c>
    </row>
    <row r="46" spans="1:6" s="25" customFormat="1" ht="15.75" customHeight="1">
      <c r="A46" s="796" t="s">
        <v>166</v>
      </c>
      <c r="B46" s="796" t="s">
        <v>167</v>
      </c>
      <c r="C46" s="646">
        <v>3908012</v>
      </c>
      <c r="D46" s="646">
        <v>2594256</v>
      </c>
      <c r="E46" s="647">
        <v>66.3830100828759</v>
      </c>
      <c r="F46" s="646">
        <v>233318</v>
      </c>
    </row>
    <row r="47" spans="1:6" s="25" customFormat="1" ht="15.75" customHeight="1">
      <c r="A47" s="796" t="s">
        <v>1571</v>
      </c>
      <c r="B47" s="797" t="s">
        <v>1572</v>
      </c>
      <c r="C47" s="646">
        <v>76940</v>
      </c>
      <c r="D47" s="646">
        <v>42417</v>
      </c>
      <c r="E47" s="647">
        <v>55.129971406290615</v>
      </c>
      <c r="F47" s="646">
        <v>1897</v>
      </c>
    </row>
    <row r="48" spans="1:6" s="25" customFormat="1" ht="15.75" customHeight="1">
      <c r="A48" s="796" t="s">
        <v>1573</v>
      </c>
      <c r="B48" s="797" t="s">
        <v>1574</v>
      </c>
      <c r="C48" s="646">
        <v>98570</v>
      </c>
      <c r="D48" s="646">
        <v>0</v>
      </c>
      <c r="E48" s="647">
        <v>0</v>
      </c>
      <c r="F48" s="646">
        <v>0</v>
      </c>
    </row>
    <row r="49" spans="1:6" s="25" customFormat="1" ht="15.75" customHeight="1">
      <c r="A49" s="796" t="s">
        <v>1575</v>
      </c>
      <c r="B49" s="796" t="s">
        <v>1576</v>
      </c>
      <c r="C49" s="646">
        <v>571529</v>
      </c>
      <c r="D49" s="646">
        <v>225507</v>
      </c>
      <c r="E49" s="647">
        <v>39.45679046907506</v>
      </c>
      <c r="F49" s="646">
        <v>27745</v>
      </c>
    </row>
    <row r="50" spans="1:6" s="25" customFormat="1" ht="15.75" customHeight="1">
      <c r="A50" s="798" t="s">
        <v>1724</v>
      </c>
      <c r="B50" s="791" t="s">
        <v>1725</v>
      </c>
      <c r="C50" s="634">
        <v>15271009</v>
      </c>
      <c r="D50" s="634">
        <v>10143848</v>
      </c>
      <c r="E50" s="635">
        <v>66.4255256479778</v>
      </c>
      <c r="F50" s="634">
        <v>1420453</v>
      </c>
    </row>
    <row r="51" spans="1:6" s="25" customFormat="1" ht="15.75" customHeight="1">
      <c r="A51" s="799" t="s">
        <v>1577</v>
      </c>
      <c r="B51" s="800" t="s">
        <v>1578</v>
      </c>
      <c r="C51" s="646">
        <v>353187</v>
      </c>
      <c r="D51" s="646">
        <v>193129</v>
      </c>
      <c r="E51" s="647">
        <v>54.68179746140147</v>
      </c>
      <c r="F51" s="646">
        <v>72721</v>
      </c>
    </row>
    <row r="52" spans="1:6" s="25" customFormat="1" ht="15.75" customHeight="1">
      <c r="A52" s="799" t="s">
        <v>1579</v>
      </c>
      <c r="B52" s="800" t="s">
        <v>1580</v>
      </c>
      <c r="C52" s="646">
        <v>14917822</v>
      </c>
      <c r="D52" s="646">
        <v>9950719</v>
      </c>
      <c r="E52" s="647">
        <v>66.7035643675062</v>
      </c>
      <c r="F52" s="646">
        <v>1347732</v>
      </c>
    </row>
    <row r="53" spans="1:6" s="25" customFormat="1" ht="15" customHeight="1">
      <c r="A53" s="1127"/>
      <c r="B53" s="1127"/>
      <c r="C53" s="1127"/>
      <c r="D53" s="1127"/>
      <c r="E53" s="1127"/>
      <c r="F53" s="1127"/>
    </row>
    <row r="54" spans="1:6" ht="6" customHeight="1">
      <c r="A54" s="1129"/>
      <c r="B54" s="1129"/>
      <c r="C54" s="1129"/>
      <c r="D54" s="1129"/>
      <c r="E54" s="1129"/>
      <c r="F54" s="1129"/>
    </row>
    <row r="55" spans="1:6" s="243" customFormat="1" ht="15.75">
      <c r="A55" s="679" t="s">
        <v>1020</v>
      </c>
      <c r="B55" s="271"/>
      <c r="C55" s="277"/>
      <c r="D55" s="277"/>
      <c r="E55" s="271"/>
      <c r="F55" s="271"/>
    </row>
    <row r="56" spans="1:6" s="408" customFormat="1" ht="17.25" customHeight="1">
      <c r="A56" s="679" t="s">
        <v>665</v>
      </c>
      <c r="B56" s="277"/>
      <c r="C56" s="277"/>
      <c r="D56" s="277"/>
      <c r="E56" s="271"/>
      <c r="F56" s="273" t="s">
        <v>666</v>
      </c>
    </row>
    <row r="57" spans="1:6" s="408" customFormat="1" ht="14.25" customHeight="1">
      <c r="A57" s="679"/>
      <c r="B57" s="277"/>
      <c r="C57" s="277"/>
      <c r="D57" s="277"/>
      <c r="E57" s="271"/>
      <c r="F57" s="273"/>
    </row>
    <row r="58" spans="1:2" s="243" customFormat="1" ht="12.75">
      <c r="A58" s="54" t="s">
        <v>70</v>
      </c>
      <c r="B58" s="344"/>
    </row>
    <row r="59" spans="1:5" s="25" customFormat="1" ht="12.75">
      <c r="A59" s="687"/>
      <c r="B59" s="23"/>
      <c r="C59" s="23"/>
      <c r="D59" s="23"/>
      <c r="E59" s="761"/>
    </row>
    <row r="60" spans="2:5" s="25" customFormat="1" ht="12.75">
      <c r="B60" s="23"/>
      <c r="C60" s="23"/>
      <c r="D60" s="23"/>
      <c r="E60" s="761"/>
    </row>
    <row r="61" spans="1:6" ht="15.75">
      <c r="A61" s="15"/>
      <c r="B61" s="23"/>
      <c r="C61" s="23"/>
      <c r="D61" s="23"/>
      <c r="E61" s="761"/>
      <c r="F61" s="25"/>
    </row>
    <row r="62" spans="3:6" ht="15.75">
      <c r="C62" s="25"/>
      <c r="D62" s="25"/>
      <c r="E62" s="788"/>
      <c r="F62" s="25"/>
    </row>
  </sheetData>
  <mergeCells count="9">
    <mergeCell ref="A54:F54"/>
    <mergeCell ref="A1:F1"/>
    <mergeCell ref="A2:F2"/>
    <mergeCell ref="A4:F4"/>
    <mergeCell ref="A6:F6"/>
    <mergeCell ref="A7:F7"/>
    <mergeCell ref="A9:F9"/>
    <mergeCell ref="A8:F8"/>
    <mergeCell ref="A53:F53"/>
  </mergeCells>
  <printOptions horizontalCentered="1"/>
  <pageMargins left="0.9448818897637796" right="0.35433070866141736" top="0.5905511811023623" bottom="0.4724409448818898" header="0.2755905511811024" footer="0.1968503937007874"/>
  <pageSetup firstPageNumber="47" useFirstPageNumber="1" horizontalDpi="300" verticalDpi="300" orientation="portrait" paperSize="9" scale="8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K27" sqref="K27"/>
    </sheetView>
  </sheetViews>
  <sheetFormatPr defaultColWidth="9.140625" defaultRowHeight="12.75"/>
  <cols>
    <col min="1" max="1" width="8.00390625" style="787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13" customWidth="1"/>
    <col min="6" max="6" width="10.57421875" style="271" bestFit="1" customWidth="1"/>
    <col min="7" max="16384" width="9.140625" style="15" customWidth="1"/>
  </cols>
  <sheetData>
    <row r="1" spans="1:6" ht="15.75">
      <c r="A1" s="1114" t="s">
        <v>610</v>
      </c>
      <c r="B1" s="1114"/>
      <c r="C1" s="1114"/>
      <c r="D1" s="1114"/>
      <c r="E1" s="1114"/>
      <c r="F1" s="1114"/>
    </row>
    <row r="2" spans="1:6" ht="15.75">
      <c r="A2" s="1118" t="s">
        <v>611</v>
      </c>
      <c r="B2" s="1118"/>
      <c r="C2" s="1118"/>
      <c r="D2" s="1118"/>
      <c r="E2" s="1118"/>
      <c r="F2" s="1118"/>
    </row>
    <row r="3" spans="1:6" ht="2.25" customHeight="1">
      <c r="A3" s="763"/>
      <c r="B3" s="764"/>
      <c r="C3" s="764"/>
      <c r="D3" s="764"/>
      <c r="E3" s="765"/>
      <c r="F3" s="764"/>
    </row>
    <row r="4" spans="1:6" ht="15.75">
      <c r="A4" s="1116" t="s">
        <v>612</v>
      </c>
      <c r="B4" s="1116"/>
      <c r="C4" s="1116"/>
      <c r="D4" s="1116"/>
      <c r="E4" s="1116"/>
      <c r="F4" s="1116"/>
    </row>
    <row r="5" spans="1:6" ht="0.75" customHeight="1">
      <c r="A5" s="10"/>
      <c r="B5" s="10"/>
      <c r="C5" s="10"/>
      <c r="D5" s="10"/>
      <c r="E5" s="10"/>
      <c r="F5" s="10"/>
    </row>
    <row r="6" spans="1:6" ht="15.75">
      <c r="A6" s="12"/>
      <c r="B6" s="11"/>
      <c r="C6" s="11"/>
      <c r="D6" s="11"/>
      <c r="E6" s="11"/>
      <c r="F6" s="11"/>
    </row>
    <row r="7" spans="1:6" ht="15.75">
      <c r="A7" s="1117" t="s">
        <v>613</v>
      </c>
      <c r="B7" s="1117"/>
      <c r="C7" s="1117"/>
      <c r="D7" s="1117"/>
      <c r="E7" s="1117"/>
      <c r="F7" s="1117"/>
    </row>
    <row r="8" spans="1:6" ht="15.75">
      <c r="A8" s="470" t="s">
        <v>1727</v>
      </c>
      <c r="B8" s="470"/>
      <c r="C8" s="470"/>
      <c r="D8" s="470"/>
      <c r="E8" s="470"/>
      <c r="F8" s="470"/>
    </row>
    <row r="9" spans="1:6" ht="15.75">
      <c r="A9" s="1133" t="s">
        <v>918</v>
      </c>
      <c r="B9" s="1133"/>
      <c r="C9" s="1133"/>
      <c r="D9" s="1133"/>
      <c r="E9" s="1133"/>
      <c r="F9" s="1133"/>
    </row>
    <row r="11" spans="1:6" ht="15.75">
      <c r="A11" s="23" t="s">
        <v>617</v>
      </c>
      <c r="B11" s="24"/>
      <c r="C11" s="20"/>
      <c r="D11" s="18"/>
      <c r="E11" s="19"/>
      <c r="F11" s="21" t="s">
        <v>1405</v>
      </c>
    </row>
    <row r="12" spans="2:6" ht="15.75">
      <c r="B12" s="25"/>
      <c r="C12" s="25"/>
      <c r="D12" s="25"/>
      <c r="E12" s="12"/>
      <c r="F12" s="266" t="s">
        <v>1728</v>
      </c>
    </row>
    <row r="13" spans="1:6" s="25" customFormat="1" ht="12.75">
      <c r="A13" s="787"/>
      <c r="E13" s="12"/>
      <c r="F13" s="803" t="s">
        <v>670</v>
      </c>
    </row>
    <row r="14" spans="1:6" s="25" customFormat="1" ht="45.75" customHeight="1">
      <c r="A14" s="770" t="s">
        <v>73</v>
      </c>
      <c r="B14" s="770" t="s">
        <v>620</v>
      </c>
      <c r="C14" s="770" t="s">
        <v>768</v>
      </c>
      <c r="D14" s="770" t="s">
        <v>673</v>
      </c>
      <c r="E14" s="627" t="s">
        <v>1409</v>
      </c>
      <c r="F14" s="804" t="s">
        <v>624</v>
      </c>
    </row>
    <row r="15" spans="1:6" s="25" customFormat="1" ht="12.75">
      <c r="A15" s="771" t="s">
        <v>1675</v>
      </c>
      <c r="B15" s="771" t="s">
        <v>1676</v>
      </c>
      <c r="C15" s="771" t="s">
        <v>1677</v>
      </c>
      <c r="D15" s="771" t="s">
        <v>1678</v>
      </c>
      <c r="E15" s="771" t="s">
        <v>1679</v>
      </c>
      <c r="F15" s="734" t="s">
        <v>1680</v>
      </c>
    </row>
    <row r="16" spans="1:6" s="25" customFormat="1" ht="12.75">
      <c r="A16" s="805" t="s">
        <v>76</v>
      </c>
      <c r="B16" s="90" t="s">
        <v>1729</v>
      </c>
      <c r="C16" s="660">
        <v>76932657</v>
      </c>
      <c r="D16" s="660">
        <v>57458116</v>
      </c>
      <c r="E16" s="696">
        <v>74.68624929982595</v>
      </c>
      <c r="F16" s="286">
        <v>7798594</v>
      </c>
    </row>
    <row r="17" spans="1:6" s="25" customFormat="1" ht="12.75">
      <c r="A17" s="805" t="s">
        <v>1730</v>
      </c>
      <c r="B17" s="90" t="s">
        <v>1731</v>
      </c>
      <c r="C17" s="660">
        <v>93689979</v>
      </c>
      <c r="D17" s="660">
        <v>47195628</v>
      </c>
      <c r="E17" s="696">
        <v>50.37425400639699</v>
      </c>
      <c r="F17" s="286">
        <v>7423526</v>
      </c>
    </row>
    <row r="18" spans="1:6" s="25" customFormat="1" ht="12.75">
      <c r="A18" s="694"/>
      <c r="B18" s="773" t="s">
        <v>1762</v>
      </c>
      <c r="C18" s="660">
        <v>59744611</v>
      </c>
      <c r="D18" s="660">
        <v>33265116</v>
      </c>
      <c r="E18" s="696">
        <v>55.67885612310707</v>
      </c>
      <c r="F18" s="286">
        <v>4959086</v>
      </c>
    </row>
    <row r="19" spans="1:6" s="25" customFormat="1" ht="12.75">
      <c r="A19" s="809">
        <v>1000</v>
      </c>
      <c r="B19" s="773" t="s">
        <v>83</v>
      </c>
      <c r="C19" s="660">
        <v>36776487</v>
      </c>
      <c r="D19" s="660">
        <v>17996404</v>
      </c>
      <c r="E19" s="696">
        <v>48.934537983467536</v>
      </c>
      <c r="F19" s="286">
        <v>2766603</v>
      </c>
    </row>
    <row r="20" spans="1:6" s="25" customFormat="1" ht="12.75">
      <c r="A20" s="810">
        <v>1100</v>
      </c>
      <c r="B20" s="596" t="s">
        <v>1732</v>
      </c>
      <c r="C20" s="258">
        <v>5362599</v>
      </c>
      <c r="D20" s="258">
        <v>2608607</v>
      </c>
      <c r="E20" s="700">
        <v>48.644453929894816</v>
      </c>
      <c r="F20" s="257">
        <v>314191</v>
      </c>
    </row>
    <row r="21" spans="1:6" s="25" customFormat="1" ht="14.25" customHeight="1">
      <c r="A21" s="810">
        <v>1200</v>
      </c>
      <c r="B21" s="596" t="s">
        <v>1733</v>
      </c>
      <c r="C21" s="258">
        <v>1266802</v>
      </c>
      <c r="D21" s="258">
        <v>560548</v>
      </c>
      <c r="E21" s="700">
        <v>44.24906181076443</v>
      </c>
      <c r="F21" s="257">
        <v>80261</v>
      </c>
    </row>
    <row r="22" spans="1:6" s="25" customFormat="1" ht="12.75">
      <c r="A22" s="810">
        <v>1300</v>
      </c>
      <c r="B22" s="596" t="s">
        <v>1734</v>
      </c>
      <c r="C22" s="258">
        <v>253601</v>
      </c>
      <c r="D22" s="258">
        <v>129903</v>
      </c>
      <c r="E22" s="700">
        <v>51.223378456709554</v>
      </c>
      <c r="F22" s="257">
        <v>21363</v>
      </c>
    </row>
    <row r="23" spans="1:6" s="25" customFormat="1" ht="12.75">
      <c r="A23" s="810">
        <v>1400</v>
      </c>
      <c r="B23" s="596" t="s">
        <v>1735</v>
      </c>
      <c r="C23" s="258">
        <v>27147267</v>
      </c>
      <c r="D23" s="258">
        <v>13305256</v>
      </c>
      <c r="E23" s="700">
        <v>49.011401405526385</v>
      </c>
      <c r="F23" s="257">
        <v>2129804</v>
      </c>
    </row>
    <row r="24" spans="1:6" s="12" customFormat="1" ht="25.5">
      <c r="A24" s="386">
        <v>1455</v>
      </c>
      <c r="B24" s="501" t="s">
        <v>1601</v>
      </c>
      <c r="C24" s="302" t="s">
        <v>627</v>
      </c>
      <c r="D24" s="302">
        <v>3435</v>
      </c>
      <c r="E24" s="700" t="s">
        <v>627</v>
      </c>
      <c r="F24" s="302">
        <v>790</v>
      </c>
    </row>
    <row r="25" spans="1:6" s="12" customFormat="1" ht="51">
      <c r="A25" s="386">
        <v>1456</v>
      </c>
      <c r="B25" s="501" t="s">
        <v>1602</v>
      </c>
      <c r="C25" s="302" t="s">
        <v>627</v>
      </c>
      <c r="D25" s="302" t="s">
        <v>627</v>
      </c>
      <c r="E25" s="705" t="s">
        <v>627</v>
      </c>
      <c r="F25" s="302" t="s">
        <v>627</v>
      </c>
    </row>
    <row r="26" spans="1:6" s="13" customFormat="1" ht="15.75">
      <c r="A26" s="729">
        <v>1491</v>
      </c>
      <c r="B26" s="730" t="s">
        <v>1736</v>
      </c>
      <c r="C26" s="706" t="s">
        <v>627</v>
      </c>
      <c r="D26" s="706">
        <v>0</v>
      </c>
      <c r="E26" s="705" t="s">
        <v>627</v>
      </c>
      <c r="F26" s="302">
        <v>0</v>
      </c>
    </row>
    <row r="27" spans="1:6" s="13" customFormat="1" ht="15.75">
      <c r="A27" s="729">
        <v>1492</v>
      </c>
      <c r="B27" s="730" t="s">
        <v>1604</v>
      </c>
      <c r="C27" s="706" t="s">
        <v>627</v>
      </c>
      <c r="D27" s="706">
        <v>510308</v>
      </c>
      <c r="E27" s="700" t="s">
        <v>627</v>
      </c>
      <c r="F27" s="302">
        <v>207295</v>
      </c>
    </row>
    <row r="28" spans="1:6" s="13" customFormat="1" ht="15.75">
      <c r="A28" s="729">
        <v>1493</v>
      </c>
      <c r="B28" s="730" t="s">
        <v>1605</v>
      </c>
      <c r="C28" s="706" t="s">
        <v>627</v>
      </c>
      <c r="D28" s="706">
        <v>88022</v>
      </c>
      <c r="E28" s="700" t="s">
        <v>627</v>
      </c>
      <c r="F28" s="302">
        <v>44684</v>
      </c>
    </row>
    <row r="29" spans="1:6" s="13" customFormat="1" ht="15.75">
      <c r="A29" s="729">
        <v>1499</v>
      </c>
      <c r="B29" s="730" t="s">
        <v>1606</v>
      </c>
      <c r="C29" s="706" t="s">
        <v>627</v>
      </c>
      <c r="D29" s="706">
        <v>5202</v>
      </c>
      <c r="E29" s="700" t="s">
        <v>627</v>
      </c>
      <c r="F29" s="302">
        <v>206</v>
      </c>
    </row>
    <row r="30" spans="1:6" s="25" customFormat="1" ht="25.5">
      <c r="A30" s="810">
        <v>1500</v>
      </c>
      <c r="B30" s="596" t="s">
        <v>1737</v>
      </c>
      <c r="C30" s="258">
        <v>2722050</v>
      </c>
      <c r="D30" s="258">
        <v>1377044</v>
      </c>
      <c r="E30" s="700">
        <v>50.58849029224298</v>
      </c>
      <c r="F30" s="257">
        <v>218669</v>
      </c>
    </row>
    <row r="31" spans="1:6" s="25" customFormat="1" ht="12.75">
      <c r="A31" s="386">
        <v>1564</v>
      </c>
      <c r="B31" s="501" t="s">
        <v>1609</v>
      </c>
      <c r="C31" s="302" t="s">
        <v>627</v>
      </c>
      <c r="D31" s="302">
        <v>0</v>
      </c>
      <c r="E31" s="705" t="s">
        <v>627</v>
      </c>
      <c r="F31" s="302">
        <v>0</v>
      </c>
    </row>
    <row r="32" spans="1:6" s="25" customFormat="1" ht="12.75">
      <c r="A32" s="386">
        <v>1565</v>
      </c>
      <c r="B32" s="733" t="s">
        <v>1610</v>
      </c>
      <c r="C32" s="302" t="s">
        <v>627</v>
      </c>
      <c r="D32" s="302">
        <v>207</v>
      </c>
      <c r="E32" s="705" t="s">
        <v>627</v>
      </c>
      <c r="F32" s="302">
        <v>0</v>
      </c>
    </row>
    <row r="33" spans="1:6" s="25" customFormat="1" ht="12.75">
      <c r="A33" s="810">
        <v>1600</v>
      </c>
      <c r="B33" s="596" t="s">
        <v>1738</v>
      </c>
      <c r="C33" s="258">
        <v>24168</v>
      </c>
      <c r="D33" s="258">
        <v>15046</v>
      </c>
      <c r="E33" s="700">
        <v>62.25587553790136</v>
      </c>
      <c r="F33" s="257">
        <v>2315</v>
      </c>
    </row>
    <row r="34" spans="1:6" s="25" customFormat="1" ht="12.75">
      <c r="A34" s="809">
        <v>2000</v>
      </c>
      <c r="B34" s="811" t="s">
        <v>1739</v>
      </c>
      <c r="C34" s="660">
        <v>86499</v>
      </c>
      <c r="D34" s="660">
        <v>49242</v>
      </c>
      <c r="E34" s="696">
        <v>56.927825755211046</v>
      </c>
      <c r="F34" s="286">
        <v>612</v>
      </c>
    </row>
    <row r="35" spans="1:6" s="25" customFormat="1" ht="12.75">
      <c r="A35" s="734" t="s">
        <v>1612</v>
      </c>
      <c r="B35" s="596" t="s">
        <v>1613</v>
      </c>
      <c r="C35" s="258">
        <v>85779</v>
      </c>
      <c r="D35" s="258">
        <v>48794</v>
      </c>
      <c r="E35" s="700">
        <v>56.883386376618986</v>
      </c>
      <c r="F35" s="257">
        <v>541</v>
      </c>
    </row>
    <row r="36" spans="1:6" s="25" customFormat="1" ht="12" customHeight="1">
      <c r="A36" s="703" t="s">
        <v>1614</v>
      </c>
      <c r="B36" s="738" t="s">
        <v>1740</v>
      </c>
      <c r="C36" s="706" t="s">
        <v>627</v>
      </c>
      <c r="D36" s="706">
        <v>386</v>
      </c>
      <c r="E36" s="700" t="s">
        <v>627</v>
      </c>
      <c r="F36" s="302">
        <v>0</v>
      </c>
    </row>
    <row r="37" spans="1:6" ht="25.5">
      <c r="A37" s="703" t="s">
        <v>1741</v>
      </c>
      <c r="B37" s="738" t="s">
        <v>1742</v>
      </c>
      <c r="C37" s="706" t="s">
        <v>627</v>
      </c>
      <c r="D37" s="706">
        <v>35059</v>
      </c>
      <c r="E37" s="700" t="s">
        <v>627</v>
      </c>
      <c r="F37" s="302">
        <v>-626</v>
      </c>
    </row>
    <row r="38" spans="1:6" s="25" customFormat="1" ht="12.75">
      <c r="A38" s="703" t="s">
        <v>1617</v>
      </c>
      <c r="B38" s="738" t="s">
        <v>1743</v>
      </c>
      <c r="C38" s="706" t="s">
        <v>627</v>
      </c>
      <c r="D38" s="706">
        <v>13349</v>
      </c>
      <c r="E38" s="700" t="s">
        <v>627</v>
      </c>
      <c r="F38" s="302">
        <v>1167</v>
      </c>
    </row>
    <row r="39" spans="1:6" s="25" customFormat="1" ht="12.75">
      <c r="A39" s="734" t="s">
        <v>1619</v>
      </c>
      <c r="B39" s="596" t="s">
        <v>1620</v>
      </c>
      <c r="C39" s="258">
        <v>0</v>
      </c>
      <c r="D39" s="258">
        <v>0</v>
      </c>
      <c r="E39" s="700">
        <v>0</v>
      </c>
      <c r="F39" s="257">
        <v>0</v>
      </c>
    </row>
    <row r="40" spans="1:6" s="25" customFormat="1" ht="14.25" customHeight="1">
      <c r="A40" s="734" t="s">
        <v>1621</v>
      </c>
      <c r="B40" s="596" t="s">
        <v>1622</v>
      </c>
      <c r="C40" s="258">
        <v>720</v>
      </c>
      <c r="D40" s="258">
        <v>448</v>
      </c>
      <c r="E40" s="700">
        <v>0</v>
      </c>
      <c r="F40" s="257">
        <v>71</v>
      </c>
    </row>
    <row r="41" spans="1:6" s="25" customFormat="1" ht="12.75">
      <c r="A41" s="809">
        <v>3000</v>
      </c>
      <c r="B41" s="811" t="s">
        <v>1744</v>
      </c>
      <c r="C41" s="660">
        <v>22881625</v>
      </c>
      <c r="D41" s="660">
        <v>15219470</v>
      </c>
      <c r="E41" s="696">
        <v>66.51393858609255</v>
      </c>
      <c r="F41" s="286">
        <v>2191871</v>
      </c>
    </row>
    <row r="42" spans="1:6" s="25" customFormat="1" ht="12.75">
      <c r="A42" s="810">
        <v>3100</v>
      </c>
      <c r="B42" s="596" t="s">
        <v>96</v>
      </c>
      <c r="C42" s="252">
        <v>40823</v>
      </c>
      <c r="D42" s="252">
        <v>33499</v>
      </c>
      <c r="E42" s="700">
        <v>82.05913333170027</v>
      </c>
      <c r="F42" s="257">
        <v>144</v>
      </c>
    </row>
    <row r="43" spans="1:6" s="25" customFormat="1" ht="12.75" customHeight="1">
      <c r="A43" s="810">
        <v>3400</v>
      </c>
      <c r="B43" s="596" t="s">
        <v>1745</v>
      </c>
      <c r="C43" s="252">
        <v>7194765</v>
      </c>
      <c r="D43" s="252">
        <v>4846060</v>
      </c>
      <c r="E43" s="700">
        <v>67.35536184990059</v>
      </c>
      <c r="F43" s="257">
        <v>748155</v>
      </c>
    </row>
    <row r="44" spans="1:6" s="25" customFormat="1" ht="12.75">
      <c r="A44" s="810">
        <v>3500</v>
      </c>
      <c r="B44" s="596" t="s">
        <v>106</v>
      </c>
      <c r="C44" s="252">
        <v>359150</v>
      </c>
      <c r="D44" s="252">
        <v>187640</v>
      </c>
      <c r="E44" s="700">
        <v>52.24557984129194</v>
      </c>
      <c r="F44" s="257">
        <v>21684</v>
      </c>
    </row>
    <row r="45" spans="1:6" s="25" customFormat="1" ht="12.75">
      <c r="A45" s="703" t="s">
        <v>1627</v>
      </c>
      <c r="B45" s="738" t="s">
        <v>1628</v>
      </c>
      <c r="C45" s="302" t="s">
        <v>627</v>
      </c>
      <c r="D45" s="812">
        <v>0</v>
      </c>
      <c r="E45" s="705" t="s">
        <v>627</v>
      </c>
      <c r="F45" s="302">
        <v>0</v>
      </c>
    </row>
    <row r="46" spans="1:6" s="25" customFormat="1" ht="12.75">
      <c r="A46" s="703" t="s">
        <v>1629</v>
      </c>
      <c r="B46" s="741" t="s">
        <v>1630</v>
      </c>
      <c r="C46" s="302" t="s">
        <v>627</v>
      </c>
      <c r="D46" s="812">
        <v>0</v>
      </c>
      <c r="E46" s="705" t="s">
        <v>627</v>
      </c>
      <c r="F46" s="302">
        <v>0</v>
      </c>
    </row>
    <row r="47" spans="1:6" s="25" customFormat="1" ht="12.75">
      <c r="A47" s="703" t="s">
        <v>1631</v>
      </c>
      <c r="B47" s="741" t="s">
        <v>1632</v>
      </c>
      <c r="C47" s="302" t="s">
        <v>627</v>
      </c>
      <c r="D47" s="812">
        <v>0</v>
      </c>
      <c r="E47" s="705" t="s">
        <v>627</v>
      </c>
      <c r="F47" s="302">
        <v>0</v>
      </c>
    </row>
    <row r="48" spans="1:6" ht="15.75">
      <c r="A48" s="734">
        <v>3600</v>
      </c>
      <c r="B48" s="596" t="s">
        <v>111</v>
      </c>
      <c r="C48" s="252">
        <v>14218</v>
      </c>
      <c r="D48" s="252">
        <v>8502</v>
      </c>
      <c r="E48" s="700">
        <v>59.79743986495991</v>
      </c>
      <c r="F48" s="257">
        <v>1435</v>
      </c>
    </row>
    <row r="49" spans="1:6" s="25" customFormat="1" ht="15.75" customHeight="1">
      <c r="A49" s="734" t="s">
        <v>1746</v>
      </c>
      <c r="B49" s="596" t="s">
        <v>1747</v>
      </c>
      <c r="C49" s="252">
        <v>15272669</v>
      </c>
      <c r="D49" s="252">
        <v>10143509</v>
      </c>
      <c r="E49" s="700">
        <v>66.4160861470906</v>
      </c>
      <c r="F49" s="257">
        <v>1420453</v>
      </c>
    </row>
    <row r="50" spans="1:6" s="25" customFormat="1" ht="38.25">
      <c r="A50" s="703" t="s">
        <v>1748</v>
      </c>
      <c r="B50" s="738" t="s">
        <v>1749</v>
      </c>
      <c r="C50" s="706" t="s">
        <v>627</v>
      </c>
      <c r="D50" s="813">
        <v>193129</v>
      </c>
      <c r="E50" s="705" t="s">
        <v>627</v>
      </c>
      <c r="F50" s="302">
        <v>72721</v>
      </c>
    </row>
    <row r="51" spans="1:6" s="25" customFormat="1" ht="12.75">
      <c r="A51" s="734">
        <v>3900</v>
      </c>
      <c r="B51" s="596" t="s">
        <v>116</v>
      </c>
      <c r="C51" s="252">
        <v>0</v>
      </c>
      <c r="D51" s="252">
        <v>260</v>
      </c>
      <c r="E51" s="700">
        <v>0</v>
      </c>
      <c r="F51" s="257">
        <v>0</v>
      </c>
    </row>
    <row r="52" spans="1:6" s="25" customFormat="1" ht="12.75">
      <c r="A52" s="742">
        <v>3910</v>
      </c>
      <c r="B52" s="743" t="s">
        <v>1636</v>
      </c>
      <c r="C52" s="706" t="s">
        <v>627</v>
      </c>
      <c r="D52" s="813">
        <v>0</v>
      </c>
      <c r="E52" s="705" t="s">
        <v>627</v>
      </c>
      <c r="F52" s="302">
        <v>0</v>
      </c>
    </row>
    <row r="53" spans="1:6" s="25" customFormat="1" ht="15.75" customHeight="1">
      <c r="A53" s="809"/>
      <c r="B53" s="773" t="s">
        <v>1668</v>
      </c>
      <c r="C53" s="660">
        <v>33945368</v>
      </c>
      <c r="D53" s="660">
        <v>13930512</v>
      </c>
      <c r="E53" s="696">
        <v>41.03803499788248</v>
      </c>
      <c r="F53" s="286">
        <v>2464440</v>
      </c>
    </row>
    <row r="54" spans="1:6" s="25" customFormat="1" ht="12.75">
      <c r="A54" s="809">
        <v>4000</v>
      </c>
      <c r="B54" s="811" t="s">
        <v>1638</v>
      </c>
      <c r="C54" s="660">
        <v>29885688</v>
      </c>
      <c r="D54" s="660">
        <v>11713173</v>
      </c>
      <c r="E54" s="696">
        <v>39.193251967296185</v>
      </c>
      <c r="F54" s="286">
        <v>2287694</v>
      </c>
    </row>
    <row r="55" spans="1:6" s="25" customFormat="1" ht="25.5">
      <c r="A55" s="814" t="s">
        <v>1750</v>
      </c>
      <c r="B55" s="738" t="s">
        <v>1751</v>
      </c>
      <c r="C55" s="706">
        <v>340</v>
      </c>
      <c r="D55" s="706">
        <v>339</v>
      </c>
      <c r="E55" s="705">
        <v>0</v>
      </c>
      <c r="F55" s="302">
        <v>0</v>
      </c>
    </row>
    <row r="56" spans="1:6" s="25" customFormat="1" ht="38.25">
      <c r="A56" s="703" t="s">
        <v>1752</v>
      </c>
      <c r="B56" s="736" t="s">
        <v>1753</v>
      </c>
      <c r="C56" s="706">
        <v>0</v>
      </c>
      <c r="D56" s="706">
        <v>0</v>
      </c>
      <c r="E56" s="705">
        <v>0</v>
      </c>
      <c r="F56" s="302">
        <v>0</v>
      </c>
    </row>
    <row r="57" spans="1:6" s="25" customFormat="1" ht="14.25" customHeight="1">
      <c r="A57" s="694">
        <v>6000</v>
      </c>
      <c r="B57" s="811" t="s">
        <v>1641</v>
      </c>
      <c r="C57" s="660">
        <v>139450</v>
      </c>
      <c r="D57" s="660">
        <v>60366</v>
      </c>
      <c r="E57" s="696">
        <v>43.28863391896737</v>
      </c>
      <c r="F57" s="286">
        <v>404</v>
      </c>
    </row>
    <row r="58" spans="1:6" s="25" customFormat="1" ht="12.75">
      <c r="A58" s="694">
        <v>7000</v>
      </c>
      <c r="B58" s="811" t="s">
        <v>1642</v>
      </c>
      <c r="C58" s="660">
        <v>3920230</v>
      </c>
      <c r="D58" s="660">
        <v>2156973</v>
      </c>
      <c r="E58" s="696">
        <v>55.02159312081179</v>
      </c>
      <c r="F58" s="286">
        <v>176342</v>
      </c>
    </row>
    <row r="59" spans="1:6" s="25" customFormat="1" ht="16.5" customHeight="1">
      <c r="A59" s="814" t="s">
        <v>1754</v>
      </c>
      <c r="B59" s="738" t="s">
        <v>1643</v>
      </c>
      <c r="C59" s="706">
        <v>0</v>
      </c>
      <c r="D59" s="706">
        <v>0</v>
      </c>
      <c r="E59" s="705">
        <v>0</v>
      </c>
      <c r="F59" s="302">
        <v>0</v>
      </c>
    </row>
    <row r="60" spans="1:6" s="25" customFormat="1" ht="38.25">
      <c r="A60" s="703" t="s">
        <v>1755</v>
      </c>
      <c r="B60" s="736" t="s">
        <v>1756</v>
      </c>
      <c r="C60" s="706">
        <v>0</v>
      </c>
      <c r="D60" s="706">
        <v>0</v>
      </c>
      <c r="E60" s="705">
        <v>0</v>
      </c>
      <c r="F60" s="302">
        <v>0</v>
      </c>
    </row>
    <row r="61" spans="1:6" s="25" customFormat="1" ht="25.5">
      <c r="A61" s="809" t="s">
        <v>1645</v>
      </c>
      <c r="B61" s="773" t="s">
        <v>1763</v>
      </c>
      <c r="C61" s="660">
        <v>-238606</v>
      </c>
      <c r="D61" s="660">
        <v>-163680</v>
      </c>
      <c r="E61" s="696">
        <v>68.59844262088967</v>
      </c>
      <c r="F61" s="286">
        <v>-22606</v>
      </c>
    </row>
    <row r="62" spans="1:6" s="25" customFormat="1" ht="12.75">
      <c r="A62" s="810">
        <v>8100</v>
      </c>
      <c r="B62" s="781" t="s">
        <v>1757</v>
      </c>
      <c r="C62" s="258">
        <v>686469</v>
      </c>
      <c r="D62" s="258">
        <v>303371</v>
      </c>
      <c r="E62" s="700">
        <v>44.19296428535011</v>
      </c>
      <c r="F62" s="257">
        <v>3120</v>
      </c>
    </row>
    <row r="63" spans="1:6" s="100" customFormat="1" ht="12.75">
      <c r="A63" s="371">
        <v>8112</v>
      </c>
      <c r="B63" s="815" t="s">
        <v>1758</v>
      </c>
      <c r="C63" s="302" t="s">
        <v>627</v>
      </c>
      <c r="D63" s="302">
        <v>23100</v>
      </c>
      <c r="E63" s="705" t="s">
        <v>627</v>
      </c>
      <c r="F63" s="302">
        <v>-18000</v>
      </c>
    </row>
    <row r="64" spans="1:6" s="25" customFormat="1" ht="13.5" customHeight="1">
      <c r="A64" s="810">
        <v>8200</v>
      </c>
      <c r="B64" s="85" t="s">
        <v>1649</v>
      </c>
      <c r="C64" s="816">
        <v>925075</v>
      </c>
      <c r="D64" s="816">
        <v>467051</v>
      </c>
      <c r="E64" s="700">
        <v>50.48790638596871</v>
      </c>
      <c r="F64" s="257">
        <v>25726</v>
      </c>
    </row>
    <row r="65" spans="1:6" s="25" customFormat="1" ht="13.5" customHeight="1">
      <c r="A65" s="371">
        <v>8212</v>
      </c>
      <c r="B65" s="815" t="s">
        <v>1759</v>
      </c>
      <c r="C65" s="817" t="s">
        <v>627</v>
      </c>
      <c r="D65" s="817">
        <v>28568</v>
      </c>
      <c r="E65" s="705" t="s">
        <v>627</v>
      </c>
      <c r="F65" s="302">
        <v>2388</v>
      </c>
    </row>
    <row r="66" spans="1:6" s="25" customFormat="1" ht="13.5" customHeight="1">
      <c r="A66" s="725" t="s">
        <v>1652</v>
      </c>
      <c r="B66" s="322" t="s">
        <v>1764</v>
      </c>
      <c r="C66" s="818">
        <v>93451373</v>
      </c>
      <c r="D66" s="818">
        <v>47031948</v>
      </c>
      <c r="E66" s="696">
        <v>50.32772284683287</v>
      </c>
      <c r="F66" s="819">
        <v>7400920</v>
      </c>
    </row>
    <row r="67" spans="1:6" s="25" customFormat="1" ht="14.25" customHeight="1">
      <c r="A67" s="809" t="s">
        <v>1654</v>
      </c>
      <c r="B67" s="357" t="s">
        <v>1765</v>
      </c>
      <c r="C67" s="818">
        <v>-16518716</v>
      </c>
      <c r="D67" s="818">
        <v>10426168</v>
      </c>
      <c r="E67" s="696">
        <v>-63.117302821841605</v>
      </c>
      <c r="F67" s="819">
        <v>397674</v>
      </c>
    </row>
    <row r="68" spans="1:6" s="25" customFormat="1" ht="12.75">
      <c r="A68" s="809" t="s">
        <v>1656</v>
      </c>
      <c r="B68" s="784" t="s">
        <v>1766</v>
      </c>
      <c r="C68" s="818">
        <v>16518716</v>
      </c>
      <c r="D68" s="818">
        <v>-10426168</v>
      </c>
      <c r="E68" s="696">
        <v>-63.117302821841605</v>
      </c>
      <c r="F68" s="819">
        <v>-397674</v>
      </c>
    </row>
    <row r="69" spans="1:6" s="25" customFormat="1" ht="18" customHeight="1">
      <c r="A69" s="725" t="s">
        <v>1410</v>
      </c>
      <c r="B69" s="132" t="s">
        <v>1671</v>
      </c>
      <c r="C69" s="660">
        <v>12757</v>
      </c>
      <c r="D69" s="660">
        <v>-33273</v>
      </c>
      <c r="E69" s="696">
        <v>-260.8215097593478</v>
      </c>
      <c r="F69" s="286">
        <v>0</v>
      </c>
    </row>
    <row r="70" spans="1:6" s="25" customFormat="1" ht="12.75">
      <c r="A70" s="752" t="s">
        <v>1410</v>
      </c>
      <c r="B70" s="732" t="s">
        <v>1659</v>
      </c>
      <c r="C70" s="646">
        <v>33424</v>
      </c>
      <c r="D70" s="646">
        <v>1000</v>
      </c>
      <c r="E70" s="700">
        <v>2.99186213499282</v>
      </c>
      <c r="F70" s="257">
        <v>0</v>
      </c>
    </row>
    <row r="71" spans="1:6" s="25" customFormat="1" ht="12.75">
      <c r="A71" s="752" t="s">
        <v>1410</v>
      </c>
      <c r="B71" s="732" t="s">
        <v>1760</v>
      </c>
      <c r="C71" s="646">
        <v>-20667</v>
      </c>
      <c r="D71" s="646">
        <v>-34273</v>
      </c>
      <c r="E71" s="700">
        <v>165.8344220254512</v>
      </c>
      <c r="F71" s="257">
        <v>0</v>
      </c>
    </row>
    <row r="72" spans="1:6" s="25" customFormat="1" ht="14.25" customHeight="1">
      <c r="A72" s="725" t="s">
        <v>1410</v>
      </c>
      <c r="B72" s="132" t="s">
        <v>1672</v>
      </c>
      <c r="C72" s="660">
        <v>16511681</v>
      </c>
      <c r="D72" s="660">
        <v>-10387679</v>
      </c>
      <c r="E72" s="696">
        <v>-62.91109306193597</v>
      </c>
      <c r="F72" s="286">
        <v>-397327</v>
      </c>
    </row>
    <row r="73" spans="1:6" s="25" customFormat="1" ht="12.75">
      <c r="A73" s="753" t="s">
        <v>1410</v>
      </c>
      <c r="B73" s="133" t="s">
        <v>1661</v>
      </c>
      <c r="C73" s="258">
        <v>23683523</v>
      </c>
      <c r="D73" s="258">
        <v>14463243</v>
      </c>
      <c r="E73" s="700">
        <v>61.06879875937376</v>
      </c>
      <c r="F73" s="257">
        <v>-1501</v>
      </c>
    </row>
    <row r="74" spans="1:6" s="25" customFormat="1" ht="12.75">
      <c r="A74" s="753" t="s">
        <v>1410</v>
      </c>
      <c r="B74" s="133" t="s">
        <v>1761</v>
      </c>
      <c r="C74" s="258">
        <v>7171842</v>
      </c>
      <c r="D74" s="258">
        <v>24850922</v>
      </c>
      <c r="E74" s="700">
        <v>346.5068248854339</v>
      </c>
      <c r="F74" s="257">
        <v>395826</v>
      </c>
    </row>
    <row r="75" spans="1:6" s="25" customFormat="1" ht="13.5" customHeight="1">
      <c r="A75" s="753" t="s">
        <v>1410</v>
      </c>
      <c r="B75" s="132" t="s">
        <v>1663</v>
      </c>
      <c r="C75" s="660">
        <v>-1165</v>
      </c>
      <c r="D75" s="660">
        <v>-1827</v>
      </c>
      <c r="E75" s="696">
        <v>0</v>
      </c>
      <c r="F75" s="286">
        <v>-347</v>
      </c>
    </row>
    <row r="76" spans="1:6" s="25" customFormat="1" ht="13.5" customHeight="1">
      <c r="A76" s="753" t="s">
        <v>1410</v>
      </c>
      <c r="B76" s="132" t="s">
        <v>1664</v>
      </c>
      <c r="C76" s="660">
        <v>-4557</v>
      </c>
      <c r="D76" s="660">
        <v>-3389</v>
      </c>
      <c r="E76" s="696">
        <v>74.36910247970155</v>
      </c>
      <c r="F76" s="286">
        <v>0</v>
      </c>
    </row>
    <row r="77" spans="1:6" s="25" customFormat="1" ht="13.5" customHeight="1">
      <c r="A77" s="820"/>
      <c r="B77" s="821"/>
      <c r="C77" s="822"/>
      <c r="D77" s="822"/>
      <c r="E77" s="823"/>
      <c r="F77" s="516"/>
    </row>
    <row r="78" spans="1:6" s="25" customFormat="1" ht="12.75">
      <c r="A78" s="1135"/>
      <c r="B78" s="1135"/>
      <c r="C78" s="1135"/>
      <c r="D78" s="1135"/>
      <c r="E78" s="1135"/>
      <c r="F78" s="1135"/>
    </row>
    <row r="79" spans="1:6" s="25" customFormat="1" ht="18" customHeight="1">
      <c r="A79" s="824"/>
      <c r="B79" s="825"/>
      <c r="C79" s="123"/>
      <c r="D79" s="123"/>
      <c r="E79" s="123"/>
      <c r="F79" s="300"/>
    </row>
    <row r="80" spans="1:6" s="25" customFormat="1" ht="12.75">
      <c r="A80" s="1134"/>
      <c r="B80" s="1134"/>
      <c r="C80" s="1134"/>
      <c r="D80" s="1134"/>
      <c r="E80" s="1134"/>
      <c r="F80" s="1134"/>
    </row>
    <row r="81" spans="1:6" s="243" customFormat="1" ht="15.75">
      <c r="A81" s="826" t="s">
        <v>1020</v>
      </c>
      <c r="B81" s="349"/>
      <c r="C81" s="282"/>
      <c r="D81" s="282"/>
      <c r="E81" s="102"/>
      <c r="F81" s="349"/>
    </row>
    <row r="82" spans="1:6" s="408" customFormat="1" ht="17.25" customHeight="1">
      <c r="A82" s="229" t="s">
        <v>665</v>
      </c>
      <c r="B82" s="265"/>
      <c r="C82" s="265"/>
      <c r="D82" s="265"/>
      <c r="E82" s="529"/>
      <c r="F82" s="273" t="s">
        <v>666</v>
      </c>
    </row>
    <row r="83" spans="2:6" s="408" customFormat="1" ht="17.25" customHeight="1">
      <c r="B83" s="265"/>
      <c r="C83" s="265"/>
      <c r="D83" s="265"/>
      <c r="E83" s="529"/>
      <c r="F83" s="273"/>
    </row>
    <row r="84" spans="1:2" s="243" customFormat="1" ht="12.75">
      <c r="A84" s="54" t="s">
        <v>70</v>
      </c>
      <c r="B84" s="344"/>
    </row>
    <row r="85" spans="1:2" s="243" customFormat="1" ht="12.75">
      <c r="A85" s="827"/>
      <c r="B85" s="344"/>
    </row>
    <row r="86" spans="1:6" s="271" customFormat="1" ht="15.75">
      <c r="A86" s="827"/>
      <c r="C86" s="243"/>
      <c r="D86" s="243"/>
      <c r="E86" s="243"/>
      <c r="F86" s="243"/>
    </row>
    <row r="87" spans="1:6" s="271" customFormat="1" ht="15.75">
      <c r="A87" s="827"/>
      <c r="C87" s="243"/>
      <c r="D87" s="243"/>
      <c r="E87" s="243"/>
      <c r="F87" s="243"/>
    </row>
    <row r="88" spans="1:6" s="271" customFormat="1" ht="15.75">
      <c r="A88" s="827"/>
      <c r="B88" s="828"/>
      <c r="E88" s="349"/>
      <c r="F88" s="349"/>
    </row>
    <row r="89" spans="2:6" ht="15.75">
      <c r="B89" s="829"/>
      <c r="E89" s="830"/>
      <c r="F89" s="826"/>
    </row>
    <row r="90" spans="1:6" s="755" customFormat="1" ht="15.75">
      <c r="A90" s="787"/>
      <c r="D90" s="15"/>
      <c r="E90" s="13"/>
      <c r="F90" s="349"/>
    </row>
    <row r="92" spans="5:6" ht="15.75">
      <c r="E92" s="830"/>
      <c r="F92" s="679"/>
    </row>
    <row r="93" spans="1:6" s="755" customFormat="1" ht="15.75">
      <c r="A93" s="787"/>
      <c r="C93" s="15"/>
      <c r="D93" s="15"/>
      <c r="E93" s="13"/>
      <c r="F93" s="271"/>
    </row>
    <row r="94" ht="15.75">
      <c r="B94" s="831"/>
    </row>
    <row r="96" ht="15.75">
      <c r="B96" s="832"/>
    </row>
    <row r="99" ht="15.75">
      <c r="A99" s="833"/>
    </row>
    <row r="100" ht="15.75">
      <c r="A100" s="833"/>
    </row>
  </sheetData>
  <mergeCells count="8">
    <mergeCell ref="A1:F1"/>
    <mergeCell ref="A2:F2"/>
    <mergeCell ref="A9:F9"/>
    <mergeCell ref="A80:F80"/>
    <mergeCell ref="A7:F7"/>
    <mergeCell ref="A8:F8"/>
    <mergeCell ref="A4:F4"/>
    <mergeCell ref="A78:F78"/>
  </mergeCells>
  <printOptions horizontalCentered="1"/>
  <pageMargins left="0.85" right="0.2755905511811024" top="0.6692913385826772" bottom="0.5511811023622047" header="0.3937007874015748" footer="0.2755905511811024"/>
  <pageSetup firstPageNumber="48" useFirstPageNumber="1" horizontalDpi="600" verticalDpi="600" orientation="portrait" paperSize="9" scale="92" r:id="rId1"/>
  <headerFooter alignWithMargins="0">
    <oddFooter>&amp;C&amp;P</oddFooter>
  </headerFooter>
  <rowBreaks count="1" manualBreakCount="1">
    <brk id="5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1">
      <selection activeCell="L18" sqref="L18"/>
    </sheetView>
  </sheetViews>
  <sheetFormatPr defaultColWidth="9.140625" defaultRowHeight="17.25" customHeight="1"/>
  <cols>
    <col min="1" max="1" width="7.421875" style="25" customWidth="1"/>
    <col min="2" max="2" width="39.8515625" style="23" customWidth="1"/>
    <col min="3" max="3" width="10.57421875" style="117" customWidth="1"/>
    <col min="4" max="4" width="10.8515625" style="23" customWidth="1"/>
    <col min="5" max="5" width="11.140625" style="117" customWidth="1"/>
    <col min="6" max="6" width="10.00390625" style="266" customWidth="1"/>
    <col min="7" max="16384" width="9.140625" style="25" customWidth="1"/>
  </cols>
  <sheetData>
    <row r="1" spans="1:6" ht="12.75">
      <c r="A1" s="1114" t="s">
        <v>610</v>
      </c>
      <c r="B1" s="1114"/>
      <c r="C1" s="1114"/>
      <c r="D1" s="1114"/>
      <c r="E1" s="1114"/>
      <c r="F1" s="1114"/>
    </row>
    <row r="2" spans="1:6" ht="15" customHeight="1">
      <c r="A2" s="1115" t="s">
        <v>611</v>
      </c>
      <c r="B2" s="1115"/>
      <c r="C2" s="1115"/>
      <c r="D2" s="1115"/>
      <c r="E2" s="1115"/>
      <c r="F2" s="1115"/>
    </row>
    <row r="3" spans="1:6" ht="3.75" customHeight="1">
      <c r="A3" s="7"/>
      <c r="B3" s="8"/>
      <c r="C3" s="9"/>
      <c r="D3" s="9"/>
      <c r="E3" s="7"/>
      <c r="F3" s="7"/>
    </row>
    <row r="4" spans="1:6" s="3" customFormat="1" ht="12.75">
      <c r="A4" s="1116" t="s">
        <v>612</v>
      </c>
      <c r="B4" s="1116"/>
      <c r="C4" s="1116"/>
      <c r="D4" s="1116"/>
      <c r="E4" s="1116"/>
      <c r="F4" s="1116"/>
    </row>
    <row r="5" spans="1:6" s="3" customFormat="1" ht="12.75">
      <c r="A5" s="12"/>
      <c r="B5" s="11"/>
      <c r="C5" s="11"/>
      <c r="D5" s="11"/>
      <c r="E5" s="11"/>
      <c r="F5" s="11"/>
    </row>
    <row r="6" spans="1:6" s="15" customFormat="1" ht="17.25" customHeight="1">
      <c r="A6" s="1117" t="s">
        <v>613</v>
      </c>
      <c r="B6" s="1117"/>
      <c r="C6" s="1117"/>
      <c r="D6" s="1117"/>
      <c r="E6" s="1117"/>
      <c r="F6" s="1117"/>
    </row>
    <row r="7" spans="1:6" s="15" customFormat="1" ht="30" customHeight="1">
      <c r="A7" s="1136" t="s">
        <v>1767</v>
      </c>
      <c r="B7" s="1136"/>
      <c r="C7" s="1136"/>
      <c r="D7" s="1136"/>
      <c r="E7" s="1136"/>
      <c r="F7" s="1136"/>
    </row>
    <row r="8" spans="1:6" ht="17.25" customHeight="1">
      <c r="A8" s="1137" t="s">
        <v>918</v>
      </c>
      <c r="B8" s="1137"/>
      <c r="C8" s="1137"/>
      <c r="D8" s="1137"/>
      <c r="E8" s="1137"/>
      <c r="F8" s="1137"/>
    </row>
    <row r="9" spans="1:6" ht="17.25" customHeight="1">
      <c r="A9" s="1120" t="s">
        <v>616</v>
      </c>
      <c r="B9" s="1120"/>
      <c r="C9" s="1120"/>
      <c r="D9" s="1120"/>
      <c r="E9" s="1120"/>
      <c r="F9" s="1120"/>
    </row>
    <row r="10" spans="1:6" ht="17.25" customHeight="1">
      <c r="A10" s="23" t="s">
        <v>617</v>
      </c>
      <c r="B10" s="24"/>
      <c r="C10" s="20"/>
      <c r="D10" s="18"/>
      <c r="E10" s="19"/>
      <c r="F10" s="21" t="s">
        <v>1405</v>
      </c>
    </row>
    <row r="11" spans="1:6" ht="17.25" customHeight="1">
      <c r="A11" s="608"/>
      <c r="B11" s="609"/>
      <c r="C11" s="15"/>
      <c r="D11" s="610"/>
      <c r="E11" s="15"/>
      <c r="F11" s="611" t="s">
        <v>1768</v>
      </c>
    </row>
    <row r="12" ht="17.25" customHeight="1">
      <c r="F12" s="803" t="s">
        <v>670</v>
      </c>
    </row>
    <row r="13" spans="1:6" ht="45.75" customHeight="1">
      <c r="A13" s="734" t="s">
        <v>73</v>
      </c>
      <c r="B13" s="770" t="s">
        <v>620</v>
      </c>
      <c r="C13" s="770" t="s">
        <v>768</v>
      </c>
      <c r="D13" s="770" t="s">
        <v>673</v>
      </c>
      <c r="E13" s="627" t="s">
        <v>1409</v>
      </c>
      <c r="F13" s="804" t="s">
        <v>624</v>
      </c>
    </row>
    <row r="14" spans="1:6" ht="12.75">
      <c r="A14" s="771" t="s">
        <v>1675</v>
      </c>
      <c r="B14" s="771" t="s">
        <v>1676</v>
      </c>
      <c r="C14" s="771" t="s">
        <v>1677</v>
      </c>
      <c r="D14" s="771" t="s">
        <v>1678</v>
      </c>
      <c r="E14" s="771" t="s">
        <v>1679</v>
      </c>
      <c r="F14" s="771" t="s">
        <v>1680</v>
      </c>
    </row>
    <row r="15" spans="1:6" ht="12.75">
      <c r="A15" s="809" t="s">
        <v>76</v>
      </c>
      <c r="B15" s="90" t="s">
        <v>1781</v>
      </c>
      <c r="C15" s="38">
        <v>2722577</v>
      </c>
      <c r="D15" s="38">
        <v>2335086</v>
      </c>
      <c r="E15" s="834">
        <v>85.7674916081345</v>
      </c>
      <c r="F15" s="286">
        <v>254053</v>
      </c>
    </row>
    <row r="16" spans="1:6" ht="25.5">
      <c r="A16" s="790"/>
      <c r="B16" s="773" t="s">
        <v>1782</v>
      </c>
      <c r="C16" s="38">
        <v>2722577</v>
      </c>
      <c r="D16" s="38">
        <v>2334986</v>
      </c>
      <c r="E16" s="834">
        <v>85.76381861743488</v>
      </c>
      <c r="F16" s="286">
        <v>254053</v>
      </c>
    </row>
    <row r="17" spans="1:6" ht="25.5">
      <c r="A17" s="839"/>
      <c r="B17" s="840" t="s">
        <v>1769</v>
      </c>
      <c r="C17" s="706">
        <v>2607249</v>
      </c>
      <c r="D17" s="706">
        <v>2198103</v>
      </c>
      <c r="E17" s="705">
        <v>84.30736765073071</v>
      </c>
      <c r="F17" s="302">
        <v>227283</v>
      </c>
    </row>
    <row r="18" spans="1:6" ht="25.5">
      <c r="A18" s="839"/>
      <c r="B18" s="840" t="s">
        <v>1770</v>
      </c>
      <c r="C18" s="706">
        <v>115328</v>
      </c>
      <c r="D18" s="706">
        <v>136883</v>
      </c>
      <c r="E18" s="705">
        <v>118.69017064372919</v>
      </c>
      <c r="F18" s="302">
        <v>26770</v>
      </c>
    </row>
    <row r="19" spans="1:6" ht="29.25" customHeight="1">
      <c r="A19" s="790"/>
      <c r="B19" s="90" t="s">
        <v>1771</v>
      </c>
      <c r="C19" s="660">
        <v>0</v>
      </c>
      <c r="D19" s="660">
        <v>100</v>
      </c>
      <c r="E19" s="696">
        <v>0</v>
      </c>
      <c r="F19" s="286">
        <v>0</v>
      </c>
    </row>
    <row r="20" spans="1:6" ht="16.5" customHeight="1">
      <c r="A20" s="841" t="s">
        <v>81</v>
      </c>
      <c r="B20" s="90" t="s">
        <v>1783</v>
      </c>
      <c r="C20" s="38">
        <v>3556925</v>
      </c>
      <c r="D20" s="38">
        <v>2029925</v>
      </c>
      <c r="E20" s="834">
        <v>57.06965988880845</v>
      </c>
      <c r="F20" s="286">
        <v>290881</v>
      </c>
    </row>
    <row r="21" spans="1:6" ht="12.75">
      <c r="A21" s="842"/>
      <c r="B21" s="773" t="s">
        <v>1784</v>
      </c>
      <c r="C21" s="38">
        <v>2537659</v>
      </c>
      <c r="D21" s="38">
        <v>1257566</v>
      </c>
      <c r="E21" s="834">
        <v>49.55614603853394</v>
      </c>
      <c r="F21" s="286">
        <v>224718</v>
      </c>
    </row>
    <row r="22" spans="1:6" ht="12.75">
      <c r="A22" s="809">
        <v>1000</v>
      </c>
      <c r="B22" s="773" t="s">
        <v>583</v>
      </c>
      <c r="C22" s="38">
        <v>2327195</v>
      </c>
      <c r="D22" s="38">
        <v>1133012</v>
      </c>
      <c r="E22" s="834">
        <v>48.685735402490984</v>
      </c>
      <c r="F22" s="286">
        <v>194100</v>
      </c>
    </row>
    <row r="23" spans="1:6" ht="12.75">
      <c r="A23" s="810">
        <v>1100</v>
      </c>
      <c r="B23" s="596" t="s">
        <v>1772</v>
      </c>
      <c r="C23" s="258">
        <v>313800</v>
      </c>
      <c r="D23" s="258">
        <v>131034</v>
      </c>
      <c r="E23" s="700">
        <v>41.75717017208413</v>
      </c>
      <c r="F23" s="257">
        <v>20070</v>
      </c>
    </row>
    <row r="24" spans="1:6" ht="13.5" customHeight="1">
      <c r="A24" s="810">
        <v>1200</v>
      </c>
      <c r="B24" s="596" t="s">
        <v>1596</v>
      </c>
      <c r="C24" s="258">
        <v>68050</v>
      </c>
      <c r="D24" s="258">
        <v>23171</v>
      </c>
      <c r="E24" s="700">
        <v>34.04996326230713</v>
      </c>
      <c r="F24" s="257">
        <v>2955</v>
      </c>
    </row>
    <row r="25" spans="1:6" ht="12.75">
      <c r="A25" s="810">
        <v>1300</v>
      </c>
      <c r="B25" s="596" t="s">
        <v>1598</v>
      </c>
      <c r="C25" s="258">
        <v>139008</v>
      </c>
      <c r="D25" s="258">
        <v>57671</v>
      </c>
      <c r="E25" s="700">
        <v>41.487540285451196</v>
      </c>
      <c r="F25" s="257">
        <v>910</v>
      </c>
    </row>
    <row r="26" spans="1:6" ht="12.75">
      <c r="A26" s="810">
        <v>1400</v>
      </c>
      <c r="B26" s="596" t="s">
        <v>1600</v>
      </c>
      <c r="C26" s="258">
        <v>1391983</v>
      </c>
      <c r="D26" s="258">
        <v>742766</v>
      </c>
      <c r="E26" s="700">
        <v>53.360278106844696</v>
      </c>
      <c r="F26" s="257">
        <v>129787</v>
      </c>
    </row>
    <row r="27" spans="1:6" s="102" customFormat="1" ht="24" customHeight="1">
      <c r="A27" s="386">
        <v>1455</v>
      </c>
      <c r="B27" s="501" t="s">
        <v>1601</v>
      </c>
      <c r="C27" s="302">
        <v>0</v>
      </c>
      <c r="D27" s="302">
        <v>0</v>
      </c>
      <c r="E27" s="380">
        <v>0</v>
      </c>
      <c r="F27" s="302">
        <v>-23</v>
      </c>
    </row>
    <row r="28" spans="1:6" s="12" customFormat="1" ht="51" customHeight="1">
      <c r="A28" s="386">
        <v>1456</v>
      </c>
      <c r="B28" s="501" t="s">
        <v>1602</v>
      </c>
      <c r="C28" s="302">
        <v>0</v>
      </c>
      <c r="D28" s="302">
        <v>0</v>
      </c>
      <c r="E28" s="380">
        <v>0</v>
      </c>
      <c r="F28" s="302">
        <v>0</v>
      </c>
    </row>
    <row r="29" spans="1:6" s="13" customFormat="1" ht="12.75" customHeight="1">
      <c r="A29" s="729">
        <v>1491</v>
      </c>
      <c r="B29" s="730" t="s">
        <v>1603</v>
      </c>
      <c r="C29" s="706" t="s">
        <v>627</v>
      </c>
      <c r="D29" s="706">
        <v>0</v>
      </c>
      <c r="E29" s="705" t="s">
        <v>627</v>
      </c>
      <c r="F29" s="302">
        <v>0</v>
      </c>
    </row>
    <row r="30" spans="1:6" s="349" customFormat="1" ht="12.75" customHeight="1">
      <c r="A30" s="729">
        <v>1492</v>
      </c>
      <c r="B30" s="730" t="s">
        <v>1604</v>
      </c>
      <c r="C30" s="706" t="s">
        <v>627</v>
      </c>
      <c r="D30" s="706">
        <v>0</v>
      </c>
      <c r="E30" s="705" t="s">
        <v>627</v>
      </c>
      <c r="F30" s="302">
        <v>0</v>
      </c>
    </row>
    <row r="31" spans="1:6" s="349" customFormat="1" ht="12.75" customHeight="1">
      <c r="A31" s="729">
        <v>1493</v>
      </c>
      <c r="B31" s="730" t="s">
        <v>1605</v>
      </c>
      <c r="C31" s="706" t="s">
        <v>627</v>
      </c>
      <c r="D31" s="706">
        <v>25</v>
      </c>
      <c r="E31" s="705" t="s">
        <v>627</v>
      </c>
      <c r="F31" s="302">
        <v>0</v>
      </c>
    </row>
    <row r="32" spans="1:6" s="349" customFormat="1" ht="12.75" customHeight="1">
      <c r="A32" s="729">
        <v>1499</v>
      </c>
      <c r="B32" s="730" t="s">
        <v>1606</v>
      </c>
      <c r="C32" s="706" t="s">
        <v>627</v>
      </c>
      <c r="D32" s="706">
        <v>63</v>
      </c>
      <c r="E32" s="705" t="s">
        <v>627</v>
      </c>
      <c r="F32" s="302">
        <v>0</v>
      </c>
    </row>
    <row r="33" spans="1:6" ht="25.5">
      <c r="A33" s="843">
        <v>1500</v>
      </c>
      <c r="B33" s="596" t="s">
        <v>1773</v>
      </c>
      <c r="C33" s="258">
        <v>389342</v>
      </c>
      <c r="D33" s="258">
        <v>163962</v>
      </c>
      <c r="E33" s="700">
        <v>42.11258995947008</v>
      </c>
      <c r="F33" s="257">
        <v>35799</v>
      </c>
    </row>
    <row r="34" spans="1:6" s="102" customFormat="1" ht="12.75">
      <c r="A34" s="386">
        <v>1564</v>
      </c>
      <c r="B34" s="501" t="s">
        <v>1609</v>
      </c>
      <c r="C34" s="302" t="s">
        <v>627</v>
      </c>
      <c r="D34" s="302">
        <v>0</v>
      </c>
      <c r="E34" s="380" t="s">
        <v>627</v>
      </c>
      <c r="F34" s="302">
        <v>0</v>
      </c>
    </row>
    <row r="35" spans="1:6" s="12" customFormat="1" ht="12.75">
      <c r="A35" s="386">
        <v>1565</v>
      </c>
      <c r="B35" s="733" t="s">
        <v>1610</v>
      </c>
      <c r="C35" s="302" t="s">
        <v>627</v>
      </c>
      <c r="D35" s="302">
        <v>0</v>
      </c>
      <c r="E35" s="380" t="s">
        <v>627</v>
      </c>
      <c r="F35" s="302">
        <v>0</v>
      </c>
    </row>
    <row r="36" spans="1:6" ht="12.75">
      <c r="A36" s="810">
        <v>1600</v>
      </c>
      <c r="B36" s="596" t="s">
        <v>1611</v>
      </c>
      <c r="C36" s="258">
        <v>25012</v>
      </c>
      <c r="D36" s="258">
        <v>14408</v>
      </c>
      <c r="E36" s="700">
        <v>57.60434991204222</v>
      </c>
      <c r="F36" s="257">
        <v>4579</v>
      </c>
    </row>
    <row r="37" spans="1:6" ht="12.75">
      <c r="A37" s="809">
        <v>3000</v>
      </c>
      <c r="B37" s="811" t="s">
        <v>1744</v>
      </c>
      <c r="C37" s="38">
        <v>210464</v>
      </c>
      <c r="D37" s="38">
        <v>124554</v>
      </c>
      <c r="E37" s="834">
        <v>59.18066747757336</v>
      </c>
      <c r="F37" s="286">
        <v>30618</v>
      </c>
    </row>
    <row r="38" spans="1:6" ht="12.75">
      <c r="A38" s="839">
        <v>3100</v>
      </c>
      <c r="B38" s="596" t="s">
        <v>96</v>
      </c>
      <c r="C38" s="258">
        <v>0</v>
      </c>
      <c r="D38" s="252">
        <v>0</v>
      </c>
      <c r="E38" s="844">
        <v>0</v>
      </c>
      <c r="F38" s="257">
        <v>0</v>
      </c>
    </row>
    <row r="39" spans="1:6" ht="14.25" customHeight="1">
      <c r="A39" s="839">
        <v>3400</v>
      </c>
      <c r="B39" s="596" t="s">
        <v>104</v>
      </c>
      <c r="C39" s="258">
        <v>157969</v>
      </c>
      <c r="D39" s="258">
        <v>89502</v>
      </c>
      <c r="E39" s="700">
        <v>56.65795187663402</v>
      </c>
      <c r="F39" s="257">
        <v>23021</v>
      </c>
    </row>
    <row r="40" spans="1:6" ht="12.75">
      <c r="A40" s="839">
        <v>3500</v>
      </c>
      <c r="B40" s="596" t="s">
        <v>106</v>
      </c>
      <c r="C40" s="258">
        <v>40237</v>
      </c>
      <c r="D40" s="258">
        <v>27324</v>
      </c>
      <c r="E40" s="700">
        <v>67.9076471903969</v>
      </c>
      <c r="F40" s="257">
        <v>6097</v>
      </c>
    </row>
    <row r="41" spans="1:6" s="102" customFormat="1" ht="12.75">
      <c r="A41" s="703" t="s">
        <v>1627</v>
      </c>
      <c r="B41" s="738" t="s">
        <v>1628</v>
      </c>
      <c r="C41" s="302" t="s">
        <v>627</v>
      </c>
      <c r="D41" s="302">
        <v>0</v>
      </c>
      <c r="E41" s="380" t="s">
        <v>627</v>
      </c>
      <c r="F41" s="257">
        <v>0</v>
      </c>
    </row>
    <row r="42" spans="1:6" s="12" customFormat="1" ht="12.75">
      <c r="A42" s="703" t="s">
        <v>1629</v>
      </c>
      <c r="B42" s="741" t="s">
        <v>1630</v>
      </c>
      <c r="C42" s="302" t="s">
        <v>627</v>
      </c>
      <c r="D42" s="302">
        <v>0</v>
      </c>
      <c r="E42" s="380" t="s">
        <v>627</v>
      </c>
      <c r="F42" s="302">
        <v>0</v>
      </c>
    </row>
    <row r="43" spans="1:6" s="12" customFormat="1" ht="14.25" customHeight="1">
      <c r="A43" s="703" t="s">
        <v>1631</v>
      </c>
      <c r="B43" s="741" t="s">
        <v>1632</v>
      </c>
      <c r="C43" s="302" t="s">
        <v>627</v>
      </c>
      <c r="D43" s="302">
        <v>470</v>
      </c>
      <c r="E43" s="380" t="s">
        <v>627</v>
      </c>
      <c r="F43" s="302">
        <v>170</v>
      </c>
    </row>
    <row r="44" spans="1:6" s="349" customFormat="1" ht="15.75">
      <c r="A44" s="594">
        <v>3600</v>
      </c>
      <c r="B44" s="596" t="s">
        <v>111</v>
      </c>
      <c r="C44" s="258">
        <v>2300</v>
      </c>
      <c r="D44" s="258">
        <v>1700</v>
      </c>
      <c r="E44" s="700">
        <v>73.91304347826087</v>
      </c>
      <c r="F44" s="257">
        <v>0</v>
      </c>
    </row>
    <row r="45" spans="1:6" s="243" customFormat="1" ht="25.5">
      <c r="A45" s="845" t="s">
        <v>1746</v>
      </c>
      <c r="B45" s="596" t="s">
        <v>1747</v>
      </c>
      <c r="C45" s="258">
        <v>9718</v>
      </c>
      <c r="D45" s="258">
        <v>5818</v>
      </c>
      <c r="E45" s="700">
        <v>0</v>
      </c>
      <c r="F45" s="257">
        <v>1800</v>
      </c>
    </row>
    <row r="46" spans="1:6" s="243" customFormat="1" ht="12.75">
      <c r="A46" s="592">
        <v>3900</v>
      </c>
      <c r="B46" s="293" t="s">
        <v>116</v>
      </c>
      <c r="C46" s="846">
        <v>240</v>
      </c>
      <c r="D46" s="253">
        <v>210</v>
      </c>
      <c r="E46" s="296">
        <v>87.5</v>
      </c>
      <c r="F46" s="257">
        <v>-300</v>
      </c>
    </row>
    <row r="47" spans="1:6" s="243" customFormat="1" ht="12.75">
      <c r="A47" s="386">
        <v>3910</v>
      </c>
      <c r="B47" s="847" t="s">
        <v>1636</v>
      </c>
      <c r="C47" s="848" t="s">
        <v>627</v>
      </c>
      <c r="D47" s="812">
        <v>0</v>
      </c>
      <c r="E47" s="380" t="s">
        <v>627</v>
      </c>
      <c r="F47" s="302">
        <v>0</v>
      </c>
    </row>
    <row r="48" spans="1:6" s="243" customFormat="1" ht="14.25" customHeight="1">
      <c r="A48" s="849"/>
      <c r="B48" s="850" t="s">
        <v>1668</v>
      </c>
      <c r="C48" s="262">
        <v>1019266</v>
      </c>
      <c r="D48" s="262">
        <v>772359</v>
      </c>
      <c r="E48" s="292">
        <v>75.77599959186317</v>
      </c>
      <c r="F48" s="286">
        <v>66163</v>
      </c>
    </row>
    <row r="49" spans="1:6" s="655" customFormat="1" ht="12.75">
      <c r="A49" s="809">
        <v>4000</v>
      </c>
      <c r="B49" s="811" t="s">
        <v>1638</v>
      </c>
      <c r="C49" s="660">
        <v>1019266</v>
      </c>
      <c r="D49" s="660">
        <v>772359</v>
      </c>
      <c r="E49" s="696">
        <v>75.77599959186317</v>
      </c>
      <c r="F49" s="286">
        <v>66163</v>
      </c>
    </row>
    <row r="50" spans="1:6" ht="25.5">
      <c r="A50" s="739" t="s">
        <v>1750</v>
      </c>
      <c r="B50" s="738" t="s">
        <v>1751</v>
      </c>
      <c r="C50" s="706" t="s">
        <v>627</v>
      </c>
      <c r="D50" s="706">
        <v>0</v>
      </c>
      <c r="E50" s="705" t="s">
        <v>627</v>
      </c>
      <c r="F50" s="302">
        <v>0</v>
      </c>
    </row>
    <row r="51" spans="1:6" s="655" customFormat="1" ht="12.75">
      <c r="A51" s="809">
        <v>6000</v>
      </c>
      <c r="B51" s="811" t="s">
        <v>1641</v>
      </c>
      <c r="C51" s="660">
        <v>0</v>
      </c>
      <c r="D51" s="660">
        <v>0</v>
      </c>
      <c r="E51" s="696">
        <v>0</v>
      </c>
      <c r="F51" s="286">
        <v>0</v>
      </c>
    </row>
    <row r="52" spans="1:6" s="655" customFormat="1" ht="12.75">
      <c r="A52" s="809">
        <v>7000</v>
      </c>
      <c r="B52" s="811" t="s">
        <v>1642</v>
      </c>
      <c r="C52" s="660">
        <v>0</v>
      </c>
      <c r="D52" s="660">
        <v>0</v>
      </c>
      <c r="E52" s="696">
        <v>0</v>
      </c>
      <c r="F52" s="286">
        <v>0</v>
      </c>
    </row>
    <row r="53" spans="1:6" ht="12.75" customHeight="1">
      <c r="A53" s="703" t="s">
        <v>1754</v>
      </c>
      <c r="B53" s="738" t="s">
        <v>1643</v>
      </c>
      <c r="C53" s="258" t="s">
        <v>627</v>
      </c>
      <c r="D53" s="253">
        <v>0</v>
      </c>
      <c r="E53" s="700" t="s">
        <v>627</v>
      </c>
      <c r="F53" s="257">
        <v>0</v>
      </c>
    </row>
    <row r="54" spans="1:6" ht="12.75">
      <c r="A54" s="809" t="s">
        <v>1645</v>
      </c>
      <c r="B54" s="773" t="s">
        <v>1774</v>
      </c>
      <c r="C54" s="660">
        <v>0</v>
      </c>
      <c r="D54" s="660">
        <v>0</v>
      </c>
      <c r="E54" s="696">
        <v>0</v>
      </c>
      <c r="F54" s="286">
        <v>0</v>
      </c>
    </row>
    <row r="55" spans="1:6" ht="12.75">
      <c r="A55" s="851">
        <v>8200</v>
      </c>
      <c r="B55" s="85" t="s">
        <v>1775</v>
      </c>
      <c r="C55" s="257">
        <v>0</v>
      </c>
      <c r="D55" s="253">
        <v>0</v>
      </c>
      <c r="E55" s="844">
        <v>0</v>
      </c>
      <c r="F55" s="257">
        <v>0</v>
      </c>
    </row>
    <row r="56" spans="1:6" ht="13.5" customHeight="1">
      <c r="A56" s="725" t="s">
        <v>1652</v>
      </c>
      <c r="B56" s="322" t="s">
        <v>1764</v>
      </c>
      <c r="C56" s="38">
        <v>3556925</v>
      </c>
      <c r="D56" s="38">
        <v>2029925</v>
      </c>
      <c r="E56" s="834">
        <v>57.06965988880845</v>
      </c>
      <c r="F56" s="286">
        <v>290881</v>
      </c>
    </row>
    <row r="57" spans="1:6" ht="14.25" customHeight="1">
      <c r="A57" s="852" t="s">
        <v>1654</v>
      </c>
      <c r="B57" s="322" t="s">
        <v>1765</v>
      </c>
      <c r="C57" s="853">
        <v>-834348</v>
      </c>
      <c r="D57" s="853">
        <v>305161</v>
      </c>
      <c r="E57" s="854">
        <v>-36.574786539909006</v>
      </c>
      <c r="F57" s="819">
        <v>-36828</v>
      </c>
    </row>
    <row r="58" spans="1:6" ht="12.75">
      <c r="A58" s="809" t="s">
        <v>1656</v>
      </c>
      <c r="B58" s="90" t="s">
        <v>1785</v>
      </c>
      <c r="C58" s="853">
        <v>834348</v>
      </c>
      <c r="D58" s="853">
        <v>-305161</v>
      </c>
      <c r="E58" s="854">
        <v>-36.574786539909006</v>
      </c>
      <c r="F58" s="853">
        <v>36828</v>
      </c>
    </row>
    <row r="59" spans="1:6" ht="12.75">
      <c r="A59" s="809"/>
      <c r="B59" s="132" t="s">
        <v>1786</v>
      </c>
      <c r="C59" s="853">
        <v>834348</v>
      </c>
      <c r="D59" s="853">
        <v>-305161</v>
      </c>
      <c r="E59" s="854">
        <v>-36.574786539909006</v>
      </c>
      <c r="F59" s="819">
        <v>36828</v>
      </c>
    </row>
    <row r="60" spans="1:6" ht="12.75">
      <c r="A60" s="855"/>
      <c r="B60" s="133" t="s">
        <v>1776</v>
      </c>
      <c r="C60" s="258">
        <v>1553131</v>
      </c>
      <c r="D60" s="258">
        <v>1563770</v>
      </c>
      <c r="E60" s="700">
        <v>100.68500338992654</v>
      </c>
      <c r="F60" s="257">
        <v>-406</v>
      </c>
    </row>
    <row r="61" spans="1:6" ht="12.75">
      <c r="A61" s="855"/>
      <c r="B61" s="133" t="s">
        <v>1777</v>
      </c>
      <c r="C61" s="258">
        <v>718783</v>
      </c>
      <c r="D61" s="258">
        <v>1868931</v>
      </c>
      <c r="E61" s="700">
        <v>260.013244609291</v>
      </c>
      <c r="F61" s="257">
        <v>-37234</v>
      </c>
    </row>
    <row r="62" spans="1:6" ht="12.75">
      <c r="A62" s="856"/>
      <c r="B62" s="25"/>
      <c r="C62" s="123"/>
      <c r="D62" s="857"/>
      <c r="E62" s="751"/>
      <c r="F62" s="300"/>
    </row>
    <row r="63" spans="1:6" ht="12.75">
      <c r="A63" s="1129"/>
      <c r="B63" s="1129"/>
      <c r="C63" s="1129"/>
      <c r="D63" s="1129"/>
      <c r="E63" s="1129"/>
      <c r="F63" s="1129"/>
    </row>
    <row r="64" spans="1:6" ht="15.75">
      <c r="A64" s="856"/>
      <c r="B64" s="755"/>
      <c r="C64" s="677"/>
      <c r="D64" s="858"/>
      <c r="E64" s="677"/>
      <c r="F64" s="273"/>
    </row>
    <row r="65" spans="1:5" ht="15.75">
      <c r="A65" s="859"/>
      <c r="B65" s="755"/>
      <c r="C65" s="677"/>
      <c r="D65" s="858"/>
      <c r="E65" s="680"/>
    </row>
    <row r="66" spans="1:6" s="15" customFormat="1" ht="15.75" customHeight="1">
      <c r="A66" s="229" t="s">
        <v>1778</v>
      </c>
      <c r="B66" s="229"/>
      <c r="D66" s="677"/>
      <c r="E66" s="678"/>
      <c r="F66" s="678"/>
    </row>
    <row r="67" spans="1:6" s="15" customFormat="1" ht="15.75">
      <c r="A67" s="229" t="s">
        <v>665</v>
      </c>
      <c r="B67" s="229"/>
      <c r="D67" s="677"/>
      <c r="E67" s="678" t="s">
        <v>1779</v>
      </c>
      <c r="F67" s="541"/>
    </row>
    <row r="68" spans="1:6" s="15" customFormat="1" ht="15.75">
      <c r="A68" s="860"/>
      <c r="B68" s="860"/>
      <c r="D68" s="677"/>
      <c r="E68" s="861"/>
      <c r="F68" s="680"/>
    </row>
    <row r="69" spans="1:6" s="174" customFormat="1" ht="17.25" customHeight="1">
      <c r="A69" s="54" t="s">
        <v>1780</v>
      </c>
      <c r="B69" s="54"/>
      <c r="C69" s="681"/>
      <c r="D69" s="862"/>
      <c r="E69" s="682"/>
      <c r="F69" s="863"/>
    </row>
  </sheetData>
  <mergeCells count="8">
    <mergeCell ref="A1:F1"/>
    <mergeCell ref="A2:F2"/>
    <mergeCell ref="A4:F4"/>
    <mergeCell ref="A6:F6"/>
    <mergeCell ref="A63:F63"/>
    <mergeCell ref="A7:F7"/>
    <mergeCell ref="A8:F8"/>
    <mergeCell ref="A9:F9"/>
  </mergeCells>
  <printOptions horizontalCentered="1"/>
  <pageMargins left="0.7480314960629921" right="0.35433070866141736" top="0.7086614173228347" bottom="0.4724409448818898" header="0.2362204724409449" footer="0.1968503937007874"/>
  <pageSetup firstPageNumber="50" useFirstPageNumber="1"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0"/>
  <sheetViews>
    <sheetView zoomScaleSheetLayoutView="100" workbookViewId="0" topLeftCell="A1">
      <selection activeCell="A9" sqref="A9:F9"/>
    </sheetView>
  </sheetViews>
  <sheetFormatPr defaultColWidth="9.140625" defaultRowHeight="12.75"/>
  <cols>
    <col min="1" max="1" width="5.57421875" style="25" customWidth="1"/>
    <col min="2" max="2" width="43.7109375" style="104" customWidth="1"/>
    <col min="3" max="3" width="12.140625" style="0" customWidth="1"/>
    <col min="4" max="4" width="13.57421875" style="0" customWidth="1"/>
    <col min="5" max="5" width="10.281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1114" t="s">
        <v>610</v>
      </c>
      <c r="B1" s="1114"/>
      <c r="C1" s="1114"/>
      <c r="D1" s="1114"/>
      <c r="E1" s="1114"/>
      <c r="F1" s="11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15" t="s">
        <v>611</v>
      </c>
      <c r="B2" s="1115"/>
      <c r="C2" s="1115"/>
      <c r="D2" s="1115"/>
      <c r="E2" s="1115"/>
      <c r="F2" s="111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16" t="s">
        <v>612</v>
      </c>
      <c r="B4" s="1116"/>
      <c r="C4" s="1116"/>
      <c r="D4" s="1116"/>
      <c r="E4" s="1116"/>
      <c r="F4" s="1116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17" t="s">
        <v>613</v>
      </c>
      <c r="B6" s="1117"/>
      <c r="C6" s="1117"/>
      <c r="D6" s="1117"/>
      <c r="E6" s="1117"/>
      <c r="F6" s="111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118" t="s">
        <v>668</v>
      </c>
      <c r="B7" s="1118"/>
      <c r="C7" s="1118"/>
      <c r="D7" s="1118"/>
      <c r="E7" s="1118"/>
      <c r="F7" s="111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19" t="s">
        <v>615</v>
      </c>
      <c r="B8" s="1119"/>
      <c r="C8" s="1119"/>
      <c r="D8" s="1119"/>
      <c r="E8" s="1119"/>
      <c r="F8" s="111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20" t="s">
        <v>616</v>
      </c>
      <c r="B9" s="1120"/>
      <c r="C9" s="1120"/>
      <c r="D9" s="1120"/>
      <c r="E9" s="1120"/>
      <c r="F9" s="1120"/>
      <c r="G9" s="18"/>
      <c r="H9" s="18"/>
      <c r="I9" s="18"/>
      <c r="J9" s="18"/>
      <c r="K9" s="18"/>
      <c r="L9" s="18"/>
      <c r="M9" s="18"/>
      <c r="N9" s="5"/>
      <c r="O9" s="61"/>
    </row>
    <row r="10" spans="1:15" s="19" customFormat="1" ht="12.75">
      <c r="A10" s="23" t="s">
        <v>617</v>
      </c>
      <c r="B10" s="24"/>
      <c r="C10" s="20"/>
      <c r="D10" s="18"/>
      <c r="F10" s="21" t="s">
        <v>618</v>
      </c>
      <c r="G10" s="20"/>
      <c r="H10" s="21"/>
      <c r="I10" s="21"/>
      <c r="J10" s="22"/>
      <c r="K10" s="20"/>
      <c r="N10" s="5"/>
      <c r="O10" s="61"/>
    </row>
    <row r="11" spans="1:15" s="19" customFormat="1" ht="12.75">
      <c r="A11" s="23"/>
      <c r="B11" s="24"/>
      <c r="C11" s="20"/>
      <c r="D11" s="18"/>
      <c r="F11" s="62" t="s">
        <v>669</v>
      </c>
      <c r="G11" s="20"/>
      <c r="H11" s="21"/>
      <c r="I11" s="21"/>
      <c r="J11" s="22"/>
      <c r="K11" s="20"/>
      <c r="N11" s="5"/>
      <c r="O11" s="61"/>
    </row>
    <row r="12" spans="1:6" s="50" customFormat="1" ht="12.75">
      <c r="A12" s="25"/>
      <c r="B12" s="27"/>
      <c r="C12" s="63"/>
      <c r="D12" s="63"/>
      <c r="E12" s="63"/>
      <c r="F12" s="64" t="s">
        <v>670</v>
      </c>
    </row>
    <row r="13" spans="1:6" s="50" customFormat="1" ht="51">
      <c r="A13" s="65"/>
      <c r="B13" s="66" t="s">
        <v>671</v>
      </c>
      <c r="C13" s="67" t="s">
        <v>672</v>
      </c>
      <c r="D13" s="67" t="s">
        <v>673</v>
      </c>
      <c r="E13" s="67" t="s">
        <v>674</v>
      </c>
      <c r="F13" s="67" t="s">
        <v>675</v>
      </c>
    </row>
    <row r="14" spans="1:6" s="50" customFormat="1" ht="12.75">
      <c r="A14" s="68">
        <v>1</v>
      </c>
      <c r="B14" s="66">
        <v>2</v>
      </c>
      <c r="C14" s="69">
        <v>3</v>
      </c>
      <c r="D14" s="69">
        <v>4</v>
      </c>
      <c r="E14" s="69">
        <v>5</v>
      </c>
      <c r="F14" s="69">
        <v>6</v>
      </c>
    </row>
    <row r="15" spans="1:9" s="50" customFormat="1" ht="12.75">
      <c r="A15" s="70" t="s">
        <v>676</v>
      </c>
      <c r="B15" s="71" t="s">
        <v>677</v>
      </c>
      <c r="C15" s="72">
        <v>3258667344</v>
      </c>
      <c r="D15" s="72">
        <v>2103920346.32</v>
      </c>
      <c r="E15" s="73">
        <v>64.56382699491648</v>
      </c>
      <c r="F15" s="72">
        <v>277241047.31999993</v>
      </c>
      <c r="I15" s="74"/>
    </row>
    <row r="16" spans="1:9" s="50" customFormat="1" ht="12.75">
      <c r="A16" s="70"/>
      <c r="B16" s="71" t="s">
        <v>678</v>
      </c>
      <c r="C16" s="72">
        <v>2415294363</v>
      </c>
      <c r="D16" s="72">
        <v>1499205796.32</v>
      </c>
      <c r="E16" s="73">
        <v>62.07134911944478</v>
      </c>
      <c r="F16" s="72">
        <v>194558786.31999993</v>
      </c>
      <c r="I16" s="74"/>
    </row>
    <row r="17" spans="1:9" s="50" customFormat="1" ht="12.75">
      <c r="A17" s="75"/>
      <c r="B17" s="76" t="s">
        <v>679</v>
      </c>
      <c r="C17" s="77">
        <v>1624394344</v>
      </c>
      <c r="D17" s="77">
        <v>1116929136</v>
      </c>
      <c r="E17" s="78">
        <v>68.75972821043015</v>
      </c>
      <c r="F17" s="77">
        <v>151099286</v>
      </c>
      <c r="I17" s="74"/>
    </row>
    <row r="18" spans="1:9" s="50" customFormat="1" ht="12.75">
      <c r="A18" s="79"/>
      <c r="B18" s="76" t="s">
        <v>680</v>
      </c>
      <c r="C18" s="77">
        <v>376086000</v>
      </c>
      <c r="D18" s="77">
        <v>276615271</v>
      </c>
      <c r="E18" s="78">
        <v>73.55106837265944</v>
      </c>
      <c r="F18" s="77">
        <v>37151317</v>
      </c>
      <c r="I18" s="74"/>
    </row>
    <row r="19" spans="1:9" s="50" customFormat="1" ht="12.75">
      <c r="A19" s="79"/>
      <c r="B19" s="76" t="s">
        <v>681</v>
      </c>
      <c r="C19" s="77">
        <v>137536000</v>
      </c>
      <c r="D19" s="77">
        <v>103447354</v>
      </c>
      <c r="E19" s="78">
        <v>75.21474668450442</v>
      </c>
      <c r="F19" s="77">
        <v>13985628</v>
      </c>
      <c r="I19" s="74"/>
    </row>
    <row r="20" spans="1:9" s="50" customFormat="1" ht="12.75">
      <c r="A20" s="65"/>
      <c r="B20" s="76" t="s">
        <v>682</v>
      </c>
      <c r="C20" s="77">
        <v>238550000</v>
      </c>
      <c r="D20" s="77">
        <v>173167917</v>
      </c>
      <c r="E20" s="78">
        <v>72.59187465940055</v>
      </c>
      <c r="F20" s="77">
        <v>23165689</v>
      </c>
      <c r="I20" s="74"/>
    </row>
    <row r="21" spans="1:9" s="50" customFormat="1" ht="12.75">
      <c r="A21" s="75"/>
      <c r="B21" s="76" t="s">
        <v>683</v>
      </c>
      <c r="C21" s="77">
        <v>1230200444</v>
      </c>
      <c r="D21" s="77">
        <v>823952165</v>
      </c>
      <c r="E21" s="78">
        <v>66.97706613736192</v>
      </c>
      <c r="F21" s="77">
        <v>112673035</v>
      </c>
      <c r="I21" s="74"/>
    </row>
    <row r="22" spans="1:9" s="50" customFormat="1" ht="12.75">
      <c r="A22" s="65"/>
      <c r="B22" s="76" t="s">
        <v>684</v>
      </c>
      <c r="C22" s="77">
        <v>830117444</v>
      </c>
      <c r="D22" s="77">
        <v>575337342</v>
      </c>
      <c r="E22" s="78">
        <v>69.30794505747069</v>
      </c>
      <c r="F22" s="77">
        <v>79250592</v>
      </c>
      <c r="I22" s="74"/>
    </row>
    <row r="23" spans="1:9" s="50" customFormat="1" ht="12.75">
      <c r="A23" s="65"/>
      <c r="B23" s="76" t="s">
        <v>685</v>
      </c>
      <c r="C23" s="77">
        <v>370677000</v>
      </c>
      <c r="D23" s="77">
        <v>227205242</v>
      </c>
      <c r="E23" s="78">
        <v>61.29466948313491</v>
      </c>
      <c r="F23" s="77">
        <v>30584113</v>
      </c>
      <c r="I23" s="74"/>
    </row>
    <row r="24" spans="1:9" s="50" customFormat="1" ht="12.75">
      <c r="A24" s="65"/>
      <c r="B24" s="76" t="s">
        <v>686</v>
      </c>
      <c r="C24" s="77">
        <v>10356000</v>
      </c>
      <c r="D24" s="77">
        <v>8544077</v>
      </c>
      <c r="E24" s="78">
        <v>82.5036404016995</v>
      </c>
      <c r="F24" s="77">
        <v>1291348</v>
      </c>
      <c r="I24" s="74"/>
    </row>
    <row r="25" spans="1:9" s="50" customFormat="1" ht="12.75">
      <c r="A25" s="79"/>
      <c r="B25" s="76" t="s">
        <v>687</v>
      </c>
      <c r="C25" s="77">
        <v>19050000</v>
      </c>
      <c r="D25" s="77">
        <v>12865504</v>
      </c>
      <c r="E25" s="78">
        <v>67.53545406824148</v>
      </c>
      <c r="F25" s="77">
        <v>1546982</v>
      </c>
      <c r="I25" s="74"/>
    </row>
    <row r="26" spans="1:9" s="50" customFormat="1" ht="12.75">
      <c r="A26" s="79"/>
      <c r="B26" s="76" t="s">
        <v>688</v>
      </c>
      <c r="C26" s="77">
        <v>18107900</v>
      </c>
      <c r="D26" s="77">
        <v>16361700</v>
      </c>
      <c r="E26" s="78">
        <v>90.35669514410837</v>
      </c>
      <c r="F26" s="77">
        <v>1274934</v>
      </c>
      <c r="I26" s="74"/>
    </row>
    <row r="27" spans="1:9" s="50" customFormat="1" ht="12.75">
      <c r="A27" s="79"/>
      <c r="B27" s="76" t="s">
        <v>689</v>
      </c>
      <c r="C27" s="77">
        <v>10413900</v>
      </c>
      <c r="D27" s="77">
        <v>9690074</v>
      </c>
      <c r="E27" s="78">
        <v>93.04942432710128</v>
      </c>
      <c r="F27" s="77">
        <v>1358923</v>
      </c>
      <c r="I27" s="74"/>
    </row>
    <row r="28" spans="1:9" s="50" customFormat="1" ht="12.75">
      <c r="A28" s="79"/>
      <c r="B28" s="76" t="s">
        <v>690</v>
      </c>
      <c r="C28" s="77">
        <v>338000</v>
      </c>
      <c r="D28" s="77">
        <v>284007</v>
      </c>
      <c r="E28" s="78">
        <v>84.02573964497041</v>
      </c>
      <c r="F28" s="77">
        <v>31196</v>
      </c>
      <c r="I28" s="74"/>
    </row>
    <row r="29" spans="1:9" s="50" customFormat="1" ht="12.75">
      <c r="A29" s="79"/>
      <c r="B29" s="76" t="s">
        <v>691</v>
      </c>
      <c r="C29" s="77">
        <v>7356000</v>
      </c>
      <c r="D29" s="77">
        <v>6387619</v>
      </c>
      <c r="E29" s="78">
        <v>86.835494834149</v>
      </c>
      <c r="F29" s="77">
        <v>-115185</v>
      </c>
      <c r="I29" s="74"/>
    </row>
    <row r="30" spans="1:9" s="50" customFormat="1" ht="12.75">
      <c r="A30" s="75"/>
      <c r="B30" s="40" t="s">
        <v>692</v>
      </c>
      <c r="C30" s="80" t="s">
        <v>627</v>
      </c>
      <c r="D30" s="77">
        <v>26405</v>
      </c>
      <c r="E30" s="81" t="s">
        <v>627</v>
      </c>
      <c r="F30" s="77">
        <v>2603</v>
      </c>
      <c r="I30" s="74"/>
    </row>
    <row r="31" spans="1:9" s="50" customFormat="1" ht="12.75">
      <c r="A31" s="82"/>
      <c r="B31" s="76" t="s">
        <v>693</v>
      </c>
      <c r="C31" s="77">
        <v>207371493</v>
      </c>
      <c r="D31" s="77">
        <v>137965919.31999993</v>
      </c>
      <c r="E31" s="78">
        <v>66.5308029199558</v>
      </c>
      <c r="F31" s="77">
        <v>23265364.319999933</v>
      </c>
      <c r="I31" s="74"/>
    </row>
    <row r="32" spans="1:9" s="50" customFormat="1" ht="12.75">
      <c r="A32" s="82"/>
      <c r="B32" s="76" t="s">
        <v>694</v>
      </c>
      <c r="C32" s="77">
        <v>110687482</v>
      </c>
      <c r="D32" s="77">
        <v>68976474</v>
      </c>
      <c r="E32" s="78">
        <v>62.316418039033536</v>
      </c>
      <c r="F32" s="77">
        <v>11037533</v>
      </c>
      <c r="I32" s="74"/>
    </row>
    <row r="33" spans="1:9" s="50" customFormat="1" ht="12.75">
      <c r="A33" s="82"/>
      <c r="B33" s="76" t="s">
        <v>695</v>
      </c>
      <c r="C33" s="77">
        <v>472841044</v>
      </c>
      <c r="D33" s="77">
        <v>175307862</v>
      </c>
      <c r="E33" s="78">
        <v>37.075432478742265</v>
      </c>
      <c r="F33" s="77">
        <v>9154000</v>
      </c>
      <c r="I33" s="74"/>
    </row>
    <row r="34" spans="1:9" s="50" customFormat="1" ht="12.75">
      <c r="A34" s="75" t="s">
        <v>696</v>
      </c>
      <c r="B34" s="71" t="s">
        <v>697</v>
      </c>
      <c r="C34" s="72">
        <v>2415294363</v>
      </c>
      <c r="D34" s="72">
        <v>1499205796.32</v>
      </c>
      <c r="E34" s="73">
        <v>62.07134911944478</v>
      </c>
      <c r="F34" s="72">
        <v>194558786.31999993</v>
      </c>
      <c r="I34" s="74"/>
    </row>
    <row r="35" spans="1:9" s="50" customFormat="1" ht="12.75">
      <c r="A35" s="75"/>
      <c r="B35" s="71" t="s">
        <v>698</v>
      </c>
      <c r="C35" s="72">
        <v>859043586</v>
      </c>
      <c r="D35" s="72">
        <v>614098896</v>
      </c>
      <c r="E35" s="73">
        <v>71.48634900581168</v>
      </c>
      <c r="F35" s="72">
        <v>83983033</v>
      </c>
      <c r="I35" s="74"/>
    </row>
    <row r="36" spans="1:9" s="50" customFormat="1" ht="12.75">
      <c r="A36" s="83"/>
      <c r="B36" s="76" t="s">
        <v>699</v>
      </c>
      <c r="C36" s="77">
        <v>842668241</v>
      </c>
      <c r="D36" s="77">
        <v>601133215</v>
      </c>
      <c r="E36" s="78">
        <v>71.33687799680585</v>
      </c>
      <c r="F36" s="77">
        <v>82169209</v>
      </c>
      <c r="I36" s="74"/>
    </row>
    <row r="37" spans="1:9" s="50" customFormat="1" ht="12.75">
      <c r="A37" s="84"/>
      <c r="B37" s="76" t="s">
        <v>700</v>
      </c>
      <c r="C37" s="77">
        <v>842668241</v>
      </c>
      <c r="D37" s="77">
        <v>601133215</v>
      </c>
      <c r="E37" s="78">
        <v>71.33687799680585</v>
      </c>
      <c r="F37" s="77">
        <v>82169209</v>
      </c>
      <c r="I37" s="74"/>
    </row>
    <row r="38" spans="1:9" s="50" customFormat="1" ht="12.75">
      <c r="A38" s="85"/>
      <c r="B38" s="76" t="s">
        <v>693</v>
      </c>
      <c r="C38" s="77">
        <v>16301655</v>
      </c>
      <c r="D38" s="77">
        <v>12885801</v>
      </c>
      <c r="E38" s="78">
        <v>79.04596803208018</v>
      </c>
      <c r="F38" s="77">
        <v>1802880</v>
      </c>
      <c r="I38" s="74"/>
    </row>
    <row r="39" spans="1:9" s="50" customFormat="1" ht="12.75" customHeight="1">
      <c r="A39" s="85"/>
      <c r="B39" s="76" t="s">
        <v>694</v>
      </c>
      <c r="C39" s="77">
        <v>73690</v>
      </c>
      <c r="D39" s="77">
        <v>79880</v>
      </c>
      <c r="E39" s="78">
        <v>108.40005428144931</v>
      </c>
      <c r="F39" s="77">
        <v>10944</v>
      </c>
      <c r="I39" s="74"/>
    </row>
    <row r="40" spans="1:9" s="50" customFormat="1" ht="12.75" customHeight="1">
      <c r="A40" s="85"/>
      <c r="B40" s="86" t="s">
        <v>701</v>
      </c>
      <c r="C40" s="87">
        <v>15670605</v>
      </c>
      <c r="D40" s="87">
        <v>9384346</v>
      </c>
      <c r="E40" s="78">
        <v>59.88502677465228</v>
      </c>
      <c r="F40" s="88">
        <v>1300772</v>
      </c>
      <c r="I40" s="74"/>
    </row>
    <row r="41" spans="1:9" s="50" customFormat="1" ht="12.75">
      <c r="A41" s="83" t="s">
        <v>702</v>
      </c>
      <c r="B41" s="71" t="s">
        <v>703</v>
      </c>
      <c r="C41" s="72">
        <v>843372981</v>
      </c>
      <c r="D41" s="72">
        <v>604714550</v>
      </c>
      <c r="E41" s="73">
        <v>71.7019116836042</v>
      </c>
      <c r="F41" s="72">
        <v>82682261</v>
      </c>
      <c r="I41" s="74"/>
    </row>
    <row r="42" spans="1:9" s="50" customFormat="1" ht="12.75">
      <c r="A42" s="83" t="s">
        <v>704</v>
      </c>
      <c r="B42" s="71" t="s">
        <v>705</v>
      </c>
      <c r="C42" s="72">
        <v>3363019496</v>
      </c>
      <c r="D42" s="72">
        <v>1897370588</v>
      </c>
      <c r="E42" s="73">
        <v>56.41866157055427</v>
      </c>
      <c r="F42" s="72">
        <v>247790134</v>
      </c>
      <c r="I42" s="89"/>
    </row>
    <row r="43" spans="1:9" s="50" customFormat="1" ht="15" customHeight="1">
      <c r="A43" s="83" t="s">
        <v>706</v>
      </c>
      <c r="B43" s="71" t="s">
        <v>707</v>
      </c>
      <c r="C43" s="72">
        <v>2958874938</v>
      </c>
      <c r="D43" s="72">
        <v>1754038878</v>
      </c>
      <c r="E43" s="73">
        <v>59.280602078626956</v>
      </c>
      <c r="F43" s="72">
        <v>213782706</v>
      </c>
      <c r="I43" s="89"/>
    </row>
    <row r="44" spans="1:9" s="50" customFormat="1" ht="12" customHeight="1">
      <c r="A44" s="83" t="s">
        <v>708</v>
      </c>
      <c r="B44" s="71" t="s">
        <v>709</v>
      </c>
      <c r="C44" s="72">
        <v>154925070</v>
      </c>
      <c r="D44" s="72">
        <v>45841503</v>
      </c>
      <c r="E44" s="73">
        <v>29.58946734702137</v>
      </c>
      <c r="F44" s="72">
        <v>9201196</v>
      </c>
      <c r="I44" s="74"/>
    </row>
    <row r="45" spans="1:9" s="50" customFormat="1" ht="12" customHeight="1">
      <c r="A45" s="83" t="s">
        <v>710</v>
      </c>
      <c r="B45" s="71" t="s">
        <v>711</v>
      </c>
      <c r="C45" s="72">
        <v>249219488</v>
      </c>
      <c r="D45" s="72">
        <v>97490207</v>
      </c>
      <c r="E45" s="73">
        <v>39.11821173470993</v>
      </c>
      <c r="F45" s="72">
        <v>24806232</v>
      </c>
      <c r="I45" s="74"/>
    </row>
    <row r="46" spans="1:9" s="50" customFormat="1" ht="24" customHeight="1">
      <c r="A46" s="90" t="s">
        <v>712</v>
      </c>
      <c r="B46" s="71" t="s">
        <v>713</v>
      </c>
      <c r="C46" s="72">
        <v>-104352152</v>
      </c>
      <c r="D46" s="72">
        <v>206549758.31999993</v>
      </c>
      <c r="E46" s="91" t="s">
        <v>627</v>
      </c>
      <c r="F46" s="72">
        <v>29450913.319999933</v>
      </c>
      <c r="I46" s="89"/>
    </row>
    <row r="47" spans="1:9" s="50" customFormat="1" ht="12.75">
      <c r="A47" s="90" t="s">
        <v>714</v>
      </c>
      <c r="B47" s="71" t="s">
        <v>715</v>
      </c>
      <c r="C47" s="72">
        <v>42201205</v>
      </c>
      <c r="D47" s="72">
        <v>9713904</v>
      </c>
      <c r="E47" s="91" t="s">
        <v>627</v>
      </c>
      <c r="F47" s="72">
        <v>7128032</v>
      </c>
      <c r="I47" s="74"/>
    </row>
    <row r="48" spans="1:9" s="50" customFormat="1" ht="25.5">
      <c r="A48" s="90"/>
      <c r="B48" s="71" t="s">
        <v>716</v>
      </c>
      <c r="C48" s="72">
        <v>3405220701</v>
      </c>
      <c r="D48" s="72">
        <v>1907084492</v>
      </c>
      <c r="E48" s="73">
        <v>56.00472508110715</v>
      </c>
      <c r="F48" s="72">
        <v>254918166</v>
      </c>
      <c r="I48" s="92"/>
    </row>
    <row r="49" spans="1:9" s="50" customFormat="1" ht="25.5">
      <c r="A49" s="90" t="s">
        <v>717</v>
      </c>
      <c r="B49" s="71" t="s">
        <v>718</v>
      </c>
      <c r="C49" s="72">
        <v>-146553357</v>
      </c>
      <c r="D49" s="72">
        <v>196835854.31999993</v>
      </c>
      <c r="E49" s="91" t="s">
        <v>627</v>
      </c>
      <c r="F49" s="72">
        <v>22322881.319999933</v>
      </c>
      <c r="G49" s="74"/>
      <c r="I49" s="74"/>
    </row>
    <row r="50" spans="1:9" s="50" customFormat="1" ht="12.75">
      <c r="A50" s="85"/>
      <c r="B50" s="76" t="s">
        <v>719</v>
      </c>
      <c r="C50" s="77">
        <v>146553357</v>
      </c>
      <c r="D50" s="77">
        <v>-196835854</v>
      </c>
      <c r="E50" s="93" t="s">
        <v>627</v>
      </c>
      <c r="F50" s="77">
        <v>-22322881</v>
      </c>
      <c r="I50" s="74"/>
    </row>
    <row r="51" spans="1:9" s="50" customFormat="1" ht="12.75">
      <c r="A51" s="85"/>
      <c r="B51" s="76" t="s">
        <v>720</v>
      </c>
      <c r="C51" s="77">
        <v>222684358</v>
      </c>
      <c r="D51" s="77">
        <v>-109661783</v>
      </c>
      <c r="E51" s="93" t="s">
        <v>627</v>
      </c>
      <c r="F51" s="77">
        <v>-13486223</v>
      </c>
      <c r="I51" s="74"/>
    </row>
    <row r="52" spans="1:9" s="50" customFormat="1" ht="38.25">
      <c r="A52" s="85"/>
      <c r="B52" s="76" t="s">
        <v>721</v>
      </c>
      <c r="C52" s="77">
        <v>2297231</v>
      </c>
      <c r="D52" s="77">
        <v>2185987</v>
      </c>
      <c r="E52" s="93" t="s">
        <v>627</v>
      </c>
      <c r="F52" s="77">
        <v>230840</v>
      </c>
      <c r="I52" s="74"/>
    </row>
    <row r="53" spans="1:9" s="50" customFormat="1" ht="25.5">
      <c r="A53" s="85"/>
      <c r="B53" s="76" t="s">
        <v>722</v>
      </c>
      <c r="C53" s="77">
        <v>-88726821</v>
      </c>
      <c r="D53" s="77">
        <v>-93598176</v>
      </c>
      <c r="E53" s="93" t="s">
        <v>627</v>
      </c>
      <c r="F53" s="77">
        <v>-11990071</v>
      </c>
      <c r="I53" s="74"/>
    </row>
    <row r="54" spans="1:9" s="50" customFormat="1" ht="38.25">
      <c r="A54" s="85"/>
      <c r="B54" s="76" t="s">
        <v>723</v>
      </c>
      <c r="C54" s="77">
        <v>10298589</v>
      </c>
      <c r="D54" s="77">
        <v>3188118</v>
      </c>
      <c r="E54" s="93" t="s">
        <v>627</v>
      </c>
      <c r="F54" s="77">
        <v>2922573</v>
      </c>
      <c r="I54" s="74"/>
    </row>
    <row r="55" spans="1:9" s="50" customFormat="1" ht="12.75">
      <c r="A55" s="85"/>
      <c r="B55" s="71" t="s">
        <v>724</v>
      </c>
      <c r="C55" s="72">
        <v>2608373336</v>
      </c>
      <c r="D55" s="72">
        <v>1386254214</v>
      </c>
      <c r="E55" s="73">
        <v>53.14631133769572</v>
      </c>
      <c r="F55" s="72">
        <v>177097944</v>
      </c>
      <c r="I55" s="74"/>
    </row>
    <row r="56" spans="1:9" s="50" customFormat="1" ht="13.5" customHeight="1">
      <c r="A56" s="85"/>
      <c r="B56" s="86" t="s">
        <v>725</v>
      </c>
      <c r="C56" s="87">
        <v>15670605</v>
      </c>
      <c r="D56" s="87">
        <v>9384346</v>
      </c>
      <c r="E56" s="78">
        <v>59.88502677465228</v>
      </c>
      <c r="F56" s="87">
        <v>1300772</v>
      </c>
      <c r="I56" s="74"/>
    </row>
    <row r="57" spans="1:9" s="50" customFormat="1" ht="13.5" customHeight="1">
      <c r="A57" s="83" t="s">
        <v>726</v>
      </c>
      <c r="B57" s="71" t="s">
        <v>727</v>
      </c>
      <c r="C57" s="72">
        <v>2592702731</v>
      </c>
      <c r="D57" s="72">
        <v>1376869868</v>
      </c>
      <c r="E57" s="73">
        <v>53.105581736666906</v>
      </c>
      <c r="F57" s="72">
        <v>175797172</v>
      </c>
      <c r="I57" s="89"/>
    </row>
    <row r="58" spans="1:9" s="50" customFormat="1" ht="12.75">
      <c r="A58" s="85"/>
      <c r="B58" s="76" t="s">
        <v>728</v>
      </c>
      <c r="C58" s="77">
        <v>2207088642</v>
      </c>
      <c r="D58" s="77">
        <v>1244421190</v>
      </c>
      <c r="E58" s="78">
        <v>56.38292755076395</v>
      </c>
      <c r="F58" s="77">
        <v>143170701</v>
      </c>
      <c r="I58" s="74"/>
    </row>
    <row r="59" spans="1:9" s="50" customFormat="1" ht="12.75">
      <c r="A59" s="85"/>
      <c r="B59" s="86" t="s">
        <v>729</v>
      </c>
      <c r="C59" s="88">
        <v>15670605</v>
      </c>
      <c r="D59" s="88">
        <v>9384346</v>
      </c>
      <c r="E59" s="94">
        <v>59.88502677465228</v>
      </c>
      <c r="F59" s="88">
        <v>1300772</v>
      </c>
      <c r="I59" s="89"/>
    </row>
    <row r="60" spans="1:9" s="50" customFormat="1" ht="12.75">
      <c r="A60" s="85" t="s">
        <v>730</v>
      </c>
      <c r="B60" s="76" t="s">
        <v>731</v>
      </c>
      <c r="C60" s="72">
        <v>2191418037</v>
      </c>
      <c r="D60" s="72">
        <v>1235036844</v>
      </c>
      <c r="E60" s="73">
        <v>56.35788439939723</v>
      </c>
      <c r="F60" s="72">
        <v>141869929</v>
      </c>
      <c r="I60" s="89"/>
    </row>
    <row r="61" spans="1:9" s="50" customFormat="1" ht="12.75">
      <c r="A61" s="85"/>
      <c r="B61" s="76" t="s">
        <v>732</v>
      </c>
      <c r="C61" s="77">
        <v>154893705</v>
      </c>
      <c r="D61" s="77">
        <v>45821099</v>
      </c>
      <c r="E61" s="78">
        <v>29.582286123248196</v>
      </c>
      <c r="F61" s="77">
        <v>9201196</v>
      </c>
      <c r="I61" s="74"/>
    </row>
    <row r="62" spans="1:9" s="50" customFormat="1" ht="12.75">
      <c r="A62" s="85" t="s">
        <v>733</v>
      </c>
      <c r="B62" s="76" t="s">
        <v>734</v>
      </c>
      <c r="C62" s="72">
        <v>154893705</v>
      </c>
      <c r="D62" s="72">
        <v>45821099</v>
      </c>
      <c r="E62" s="73">
        <v>29.582286123248196</v>
      </c>
      <c r="F62" s="72">
        <v>9201196</v>
      </c>
      <c r="I62" s="74"/>
    </row>
    <row r="63" spans="1:9" s="50" customFormat="1" ht="12.75">
      <c r="A63" s="85"/>
      <c r="B63" s="76" t="s">
        <v>735</v>
      </c>
      <c r="C63" s="77">
        <v>246390989</v>
      </c>
      <c r="D63" s="77">
        <v>96011925</v>
      </c>
      <c r="E63" s="78">
        <v>38.967303710932384</v>
      </c>
      <c r="F63" s="77">
        <v>24726047</v>
      </c>
      <c r="I63" s="74"/>
    </row>
    <row r="64" spans="1:9" s="50" customFormat="1" ht="12.75">
      <c r="A64" s="85" t="s">
        <v>736</v>
      </c>
      <c r="B64" s="76" t="s">
        <v>737</v>
      </c>
      <c r="C64" s="72">
        <v>246390989</v>
      </c>
      <c r="D64" s="72">
        <v>96011925</v>
      </c>
      <c r="E64" s="73">
        <v>38.967303710932384</v>
      </c>
      <c r="F64" s="72">
        <v>24726047</v>
      </c>
      <c r="I64" s="74"/>
    </row>
    <row r="65" spans="1:9" s="50" customFormat="1" ht="25.5">
      <c r="A65" s="90" t="s">
        <v>738</v>
      </c>
      <c r="B65" s="71" t="s">
        <v>739</v>
      </c>
      <c r="C65" s="72">
        <v>-193078973</v>
      </c>
      <c r="D65" s="72">
        <v>112951582.31999993</v>
      </c>
      <c r="E65" s="91" t="s">
        <v>627</v>
      </c>
      <c r="F65" s="72">
        <v>17460842.319999933</v>
      </c>
      <c r="I65" s="74"/>
    </row>
    <row r="66" spans="1:9" s="50" customFormat="1" ht="12.75">
      <c r="A66" s="83" t="s">
        <v>740</v>
      </c>
      <c r="B66" s="71" t="s">
        <v>741</v>
      </c>
      <c r="C66" s="72">
        <v>42201205</v>
      </c>
      <c r="D66" s="72">
        <v>9713904</v>
      </c>
      <c r="E66" s="91" t="s">
        <v>627</v>
      </c>
      <c r="F66" s="72">
        <v>7128032</v>
      </c>
      <c r="I66" s="74"/>
    </row>
    <row r="67" spans="1:9" s="50" customFormat="1" ht="12.75" customHeight="1">
      <c r="A67" s="85"/>
      <c r="B67" s="76" t="s">
        <v>742</v>
      </c>
      <c r="C67" s="77">
        <v>42201205</v>
      </c>
      <c r="D67" s="77">
        <v>9713904</v>
      </c>
      <c r="E67" s="81" t="s">
        <v>627</v>
      </c>
      <c r="F67" s="77">
        <v>7128032</v>
      </c>
      <c r="I67" s="74"/>
    </row>
    <row r="68" spans="1:9" s="50" customFormat="1" ht="12.75" customHeight="1">
      <c r="A68" s="85"/>
      <c r="B68" s="76" t="s">
        <v>743</v>
      </c>
      <c r="C68" s="77">
        <v>42201205</v>
      </c>
      <c r="D68" s="77">
        <v>9713904</v>
      </c>
      <c r="E68" s="81" t="s">
        <v>627</v>
      </c>
      <c r="F68" s="77">
        <v>7128032</v>
      </c>
      <c r="I68" s="74"/>
    </row>
    <row r="69" spans="1:9" s="50" customFormat="1" ht="25.5">
      <c r="A69" s="90" t="s">
        <v>744</v>
      </c>
      <c r="B69" s="71" t="s">
        <v>745</v>
      </c>
      <c r="C69" s="72">
        <v>-235280178</v>
      </c>
      <c r="D69" s="72">
        <v>103237678.31999993</v>
      </c>
      <c r="E69" s="93" t="s">
        <v>627</v>
      </c>
      <c r="F69" s="72">
        <v>10332810.319999933</v>
      </c>
      <c r="I69" s="74"/>
    </row>
    <row r="70" spans="1:9" s="50" customFormat="1" ht="12.75">
      <c r="A70" s="85"/>
      <c r="B70" s="76" t="s">
        <v>719</v>
      </c>
      <c r="C70" s="77">
        <v>235280178</v>
      </c>
      <c r="D70" s="77">
        <v>-103237678</v>
      </c>
      <c r="E70" s="93" t="s">
        <v>627</v>
      </c>
      <c r="F70" s="77">
        <v>-10332810</v>
      </c>
      <c r="I70" s="74"/>
    </row>
    <row r="71" spans="1:9" s="50" customFormat="1" ht="12.75">
      <c r="A71" s="85"/>
      <c r="B71" s="76" t="s">
        <v>720</v>
      </c>
      <c r="C71" s="77">
        <v>222684358</v>
      </c>
      <c r="D71" s="77">
        <v>-109661783</v>
      </c>
      <c r="E71" s="93" t="s">
        <v>627</v>
      </c>
      <c r="F71" s="77">
        <v>-13486223</v>
      </c>
      <c r="I71" s="74"/>
    </row>
    <row r="72" spans="1:9" s="50" customFormat="1" ht="38.25">
      <c r="A72" s="85"/>
      <c r="B72" s="76" t="s">
        <v>721</v>
      </c>
      <c r="C72" s="77">
        <v>2297231</v>
      </c>
      <c r="D72" s="77">
        <v>2185987</v>
      </c>
      <c r="E72" s="93" t="s">
        <v>627</v>
      </c>
      <c r="F72" s="77">
        <v>230840</v>
      </c>
      <c r="I72" s="74"/>
    </row>
    <row r="73" spans="1:9" s="50" customFormat="1" ht="38.25">
      <c r="A73" s="85"/>
      <c r="B73" s="76" t="s">
        <v>723</v>
      </c>
      <c r="C73" s="77">
        <v>10298589</v>
      </c>
      <c r="D73" s="77">
        <v>3188118</v>
      </c>
      <c r="E73" s="93" t="s">
        <v>627</v>
      </c>
      <c r="F73" s="77">
        <v>2922573</v>
      </c>
      <c r="I73" s="74"/>
    </row>
    <row r="74" spans="1:9" s="50" customFormat="1" ht="12.75">
      <c r="A74" s="85"/>
      <c r="B74" s="71" t="s">
        <v>746</v>
      </c>
      <c r="C74" s="72">
        <v>770316765</v>
      </c>
      <c r="D74" s="72">
        <v>520500720</v>
      </c>
      <c r="E74" s="73">
        <v>67.56969907048564</v>
      </c>
      <c r="F74" s="72">
        <v>71992962</v>
      </c>
      <c r="I74" s="74"/>
    </row>
    <row r="75" spans="1:9" s="50" customFormat="1" ht="11.25" customHeight="1">
      <c r="A75" s="83" t="s">
        <v>747</v>
      </c>
      <c r="B75" s="71" t="s">
        <v>748</v>
      </c>
      <c r="C75" s="72">
        <v>770316765</v>
      </c>
      <c r="D75" s="72">
        <v>520500720</v>
      </c>
      <c r="E75" s="73">
        <v>67.56969907048564</v>
      </c>
      <c r="F75" s="72">
        <v>71992962</v>
      </c>
      <c r="I75" s="74"/>
    </row>
    <row r="76" spans="1:9" s="50" customFormat="1" ht="11.25" customHeight="1">
      <c r="A76" s="83"/>
      <c r="B76" s="76" t="s">
        <v>749</v>
      </c>
      <c r="C76" s="77">
        <v>767456901</v>
      </c>
      <c r="D76" s="77">
        <v>519002034</v>
      </c>
      <c r="E76" s="78">
        <v>67.6262124066821</v>
      </c>
      <c r="F76" s="77">
        <v>71912777</v>
      </c>
      <c r="I76" s="74"/>
    </row>
    <row r="77" spans="1:9" s="50" customFormat="1" ht="13.5" customHeight="1">
      <c r="A77" s="85" t="s">
        <v>750</v>
      </c>
      <c r="B77" s="76" t="s">
        <v>751</v>
      </c>
      <c r="C77" s="72">
        <v>767456901</v>
      </c>
      <c r="D77" s="72">
        <v>519002034</v>
      </c>
      <c r="E77" s="73">
        <v>67.6262124066821</v>
      </c>
      <c r="F77" s="72">
        <v>71912777</v>
      </c>
      <c r="I77" s="74"/>
    </row>
    <row r="78" spans="1:9" s="50" customFormat="1" ht="13.5" customHeight="1">
      <c r="A78" s="85"/>
      <c r="B78" s="76" t="s">
        <v>752</v>
      </c>
      <c r="C78" s="77">
        <v>31365</v>
      </c>
      <c r="D78" s="77">
        <v>20404</v>
      </c>
      <c r="E78" s="78">
        <v>65.05340347521123</v>
      </c>
      <c r="F78" s="77">
        <v>0</v>
      </c>
      <c r="I78" s="74"/>
    </row>
    <row r="79" spans="1:9" s="50" customFormat="1" ht="12" customHeight="1">
      <c r="A79" s="85" t="s">
        <v>753</v>
      </c>
      <c r="B79" s="76" t="s">
        <v>754</v>
      </c>
      <c r="C79" s="72">
        <v>31365</v>
      </c>
      <c r="D79" s="72">
        <v>20404</v>
      </c>
      <c r="E79" s="73">
        <v>65.05340347521123</v>
      </c>
      <c r="F79" s="72">
        <v>0</v>
      </c>
      <c r="I79" s="74"/>
    </row>
    <row r="80" spans="1:9" s="50" customFormat="1" ht="12" customHeight="1">
      <c r="A80" s="85"/>
      <c r="B80" s="85" t="s">
        <v>755</v>
      </c>
      <c r="C80" s="77">
        <v>2828499</v>
      </c>
      <c r="D80" s="77">
        <v>1478282</v>
      </c>
      <c r="E80" s="78">
        <v>52.2638332203759</v>
      </c>
      <c r="F80" s="77">
        <v>80185</v>
      </c>
      <c r="I80" s="74"/>
    </row>
    <row r="81" spans="1:9" s="50" customFormat="1" ht="12.75">
      <c r="A81" s="79" t="s">
        <v>756</v>
      </c>
      <c r="B81" s="85" t="s">
        <v>757</v>
      </c>
      <c r="C81" s="72">
        <v>2828499</v>
      </c>
      <c r="D81" s="72">
        <v>1478282</v>
      </c>
      <c r="E81" s="73">
        <v>52.2638332203759</v>
      </c>
      <c r="F81" s="72">
        <v>80185</v>
      </c>
      <c r="I81" s="74"/>
    </row>
    <row r="82" spans="1:9" s="50" customFormat="1" ht="25.5">
      <c r="A82" s="95" t="s">
        <v>758</v>
      </c>
      <c r="B82" s="96" t="s">
        <v>759</v>
      </c>
      <c r="C82" s="72">
        <v>88726821</v>
      </c>
      <c r="D82" s="72">
        <v>93598176</v>
      </c>
      <c r="E82" s="91" t="s">
        <v>627</v>
      </c>
      <c r="F82" s="72">
        <v>11990071</v>
      </c>
      <c r="I82" s="74"/>
    </row>
    <row r="83" spans="1:9" s="50" customFormat="1" ht="25.5">
      <c r="A83" s="95" t="s">
        <v>760</v>
      </c>
      <c r="B83" s="96" t="s">
        <v>761</v>
      </c>
      <c r="C83" s="72">
        <v>88726821</v>
      </c>
      <c r="D83" s="72">
        <v>93598176</v>
      </c>
      <c r="E83" s="91" t="s">
        <v>627</v>
      </c>
      <c r="F83" s="72">
        <v>11990071</v>
      </c>
      <c r="I83" s="74"/>
    </row>
    <row r="84" spans="1:9" s="50" customFormat="1" ht="12.75">
      <c r="A84" s="65"/>
      <c r="B84" s="97" t="s">
        <v>762</v>
      </c>
      <c r="C84" s="77">
        <v>-88726821</v>
      </c>
      <c r="D84" s="77">
        <v>-93598176</v>
      </c>
      <c r="E84" s="93" t="s">
        <v>627</v>
      </c>
      <c r="F84" s="77">
        <v>-11990071</v>
      </c>
      <c r="I84" s="74"/>
    </row>
    <row r="85" spans="1:9" s="50" customFormat="1" ht="25.5">
      <c r="A85" s="65"/>
      <c r="B85" s="97" t="s">
        <v>722</v>
      </c>
      <c r="C85" s="77">
        <v>-88726821</v>
      </c>
      <c r="D85" s="77">
        <v>-93598176</v>
      </c>
      <c r="E85" s="93" t="s">
        <v>627</v>
      </c>
      <c r="F85" s="77">
        <v>-11990071</v>
      </c>
      <c r="I85" s="74"/>
    </row>
    <row r="86" spans="1:6" s="50" customFormat="1" ht="38.25">
      <c r="A86" s="12"/>
      <c r="B86" s="51" t="s">
        <v>763</v>
      </c>
      <c r="C86" s="52"/>
      <c r="D86" s="52"/>
      <c r="E86" s="98"/>
      <c r="F86" s="52"/>
    </row>
    <row r="87" spans="1:6" s="50" customFormat="1" ht="12.75">
      <c r="A87" s="12"/>
      <c r="B87" s="51"/>
      <c r="C87" s="52"/>
      <c r="D87" s="52"/>
      <c r="E87" s="98"/>
      <c r="F87" s="52"/>
    </row>
    <row r="88" spans="1:2" s="50" customFormat="1" ht="12.75">
      <c r="A88" s="25"/>
      <c r="B88" s="27"/>
    </row>
    <row r="89" spans="1:6" s="50" customFormat="1" ht="12.75">
      <c r="A89" s="994" t="s">
        <v>764</v>
      </c>
      <c r="B89" s="994"/>
      <c r="E89" s="994"/>
      <c r="F89" s="994"/>
    </row>
    <row r="90" spans="1:5" s="50" customFormat="1" ht="12.75">
      <c r="A90" s="25" t="s">
        <v>665</v>
      </c>
      <c r="B90" s="27"/>
      <c r="E90" s="25" t="s">
        <v>666</v>
      </c>
    </row>
    <row r="91" spans="1:8" s="100" customFormat="1" ht="12.75">
      <c r="A91" s="99"/>
      <c r="C91" s="101"/>
      <c r="D91" s="101"/>
      <c r="E91" s="99"/>
      <c r="F91" s="102"/>
      <c r="H91" s="102"/>
    </row>
    <row r="92" spans="1:8" s="100" customFormat="1" ht="12.75">
      <c r="A92" s="99"/>
      <c r="C92" s="101"/>
      <c r="D92" s="101"/>
      <c r="E92" s="99"/>
      <c r="F92" s="102"/>
      <c r="H92" s="102"/>
    </row>
    <row r="93" spans="1:8" s="100" customFormat="1" ht="12.75">
      <c r="A93" s="99"/>
      <c r="C93" s="101"/>
      <c r="D93" s="101"/>
      <c r="E93" s="99"/>
      <c r="F93" s="102"/>
      <c r="H93" s="102"/>
    </row>
    <row r="94" spans="1:2" s="50" customFormat="1" ht="12.75">
      <c r="A94" s="25"/>
      <c r="B94" s="27"/>
    </row>
    <row r="95" spans="1:105" s="57" customFormat="1" ht="12.75">
      <c r="A95" s="54" t="s">
        <v>667</v>
      </c>
      <c r="B95" s="24"/>
      <c r="C95" s="50"/>
      <c r="D95" s="50"/>
      <c r="E95" s="50"/>
      <c r="F95" s="50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103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</row>
    <row r="96" spans="1:2" s="50" customFormat="1" ht="12.75">
      <c r="A96" s="25"/>
      <c r="B96" s="27"/>
    </row>
    <row r="97" spans="1:2" s="50" customFormat="1" ht="12.75">
      <c r="A97" s="25"/>
      <c r="B97" s="27"/>
    </row>
    <row r="98" spans="1:2" s="50" customFormat="1" ht="12.75">
      <c r="A98" s="25"/>
      <c r="B98" s="27"/>
    </row>
    <row r="99" spans="1:2" s="50" customFormat="1" ht="12.75">
      <c r="A99" s="25"/>
      <c r="B99" s="27"/>
    </row>
    <row r="100" spans="1:2" s="50" customFormat="1" ht="12.75">
      <c r="A100" s="25"/>
      <c r="B100" s="27"/>
    </row>
    <row r="101" spans="1:2" s="50" customFormat="1" ht="12.75">
      <c r="A101" s="25"/>
      <c r="B101" s="27"/>
    </row>
    <row r="102" spans="1:2" s="50" customFormat="1" ht="12.75">
      <c r="A102" s="25"/>
      <c r="B102" s="27"/>
    </row>
    <row r="103" spans="1:2" s="50" customFormat="1" ht="12.75">
      <c r="A103" s="25"/>
      <c r="B103" s="27"/>
    </row>
    <row r="104" spans="1:2" s="50" customFormat="1" ht="12.75">
      <c r="A104" s="25"/>
      <c r="B104" s="27"/>
    </row>
    <row r="105" spans="1:2" s="50" customFormat="1" ht="12.75">
      <c r="A105" s="25"/>
      <c r="B105" s="27"/>
    </row>
    <row r="106" spans="1:2" s="50" customFormat="1" ht="12.75">
      <c r="A106" s="25"/>
      <c r="B106" s="27"/>
    </row>
    <row r="107" spans="1:2" s="50" customFormat="1" ht="12.75">
      <c r="A107" s="25"/>
      <c r="B107" s="27"/>
    </row>
    <row r="108" spans="1:2" s="50" customFormat="1" ht="12.75">
      <c r="A108" s="25"/>
      <c r="B108" s="27"/>
    </row>
    <row r="109" spans="1:2" s="50" customFormat="1" ht="12.75">
      <c r="A109" s="25"/>
      <c r="B109" s="27"/>
    </row>
    <row r="110" spans="1:2" s="50" customFormat="1" ht="12.75">
      <c r="A110" s="25"/>
      <c r="B110" s="27"/>
    </row>
    <row r="111" spans="1:2" s="50" customFormat="1" ht="12.75">
      <c r="A111" s="25"/>
      <c r="B111" s="27"/>
    </row>
    <row r="112" spans="1:2" s="50" customFormat="1" ht="12.75">
      <c r="A112" s="25"/>
      <c r="B112" s="27"/>
    </row>
    <row r="113" spans="1:2" s="50" customFormat="1" ht="12.75">
      <c r="A113" s="25"/>
      <c r="B113" s="27"/>
    </row>
    <row r="114" spans="1:2" s="50" customFormat="1" ht="12.75">
      <c r="A114" s="25"/>
      <c r="B114" s="27"/>
    </row>
    <row r="115" spans="1:2" s="50" customFormat="1" ht="12.75">
      <c r="A115" s="25"/>
      <c r="B115" s="27"/>
    </row>
    <row r="116" spans="1:2" s="50" customFormat="1" ht="12.75">
      <c r="A116" s="25"/>
      <c r="B116" s="27"/>
    </row>
    <row r="117" spans="1:2" s="50" customFormat="1" ht="12.75">
      <c r="A117" s="25"/>
      <c r="B117" s="27"/>
    </row>
    <row r="118" spans="1:2" s="50" customFormat="1" ht="12.75">
      <c r="A118" s="25"/>
      <c r="B118" s="27"/>
    </row>
    <row r="119" spans="1:2" s="50" customFormat="1" ht="12.75">
      <c r="A119" s="25"/>
      <c r="B119" s="27"/>
    </row>
    <row r="120" spans="1:2" s="50" customFormat="1" ht="12.75">
      <c r="A120" s="25"/>
      <c r="B120" s="27"/>
    </row>
    <row r="121" spans="1:2" s="50" customFormat="1" ht="12.75">
      <c r="A121" s="25"/>
      <c r="B121" s="27"/>
    </row>
    <row r="122" spans="1:2" s="50" customFormat="1" ht="12.75">
      <c r="A122" s="25"/>
      <c r="B122" s="27"/>
    </row>
    <row r="123" spans="1:2" s="50" customFormat="1" ht="12.75">
      <c r="A123" s="25"/>
      <c r="B123" s="27"/>
    </row>
    <row r="124" spans="1:2" s="50" customFormat="1" ht="12.75">
      <c r="A124" s="25"/>
      <c r="B124" s="27"/>
    </row>
    <row r="125" spans="1:2" s="50" customFormat="1" ht="12.75">
      <c r="A125" s="25"/>
      <c r="B125" s="27"/>
    </row>
    <row r="126" spans="1:2" s="50" customFormat="1" ht="12.75">
      <c r="A126" s="25"/>
      <c r="B126" s="27"/>
    </row>
    <row r="127" spans="1:2" s="50" customFormat="1" ht="12.75">
      <c r="A127" s="25"/>
      <c r="B127" s="27"/>
    </row>
    <row r="128" spans="1:2" s="50" customFormat="1" ht="12.75">
      <c r="A128" s="25"/>
      <c r="B128" s="27"/>
    </row>
    <row r="129" spans="1:2" s="50" customFormat="1" ht="12.75">
      <c r="A129" s="25"/>
      <c r="B129" s="27"/>
    </row>
    <row r="130" spans="1:2" s="50" customFormat="1" ht="12.75">
      <c r="A130" s="25"/>
      <c r="B130" s="27"/>
    </row>
    <row r="131" spans="1:2" s="50" customFormat="1" ht="12.75">
      <c r="A131" s="25"/>
      <c r="B131" s="27"/>
    </row>
    <row r="132" spans="1:2" s="50" customFormat="1" ht="12.75">
      <c r="A132" s="25"/>
      <c r="B132" s="27"/>
    </row>
    <row r="133" spans="1:2" s="50" customFormat="1" ht="12.75">
      <c r="A133" s="25"/>
      <c r="B133" s="27"/>
    </row>
    <row r="134" spans="1:2" s="50" customFormat="1" ht="12.75">
      <c r="A134" s="25"/>
      <c r="B134" s="27"/>
    </row>
    <row r="135" spans="1:2" s="50" customFormat="1" ht="12.75">
      <c r="A135" s="25"/>
      <c r="B135" s="27"/>
    </row>
    <row r="136" spans="1:2" s="50" customFormat="1" ht="12.75">
      <c r="A136" s="25"/>
      <c r="B136" s="27"/>
    </row>
    <row r="137" spans="1:2" s="50" customFormat="1" ht="12.75">
      <c r="A137" s="25"/>
      <c r="B137" s="27"/>
    </row>
    <row r="138" spans="1:2" s="50" customFormat="1" ht="12.75">
      <c r="A138" s="25"/>
      <c r="B138" s="27"/>
    </row>
    <row r="139" spans="1:2" s="50" customFormat="1" ht="12.75">
      <c r="A139" s="25"/>
      <c r="B139" s="27"/>
    </row>
    <row r="140" spans="1:2" s="50" customFormat="1" ht="12.75">
      <c r="A140" s="25"/>
      <c r="B140" s="27"/>
    </row>
    <row r="141" spans="1:2" s="50" customFormat="1" ht="12.75">
      <c r="A141" s="25"/>
      <c r="B141" s="27"/>
    </row>
    <row r="142" spans="1:2" s="50" customFormat="1" ht="12.75">
      <c r="A142" s="25"/>
      <c r="B142" s="27"/>
    </row>
    <row r="143" spans="1:2" s="50" customFormat="1" ht="12.75">
      <c r="A143" s="25"/>
      <c r="B143" s="27"/>
    </row>
    <row r="144" spans="1:2" s="50" customFormat="1" ht="12.75">
      <c r="A144" s="25"/>
      <c r="B144" s="27"/>
    </row>
    <row r="145" spans="1:2" s="50" customFormat="1" ht="12.75">
      <c r="A145" s="25"/>
      <c r="B145" s="27"/>
    </row>
    <row r="146" spans="1:2" s="50" customFormat="1" ht="12.75">
      <c r="A146" s="25"/>
      <c r="B146" s="27"/>
    </row>
    <row r="147" spans="1:2" s="50" customFormat="1" ht="12.75">
      <c r="A147" s="25"/>
      <c r="B147" s="27"/>
    </row>
    <row r="148" spans="1:2" s="50" customFormat="1" ht="12.75">
      <c r="A148" s="25"/>
      <c r="B148" s="27"/>
    </row>
    <row r="149" spans="1:2" s="50" customFormat="1" ht="12.75">
      <c r="A149" s="25"/>
      <c r="B149" s="27"/>
    </row>
    <row r="150" spans="1:2" s="50" customFormat="1" ht="12.75">
      <c r="A150" s="25"/>
      <c r="B150" s="27"/>
    </row>
    <row r="151" spans="1:2" s="50" customFormat="1" ht="12.75">
      <c r="A151" s="25"/>
      <c r="B151" s="27"/>
    </row>
    <row r="152" spans="1:2" s="50" customFormat="1" ht="12.75">
      <c r="A152" s="25"/>
      <c r="B152" s="27"/>
    </row>
    <row r="153" spans="1:2" s="50" customFormat="1" ht="12.75">
      <c r="A153" s="25"/>
      <c r="B153" s="27"/>
    </row>
    <row r="154" spans="1:2" s="50" customFormat="1" ht="12.75">
      <c r="A154" s="25"/>
      <c r="B154" s="27"/>
    </row>
    <row r="155" spans="1:2" s="50" customFormat="1" ht="12.75">
      <c r="A155" s="25"/>
      <c r="B155" s="27"/>
    </row>
    <row r="156" spans="1:2" s="50" customFormat="1" ht="12.75">
      <c r="A156" s="25"/>
      <c r="B156" s="27"/>
    </row>
    <row r="157" spans="1:2" s="50" customFormat="1" ht="12.75">
      <c r="A157" s="25"/>
      <c r="B157" s="27"/>
    </row>
    <row r="158" spans="1:2" s="50" customFormat="1" ht="12.75">
      <c r="A158" s="25"/>
      <c r="B158" s="27"/>
    </row>
    <row r="159" spans="1:2" s="50" customFormat="1" ht="12.75">
      <c r="A159" s="25"/>
      <c r="B159" s="27"/>
    </row>
    <row r="160" spans="1:2" s="50" customFormat="1" ht="12.75">
      <c r="A160" s="25"/>
      <c r="B160" s="27"/>
    </row>
    <row r="161" spans="1:2" s="50" customFormat="1" ht="12.75">
      <c r="A161" s="25"/>
      <c r="B161" s="27"/>
    </row>
    <row r="162" spans="1:2" s="50" customFormat="1" ht="12.75">
      <c r="A162" s="25"/>
      <c r="B162" s="27"/>
    </row>
    <row r="163" spans="1:2" s="50" customFormat="1" ht="12.75">
      <c r="A163" s="25"/>
      <c r="B163" s="27"/>
    </row>
    <row r="164" spans="1:2" s="50" customFormat="1" ht="12.75">
      <c r="A164" s="25"/>
      <c r="B164" s="27"/>
    </row>
    <row r="165" spans="1:2" s="50" customFormat="1" ht="12.75">
      <c r="A165" s="25"/>
      <c r="B165" s="27"/>
    </row>
    <row r="166" spans="1:2" s="50" customFormat="1" ht="12.75">
      <c r="A166" s="25"/>
      <c r="B166" s="27"/>
    </row>
    <row r="167" spans="1:2" s="50" customFormat="1" ht="12.75">
      <c r="A167" s="25"/>
      <c r="B167" s="27"/>
    </row>
    <row r="168" spans="1:2" s="50" customFormat="1" ht="12.75">
      <c r="A168" s="25"/>
      <c r="B168" s="27"/>
    </row>
    <row r="169" spans="1:2" s="50" customFormat="1" ht="12.75">
      <c r="A169" s="25"/>
      <c r="B169" s="27"/>
    </row>
    <row r="170" spans="1:2" s="50" customFormat="1" ht="12.75">
      <c r="A170" s="25"/>
      <c r="B170" s="27"/>
    </row>
    <row r="171" spans="1:2" s="50" customFormat="1" ht="12.75">
      <c r="A171" s="25"/>
      <c r="B171" s="27"/>
    </row>
    <row r="172" spans="1:2" s="50" customFormat="1" ht="12.75">
      <c r="A172" s="25"/>
      <c r="B172" s="27"/>
    </row>
    <row r="173" spans="1:2" s="50" customFormat="1" ht="12.75">
      <c r="A173" s="25"/>
      <c r="B173" s="27"/>
    </row>
    <row r="174" spans="1:2" s="50" customFormat="1" ht="12.75">
      <c r="A174" s="25"/>
      <c r="B174" s="27"/>
    </row>
    <row r="175" spans="1:2" s="50" customFormat="1" ht="12.75">
      <c r="A175" s="25"/>
      <c r="B175" s="27"/>
    </row>
    <row r="176" spans="1:2" s="50" customFormat="1" ht="12.75">
      <c r="A176" s="25"/>
      <c r="B176" s="27"/>
    </row>
    <row r="177" spans="1:2" s="50" customFormat="1" ht="12.75">
      <c r="A177" s="25"/>
      <c r="B177" s="27"/>
    </row>
    <row r="178" spans="1:2" s="50" customFormat="1" ht="12.75">
      <c r="A178" s="25"/>
      <c r="B178" s="27"/>
    </row>
    <row r="179" spans="1:2" s="50" customFormat="1" ht="12.75">
      <c r="A179" s="25"/>
      <c r="B179" s="27"/>
    </row>
    <row r="180" spans="1:2" s="50" customFormat="1" ht="12.75">
      <c r="A180" s="25"/>
      <c r="B180" s="27"/>
    </row>
    <row r="181" spans="1:2" s="50" customFormat="1" ht="12.75">
      <c r="A181" s="25"/>
      <c r="B181" s="27"/>
    </row>
    <row r="182" spans="1:2" s="50" customFormat="1" ht="12.75">
      <c r="A182" s="25"/>
      <c r="B182" s="27"/>
    </row>
    <row r="183" spans="1:2" s="50" customFormat="1" ht="12.75">
      <c r="A183" s="25"/>
      <c r="B183" s="27"/>
    </row>
    <row r="184" spans="1:2" s="50" customFormat="1" ht="12.75">
      <c r="A184" s="25"/>
      <c r="B184" s="27"/>
    </row>
    <row r="185" spans="1:2" s="50" customFormat="1" ht="12.75">
      <c r="A185" s="25"/>
      <c r="B185" s="27"/>
    </row>
    <row r="186" spans="1:2" s="50" customFormat="1" ht="12.75">
      <c r="A186" s="25"/>
      <c r="B186" s="27"/>
    </row>
    <row r="187" spans="1:2" s="50" customFormat="1" ht="12.75">
      <c r="A187" s="25"/>
      <c r="B187" s="27"/>
    </row>
    <row r="188" spans="1:2" s="50" customFormat="1" ht="12.75">
      <c r="A188" s="25"/>
      <c r="B188" s="27"/>
    </row>
    <row r="189" spans="1:2" s="50" customFormat="1" ht="12.75">
      <c r="A189" s="25"/>
      <c r="B189" s="27"/>
    </row>
    <row r="190" spans="1:2" s="50" customFormat="1" ht="12.75">
      <c r="A190" s="25"/>
      <c r="B190" s="27"/>
    </row>
    <row r="191" spans="1:2" s="50" customFormat="1" ht="12.75">
      <c r="A191" s="25"/>
      <c r="B191" s="27"/>
    </row>
    <row r="192" spans="1:2" s="50" customFormat="1" ht="12.75">
      <c r="A192" s="25"/>
      <c r="B192" s="27"/>
    </row>
    <row r="193" spans="1:2" s="50" customFormat="1" ht="12.75">
      <c r="A193" s="25"/>
      <c r="B193" s="27"/>
    </row>
    <row r="194" spans="1:2" s="50" customFormat="1" ht="12.75">
      <c r="A194" s="25"/>
      <c r="B194" s="27"/>
    </row>
    <row r="195" spans="1:2" s="50" customFormat="1" ht="12.75">
      <c r="A195" s="25"/>
      <c r="B195" s="27"/>
    </row>
    <row r="196" spans="1:2" s="50" customFormat="1" ht="12.75">
      <c r="A196" s="25"/>
      <c r="B196" s="27"/>
    </row>
    <row r="197" spans="1:2" s="50" customFormat="1" ht="12.75">
      <c r="A197" s="25"/>
      <c r="B197" s="27"/>
    </row>
    <row r="198" spans="1:2" s="50" customFormat="1" ht="12.75">
      <c r="A198" s="25"/>
      <c r="B198" s="27"/>
    </row>
    <row r="199" spans="1:2" s="50" customFormat="1" ht="12.75">
      <c r="A199" s="25"/>
      <c r="B199" s="27"/>
    </row>
    <row r="200" spans="1:2" s="50" customFormat="1" ht="12.75">
      <c r="A200" s="25"/>
      <c r="B200" s="27"/>
    </row>
    <row r="201" spans="1:2" s="50" customFormat="1" ht="12.75">
      <c r="A201" s="25"/>
      <c r="B201" s="27"/>
    </row>
    <row r="202" spans="1:2" s="50" customFormat="1" ht="12.75">
      <c r="A202" s="25"/>
      <c r="B202" s="27"/>
    </row>
    <row r="203" spans="1:2" s="50" customFormat="1" ht="12.75">
      <c r="A203" s="25"/>
      <c r="B203" s="27"/>
    </row>
    <row r="204" spans="1:2" s="50" customFormat="1" ht="12.75">
      <c r="A204" s="25"/>
      <c r="B204" s="27"/>
    </row>
    <row r="205" spans="1:2" s="50" customFormat="1" ht="12.75">
      <c r="A205" s="25"/>
      <c r="B205" s="27"/>
    </row>
    <row r="206" spans="1:6" s="50" customFormat="1" ht="12.75">
      <c r="A206" s="25"/>
      <c r="B206" s="27"/>
      <c r="C206"/>
      <c r="D206"/>
      <c r="E206"/>
      <c r="F206"/>
    </row>
    <row r="207" spans="1:6" s="50" customFormat="1" ht="12.75">
      <c r="A207" s="25"/>
      <c r="B207" s="27"/>
      <c r="C207"/>
      <c r="D207"/>
      <c r="E207"/>
      <c r="F207"/>
    </row>
    <row r="208" spans="1:6" s="50" customFormat="1" ht="12.75">
      <c r="A208" s="25"/>
      <c r="B208" s="27"/>
      <c r="C208"/>
      <c r="D208"/>
      <c r="E208"/>
      <c r="F208"/>
    </row>
    <row r="209" spans="1:6" s="50" customFormat="1" ht="12.75">
      <c r="A209" s="25"/>
      <c r="B209" s="27"/>
      <c r="C209"/>
      <c r="D209"/>
      <c r="E209"/>
      <c r="F209"/>
    </row>
    <row r="210" spans="1:6" s="50" customFormat="1" ht="12.75">
      <c r="A210" s="25"/>
      <c r="B210" s="27"/>
      <c r="C210"/>
      <c r="D210"/>
      <c r="E210"/>
      <c r="F210"/>
    </row>
  </sheetData>
  <mergeCells count="9">
    <mergeCell ref="A89:B89"/>
    <mergeCell ref="E89:F89"/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2755905511811024" top="0.7874015748031497" bottom="0.7874015748031497" header="0.5118110236220472" footer="0.5118110236220472"/>
  <pageSetup firstPageNumber="5" useFirstPageNumber="1" horizontalDpi="600" verticalDpi="600" orientation="portrait" paperSize="9" scale="79" r:id="rId1"/>
  <headerFooter alignWithMargins="0">
    <oddFooter>&amp;C&amp;P</oddFooter>
  </headerFooter>
  <rowBreaks count="1" manualBreakCount="1">
    <brk id="54" max="5" man="1"/>
  </rowBreaks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4"/>
  <sheetViews>
    <sheetView workbookViewId="0" topLeftCell="A1">
      <selection activeCell="I21" sqref="I21"/>
    </sheetView>
  </sheetViews>
  <sheetFormatPr defaultColWidth="9.140625" defaultRowHeight="17.25" customHeight="1"/>
  <cols>
    <col min="1" max="1" width="9.140625" style="756" customWidth="1"/>
    <col min="2" max="2" width="38.28125" style="831" customWidth="1"/>
    <col min="3" max="3" width="11.7109375" style="872" customWidth="1"/>
    <col min="4" max="6" width="11.7109375" style="15" customWidth="1"/>
    <col min="7" max="7" width="8.28125" style="15" customWidth="1"/>
    <col min="8" max="8" width="12.8515625" style="13" customWidth="1"/>
    <col min="9" max="9" width="9.140625" style="15" customWidth="1"/>
    <col min="10" max="10" width="8.421875" style="15" customWidth="1"/>
    <col min="11" max="16384" width="9.140625" style="15" customWidth="1"/>
  </cols>
  <sheetData>
    <row r="1" spans="1:55" ht="12.75">
      <c r="A1" s="1114" t="s">
        <v>610</v>
      </c>
      <c r="B1" s="1114"/>
      <c r="C1" s="1114"/>
      <c r="D1" s="1114"/>
      <c r="E1" s="1114"/>
      <c r="F1" s="11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15" t="s">
        <v>611</v>
      </c>
      <c r="B2" s="1115"/>
      <c r="C2" s="1115"/>
      <c r="D2" s="1115"/>
      <c r="E2" s="1115"/>
      <c r="F2" s="111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16" t="s">
        <v>612</v>
      </c>
      <c r="B4" s="1116"/>
      <c r="C4" s="1116"/>
      <c r="D4" s="1116"/>
      <c r="E4" s="1116"/>
      <c r="F4" s="1116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ht="17.25" customHeight="1">
      <c r="A6" s="1117" t="s">
        <v>613</v>
      </c>
      <c r="B6" s="1117"/>
      <c r="C6" s="1117"/>
      <c r="D6" s="1117"/>
      <c r="E6" s="1117"/>
      <c r="F6" s="1117"/>
      <c r="M6" s="13"/>
      <c r="N6" s="13"/>
      <c r="O6" s="13"/>
      <c r="P6" s="13"/>
      <c r="Q6" s="13"/>
    </row>
    <row r="7" spans="1:7" ht="17.25" customHeight="1">
      <c r="A7" s="1138" t="s">
        <v>1787</v>
      </c>
      <c r="B7" s="1138"/>
      <c r="C7" s="1138"/>
      <c r="D7" s="1138"/>
      <c r="E7" s="1138"/>
      <c r="F7" s="1138"/>
      <c r="G7" s="864"/>
    </row>
    <row r="8" spans="1:7" ht="17.25" customHeight="1">
      <c r="A8" s="1137" t="s">
        <v>918</v>
      </c>
      <c r="B8" s="1137"/>
      <c r="C8" s="1137"/>
      <c r="D8" s="1137"/>
      <c r="E8" s="1137"/>
      <c r="F8" s="1137"/>
      <c r="G8" s="864"/>
    </row>
    <row r="9" spans="1:7" ht="17.25" customHeight="1">
      <c r="A9" s="1120" t="s">
        <v>616</v>
      </c>
      <c r="B9" s="1120"/>
      <c r="C9" s="1120"/>
      <c r="D9" s="1120"/>
      <c r="E9" s="1120"/>
      <c r="F9" s="1120"/>
      <c r="G9" s="864"/>
    </row>
    <row r="10" spans="1:8" s="25" customFormat="1" ht="17.25" customHeight="1">
      <c r="A10" s="23" t="s">
        <v>617</v>
      </c>
      <c r="B10" s="24"/>
      <c r="C10" s="20"/>
      <c r="D10" s="18"/>
      <c r="E10" s="19"/>
      <c r="F10" s="21" t="s">
        <v>1405</v>
      </c>
      <c r="G10" s="865"/>
      <c r="H10" s="12"/>
    </row>
    <row r="11" spans="1:8" s="25" customFormat="1" ht="17.25" customHeight="1">
      <c r="A11" s="608"/>
      <c r="B11" s="609"/>
      <c r="C11" s="15"/>
      <c r="D11" s="610"/>
      <c r="E11" s="15"/>
      <c r="F11" s="611" t="s">
        <v>1788</v>
      </c>
      <c r="G11" s="23"/>
      <c r="H11" s="12"/>
    </row>
    <row r="12" spans="1:8" s="25" customFormat="1" ht="17.25" customHeight="1">
      <c r="A12" s="608"/>
      <c r="B12" s="609"/>
      <c r="C12" s="15"/>
      <c r="D12" s="610"/>
      <c r="E12" s="15"/>
      <c r="F12" s="611" t="s">
        <v>670</v>
      </c>
      <c r="G12" s="23"/>
      <c r="H12" s="12"/>
    </row>
    <row r="13" spans="1:8" s="25" customFormat="1" ht="38.25">
      <c r="A13" s="770" t="s">
        <v>73</v>
      </c>
      <c r="B13" s="770" t="s">
        <v>620</v>
      </c>
      <c r="C13" s="770" t="s">
        <v>768</v>
      </c>
      <c r="D13" s="770" t="s">
        <v>673</v>
      </c>
      <c r="E13" s="770" t="s">
        <v>1409</v>
      </c>
      <c r="F13" s="66" t="s">
        <v>675</v>
      </c>
      <c r="H13" s="12"/>
    </row>
    <row r="14" spans="1:8" s="25" customFormat="1" ht="12.75">
      <c r="A14" s="734" t="s">
        <v>1675</v>
      </c>
      <c r="B14" s="734" t="s">
        <v>1676</v>
      </c>
      <c r="C14" s="734" t="s">
        <v>1677</v>
      </c>
      <c r="D14" s="734" t="s">
        <v>1678</v>
      </c>
      <c r="E14" s="734" t="s">
        <v>1679</v>
      </c>
      <c r="F14" s="734" t="s">
        <v>1680</v>
      </c>
      <c r="H14" s="12"/>
    </row>
    <row r="15" spans="1:8" s="25" customFormat="1" ht="12.75">
      <c r="A15" s="68"/>
      <c r="B15" s="694" t="s">
        <v>1789</v>
      </c>
      <c r="C15" s="250">
        <v>3556925</v>
      </c>
      <c r="D15" s="250">
        <v>2029925</v>
      </c>
      <c r="E15" s="866">
        <v>57.06965988880845</v>
      </c>
      <c r="F15" s="250">
        <v>290881</v>
      </c>
      <c r="H15" s="12"/>
    </row>
    <row r="16" spans="1:8" s="25" customFormat="1" ht="17.25" customHeight="1">
      <c r="A16" s="68"/>
      <c r="B16" s="867" t="s">
        <v>1790</v>
      </c>
      <c r="C16" s="250">
        <v>3547207</v>
      </c>
      <c r="D16" s="250">
        <v>2024107</v>
      </c>
      <c r="E16" s="866">
        <v>57.061992717086994</v>
      </c>
      <c r="F16" s="250">
        <v>289081</v>
      </c>
      <c r="H16" s="12"/>
    </row>
    <row r="17" spans="1:8" s="25" customFormat="1" ht="15.75">
      <c r="A17" s="734" t="s">
        <v>142</v>
      </c>
      <c r="B17" s="596" t="s">
        <v>143</v>
      </c>
      <c r="C17" s="255">
        <v>202803</v>
      </c>
      <c r="D17" s="255">
        <v>120009</v>
      </c>
      <c r="E17" s="868">
        <v>59.175160130767296</v>
      </c>
      <c r="F17" s="255">
        <v>24771</v>
      </c>
      <c r="H17" s="869"/>
    </row>
    <row r="18" spans="1:8" s="25" customFormat="1" ht="15.75">
      <c r="A18" s="734" t="s">
        <v>144</v>
      </c>
      <c r="B18" s="596" t="s">
        <v>145</v>
      </c>
      <c r="C18" s="255">
        <v>0</v>
      </c>
      <c r="D18" s="255">
        <v>0</v>
      </c>
      <c r="E18" s="868">
        <v>0</v>
      </c>
      <c r="F18" s="255">
        <v>0</v>
      </c>
      <c r="H18" s="869"/>
    </row>
    <row r="19" spans="1:8" s="25" customFormat="1" ht="12.75" customHeight="1">
      <c r="A19" s="734" t="s">
        <v>146</v>
      </c>
      <c r="B19" s="596" t="s">
        <v>147</v>
      </c>
      <c r="C19" s="255">
        <v>7690</v>
      </c>
      <c r="D19" s="255">
        <v>2733</v>
      </c>
      <c r="E19" s="868">
        <v>35.53966189856957</v>
      </c>
      <c r="F19" s="255">
        <v>17</v>
      </c>
      <c r="H19" s="869"/>
    </row>
    <row r="20" spans="1:10" s="25" customFormat="1" ht="15.75">
      <c r="A20" s="734" t="s">
        <v>148</v>
      </c>
      <c r="B20" s="596" t="s">
        <v>149</v>
      </c>
      <c r="C20" s="255">
        <v>1042396</v>
      </c>
      <c r="D20" s="255">
        <v>427363</v>
      </c>
      <c r="E20" s="868">
        <v>40.998142740378896</v>
      </c>
      <c r="F20" s="255">
        <v>37352</v>
      </c>
      <c r="H20" s="869"/>
      <c r="J20" s="25" t="s">
        <v>1791</v>
      </c>
    </row>
    <row r="21" spans="1:8" s="25" customFormat="1" ht="15.75">
      <c r="A21" s="734" t="s">
        <v>150</v>
      </c>
      <c r="B21" s="596" t="s">
        <v>151</v>
      </c>
      <c r="C21" s="255">
        <v>7160</v>
      </c>
      <c r="D21" s="255">
        <v>7345</v>
      </c>
      <c r="E21" s="868">
        <v>102.58379888268156</v>
      </c>
      <c r="F21" s="255">
        <v>5277</v>
      </c>
      <c r="H21" s="869"/>
    </row>
    <row r="22" spans="1:8" s="25" customFormat="1" ht="12.75" customHeight="1">
      <c r="A22" s="734" t="s">
        <v>152</v>
      </c>
      <c r="B22" s="596" t="s">
        <v>153</v>
      </c>
      <c r="C22" s="255">
        <v>260878</v>
      </c>
      <c r="D22" s="255">
        <v>113045</v>
      </c>
      <c r="E22" s="868">
        <v>43.332515581996184</v>
      </c>
      <c r="F22" s="255">
        <v>26194</v>
      </c>
      <c r="H22" s="869"/>
    </row>
    <row r="23" spans="1:8" s="25" customFormat="1" ht="38.25">
      <c r="A23" s="734" t="s">
        <v>154</v>
      </c>
      <c r="B23" s="596" t="s">
        <v>603</v>
      </c>
      <c r="C23" s="255">
        <v>724059</v>
      </c>
      <c r="D23" s="255">
        <v>661393</v>
      </c>
      <c r="E23" s="868">
        <v>91.34518043419114</v>
      </c>
      <c r="F23" s="255">
        <v>34530</v>
      </c>
      <c r="H23" s="869"/>
    </row>
    <row r="24" spans="1:8" s="25" customFormat="1" ht="15.75">
      <c r="A24" s="734" t="s">
        <v>156</v>
      </c>
      <c r="B24" s="596" t="s">
        <v>1569</v>
      </c>
      <c r="C24" s="255">
        <v>880572</v>
      </c>
      <c r="D24" s="255">
        <v>621685</v>
      </c>
      <c r="E24" s="868">
        <v>70.60013264105604</v>
      </c>
      <c r="F24" s="255">
        <v>146797</v>
      </c>
      <c r="H24" s="869"/>
    </row>
    <row r="25" spans="1:8" s="25" customFormat="1" ht="15.75">
      <c r="A25" s="734" t="s">
        <v>158</v>
      </c>
      <c r="B25" s="596" t="s">
        <v>159</v>
      </c>
      <c r="C25" s="255">
        <v>611</v>
      </c>
      <c r="D25" s="255">
        <v>609</v>
      </c>
      <c r="E25" s="868">
        <v>0</v>
      </c>
      <c r="F25" s="255">
        <v>83</v>
      </c>
      <c r="H25" s="869"/>
    </row>
    <row r="26" spans="1:8" s="25" customFormat="1" ht="25.5">
      <c r="A26" s="734" t="s">
        <v>160</v>
      </c>
      <c r="B26" s="596" t="s">
        <v>1570</v>
      </c>
      <c r="C26" s="255">
        <v>0</v>
      </c>
      <c r="D26" s="255">
        <v>0</v>
      </c>
      <c r="E26" s="868">
        <v>0</v>
      </c>
      <c r="F26" s="255">
        <v>0</v>
      </c>
      <c r="H26" s="869"/>
    </row>
    <row r="27" spans="1:8" s="25" customFormat="1" ht="25.5">
      <c r="A27" s="734" t="s">
        <v>162</v>
      </c>
      <c r="B27" s="596" t="s">
        <v>163</v>
      </c>
      <c r="C27" s="255">
        <v>0</v>
      </c>
      <c r="D27" s="255">
        <v>0</v>
      </c>
      <c r="E27" s="868">
        <v>0</v>
      </c>
      <c r="F27" s="255">
        <v>0</v>
      </c>
      <c r="H27" s="869"/>
    </row>
    <row r="28" spans="1:8" s="25" customFormat="1" ht="15.75">
      <c r="A28" s="734" t="s">
        <v>164</v>
      </c>
      <c r="B28" s="596" t="s">
        <v>1792</v>
      </c>
      <c r="C28" s="646">
        <v>53271</v>
      </c>
      <c r="D28" s="255">
        <v>3269</v>
      </c>
      <c r="E28" s="868">
        <v>6.136547089410749</v>
      </c>
      <c r="F28" s="255">
        <v>198</v>
      </c>
      <c r="H28" s="869"/>
    </row>
    <row r="29" spans="1:8" s="25" customFormat="1" ht="15.75">
      <c r="A29" s="734" t="s">
        <v>166</v>
      </c>
      <c r="B29" s="596" t="s">
        <v>167</v>
      </c>
      <c r="C29" s="255">
        <v>141877</v>
      </c>
      <c r="D29" s="255">
        <v>66248</v>
      </c>
      <c r="E29" s="868">
        <v>46.69396730971194</v>
      </c>
      <c r="F29" s="255">
        <v>13744</v>
      </c>
      <c r="H29" s="869"/>
    </row>
    <row r="30" spans="1:8" s="25" customFormat="1" ht="12.75">
      <c r="A30" s="734" t="s">
        <v>1573</v>
      </c>
      <c r="B30" s="596" t="s">
        <v>1574</v>
      </c>
      <c r="C30" s="255">
        <v>0</v>
      </c>
      <c r="D30" s="255">
        <v>0</v>
      </c>
      <c r="E30" s="868">
        <v>0</v>
      </c>
      <c r="F30" s="255">
        <v>0</v>
      </c>
      <c r="H30" s="12"/>
    </row>
    <row r="31" spans="1:8" s="25" customFormat="1" ht="25.5">
      <c r="A31" s="734" t="s">
        <v>1575</v>
      </c>
      <c r="B31" s="596" t="s">
        <v>1576</v>
      </c>
      <c r="C31" s="255">
        <v>225890</v>
      </c>
      <c r="D31" s="255">
        <v>408</v>
      </c>
      <c r="E31" s="868">
        <v>0.18061888529815398</v>
      </c>
      <c r="F31" s="255">
        <v>118</v>
      </c>
      <c r="H31" s="869"/>
    </row>
    <row r="32" spans="1:8" s="25" customFormat="1" ht="15.75">
      <c r="A32" s="694" t="s">
        <v>1579</v>
      </c>
      <c r="B32" s="867" t="s">
        <v>1793</v>
      </c>
      <c r="C32" s="250">
        <v>9718</v>
      </c>
      <c r="D32" s="250">
        <v>5818</v>
      </c>
      <c r="E32" s="866">
        <v>59.86828565548467</v>
      </c>
      <c r="F32" s="250">
        <v>1800</v>
      </c>
      <c r="H32" s="869"/>
    </row>
    <row r="33" spans="1:8" s="170" customFormat="1" ht="12.75">
      <c r="A33" s="2"/>
      <c r="B33" s="708"/>
      <c r="C33" s="180"/>
      <c r="D33" s="180"/>
      <c r="E33" s="180"/>
      <c r="F33" s="180"/>
      <c r="H33" s="870"/>
    </row>
    <row r="34" spans="1:8" s="25" customFormat="1" ht="12.75">
      <c r="A34" s="1129"/>
      <c r="B34" s="1129"/>
      <c r="C34" s="1129"/>
      <c r="D34" s="1129"/>
      <c r="E34" s="1129"/>
      <c r="F34" s="1129"/>
      <c r="H34" s="12"/>
    </row>
    <row r="35" spans="1:8" s="25" customFormat="1" ht="12.75">
      <c r="A35" s="801"/>
      <c r="B35" s="801"/>
      <c r="C35" s="801"/>
      <c r="D35" s="801"/>
      <c r="E35" s="801"/>
      <c r="F35" s="801"/>
      <c r="H35" s="12"/>
    </row>
    <row r="36" spans="1:8" s="25" customFormat="1" ht="17.25" customHeight="1">
      <c r="A36" s="229" t="s">
        <v>1778</v>
      </c>
      <c r="B36" s="229"/>
      <c r="C36" s="15"/>
      <c r="D36" s="677"/>
      <c r="E36" s="15"/>
      <c r="F36" s="15"/>
      <c r="H36" s="12"/>
    </row>
    <row r="37" spans="1:8" s="243" customFormat="1" ht="17.25" customHeight="1">
      <c r="A37" s="229" t="s">
        <v>665</v>
      </c>
      <c r="B37" s="229"/>
      <c r="C37" s="271"/>
      <c r="D37" s="273"/>
      <c r="E37" s="15" t="s">
        <v>1794</v>
      </c>
      <c r="F37" s="541"/>
      <c r="H37" s="102"/>
    </row>
    <row r="38" spans="1:7" s="12" customFormat="1" ht="17.25" customHeight="1">
      <c r="A38" s="860"/>
      <c r="B38" s="860"/>
      <c r="C38" s="15"/>
      <c r="D38" s="677"/>
      <c r="E38" s="861"/>
      <c r="F38" s="680"/>
      <c r="G38" s="13"/>
    </row>
    <row r="39" spans="1:7" s="12" customFormat="1" ht="17.25" customHeight="1">
      <c r="A39" s="54" t="s">
        <v>1780</v>
      </c>
      <c r="B39" s="54"/>
      <c r="C39" s="681"/>
      <c r="D39" s="862"/>
      <c r="E39" s="682"/>
      <c r="F39" s="863"/>
      <c r="G39" s="13"/>
    </row>
    <row r="40" spans="1:6" s="12" customFormat="1" ht="17.25" customHeight="1">
      <c r="A40" s="25"/>
      <c r="B40" s="23"/>
      <c r="C40" s="117"/>
      <c r="D40" s="23"/>
      <c r="E40" s="117"/>
      <c r="F40" s="266"/>
    </row>
    <row r="41" spans="1:6" s="12" customFormat="1" ht="17.25" customHeight="1">
      <c r="A41" s="23"/>
      <c r="B41" s="824"/>
      <c r="C41" s="25"/>
      <c r="D41" s="25"/>
      <c r="E41" s="25"/>
      <c r="F41" s="25"/>
    </row>
    <row r="42" spans="1:6" s="12" customFormat="1" ht="17.25" customHeight="1">
      <c r="A42" s="23"/>
      <c r="B42" s="824"/>
      <c r="C42" s="25"/>
      <c r="D42" s="25"/>
      <c r="E42" s="25"/>
      <c r="F42" s="25"/>
    </row>
    <row r="43" spans="1:8" s="25" customFormat="1" ht="17.25" customHeight="1">
      <c r="A43" s="871"/>
      <c r="B43" s="23"/>
      <c r="H43" s="12"/>
    </row>
    <row r="44" ht="17.25" customHeight="1">
      <c r="A44" s="831"/>
    </row>
  </sheetData>
  <mergeCells count="8">
    <mergeCell ref="A34:F34"/>
    <mergeCell ref="A7:F7"/>
    <mergeCell ref="A4:F4"/>
    <mergeCell ref="A9:F9"/>
    <mergeCell ref="A1:F1"/>
    <mergeCell ref="A2:F2"/>
    <mergeCell ref="A6:F6"/>
    <mergeCell ref="A8:F8"/>
  </mergeCells>
  <printOptions horizontalCentered="1"/>
  <pageMargins left="0.7480314960629921" right="0.35433070866141736" top="0.984251968503937" bottom="0.984251968503937" header="0.5118110236220472" footer="0.5118110236220472"/>
  <pageSetup firstPageNumber="52" useFirstPageNumber="1" fitToHeight="1" fitToWidth="1" horizontalDpi="600" verticalDpi="600" orientation="portrait" paperSize="9" scale="98" r:id="rId1"/>
  <headerFooter alignWithMargins="0">
    <oddFooter>&amp;C&amp;"times,Regular"&amp;P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858"/>
  <sheetViews>
    <sheetView zoomScaleSheetLayoutView="75" workbookViewId="0" topLeftCell="A100">
      <selection activeCell="D114" sqref="D114"/>
    </sheetView>
  </sheetViews>
  <sheetFormatPr defaultColWidth="9.140625" defaultRowHeight="9.75" customHeight="1"/>
  <cols>
    <col min="1" max="1" width="58.28125" style="975" customWidth="1"/>
    <col min="2" max="2" width="12.28125" style="975" customWidth="1"/>
    <col min="3" max="3" width="12.8515625" style="975" customWidth="1"/>
    <col min="4" max="4" width="12.00390625" style="976" customWidth="1"/>
    <col min="5" max="16384" width="9.140625" style="243" customWidth="1"/>
  </cols>
  <sheetData>
    <row r="1" spans="1:4" ht="20.25" customHeight="1">
      <c r="A1" s="686" t="s">
        <v>610</v>
      </c>
      <c r="B1" s="686"/>
      <c r="C1" s="686"/>
      <c r="D1" s="686"/>
    </row>
    <row r="2" spans="1:4" ht="12.75" customHeight="1">
      <c r="A2" s="1140" t="s">
        <v>611</v>
      </c>
      <c r="B2" s="1140"/>
      <c r="C2" s="1140"/>
      <c r="D2" s="1140"/>
    </row>
    <row r="3" spans="1:4" ht="1.5" customHeight="1">
      <c r="A3" s="269"/>
      <c r="B3" s="8"/>
      <c r="C3" s="8"/>
      <c r="D3" s="8"/>
    </row>
    <row r="4" spans="1:4" ht="12" customHeight="1">
      <c r="A4" s="617" t="s">
        <v>612</v>
      </c>
      <c r="B4" s="617"/>
      <c r="C4" s="617"/>
      <c r="D4" s="617"/>
    </row>
    <row r="6" spans="1:4" ht="12.75">
      <c r="A6" s="686" t="s">
        <v>613</v>
      </c>
      <c r="B6" s="686"/>
      <c r="C6" s="686"/>
      <c r="D6" s="686"/>
    </row>
    <row r="7" spans="1:4" s="271" customFormat="1" ht="13.5" customHeight="1">
      <c r="A7" s="807" t="s">
        <v>1795</v>
      </c>
      <c r="B7" s="807"/>
      <c r="C7" s="807"/>
      <c r="D7" s="807"/>
    </row>
    <row r="8" spans="1:4" s="271" customFormat="1" ht="14.25" customHeight="1">
      <c r="A8" s="686" t="s">
        <v>918</v>
      </c>
      <c r="B8" s="686"/>
      <c r="C8" s="686"/>
      <c r="D8" s="686"/>
    </row>
    <row r="9" spans="1:4" s="271" customFormat="1" ht="14.25" customHeight="1">
      <c r="A9" s="837" t="s">
        <v>616</v>
      </c>
      <c r="B9" s="837"/>
      <c r="C9" s="837"/>
      <c r="D9" s="837"/>
    </row>
    <row r="10" spans="1:4" s="271" customFormat="1" ht="14.25" customHeight="1">
      <c r="A10" s="279" t="s">
        <v>617</v>
      </c>
      <c r="B10" s="54"/>
      <c r="C10" s="240"/>
      <c r="D10" s="281" t="s">
        <v>1405</v>
      </c>
    </row>
    <row r="11" spans="1:4" s="271" customFormat="1" ht="14.25" customHeight="1">
      <c r="A11" s="873"/>
      <c r="B11" s="873"/>
      <c r="C11" s="873"/>
      <c r="D11" s="874" t="s">
        <v>1796</v>
      </c>
    </row>
    <row r="12" spans="1:4" ht="15.75" customHeight="1">
      <c r="A12" s="656"/>
      <c r="B12" s="243"/>
      <c r="C12" s="243"/>
      <c r="D12" s="266" t="s">
        <v>1797</v>
      </c>
    </row>
    <row r="13" spans="1:4" ht="35.25" customHeight="1">
      <c r="A13" s="875" t="s">
        <v>620</v>
      </c>
      <c r="B13" s="875" t="s">
        <v>768</v>
      </c>
      <c r="C13" s="876" t="s">
        <v>673</v>
      </c>
      <c r="D13" s="875" t="s">
        <v>624</v>
      </c>
    </row>
    <row r="14" spans="1:4" ht="15" customHeight="1">
      <c r="A14" s="875">
        <v>1</v>
      </c>
      <c r="B14" s="875">
        <v>2</v>
      </c>
      <c r="C14" s="876">
        <v>3</v>
      </c>
      <c r="D14" s="875">
        <v>4</v>
      </c>
    </row>
    <row r="15" spans="1:4" ht="12.75" customHeight="1">
      <c r="A15" s="877" t="s">
        <v>1798</v>
      </c>
      <c r="B15" s="878">
        <v>42201205</v>
      </c>
      <c r="C15" s="879">
        <v>9713904</v>
      </c>
      <c r="D15" s="879">
        <v>7128032</v>
      </c>
    </row>
    <row r="16" spans="1:4" ht="12.75" customHeight="1">
      <c r="A16" s="880" t="s">
        <v>1799</v>
      </c>
      <c r="B16" s="881">
        <v>81040100</v>
      </c>
      <c r="C16" s="880">
        <v>39429233</v>
      </c>
      <c r="D16" s="880">
        <v>10206860</v>
      </c>
    </row>
    <row r="17" spans="1:4" ht="12.75">
      <c r="A17" s="879" t="s">
        <v>1800</v>
      </c>
      <c r="B17" s="878">
        <v>263529</v>
      </c>
      <c r="C17" s="879">
        <v>52734</v>
      </c>
      <c r="D17" s="879">
        <v>0</v>
      </c>
    </row>
    <row r="18" spans="1:4" ht="12.75" customHeight="1">
      <c r="A18" s="879" t="s">
        <v>1801</v>
      </c>
      <c r="B18" s="881">
        <v>263529</v>
      </c>
      <c r="C18" s="880">
        <v>52734</v>
      </c>
      <c r="D18" s="880">
        <v>0</v>
      </c>
    </row>
    <row r="19" spans="1:4" ht="12.75">
      <c r="A19" s="882" t="s">
        <v>1802</v>
      </c>
      <c r="B19" s="883"/>
      <c r="C19" s="884"/>
      <c r="D19" s="885"/>
    </row>
    <row r="20" spans="1:4" ht="12.75">
      <c r="A20" s="886" t="s">
        <v>1803</v>
      </c>
      <c r="B20" s="887">
        <v>263529</v>
      </c>
      <c r="C20" s="321">
        <v>52734</v>
      </c>
      <c r="D20" s="888">
        <v>0</v>
      </c>
    </row>
    <row r="21" spans="1:4" ht="12.75">
      <c r="A21" s="889" t="s">
        <v>1804</v>
      </c>
      <c r="B21" s="890">
        <v>0</v>
      </c>
      <c r="C21" s="889">
        <v>0</v>
      </c>
      <c r="D21" s="889">
        <v>0</v>
      </c>
    </row>
    <row r="22" spans="1:4" ht="12.75" customHeight="1">
      <c r="A22" s="891" t="s">
        <v>1805</v>
      </c>
      <c r="B22" s="878">
        <v>74934782</v>
      </c>
      <c r="C22" s="879">
        <v>39243378</v>
      </c>
      <c r="D22" s="879">
        <v>10113881</v>
      </c>
    </row>
    <row r="23" spans="1:4" ht="12.75" customHeight="1">
      <c r="A23" s="892" t="s">
        <v>1806</v>
      </c>
      <c r="B23" s="893">
        <v>64160356</v>
      </c>
      <c r="C23" s="893">
        <v>39062911</v>
      </c>
      <c r="D23" s="893">
        <v>9941146</v>
      </c>
    </row>
    <row r="24" spans="1:4" ht="12.75" customHeight="1">
      <c r="A24" s="894" t="s">
        <v>1807</v>
      </c>
      <c r="B24" s="895">
        <v>1281224</v>
      </c>
      <c r="C24" s="896">
        <v>58645</v>
      </c>
      <c r="D24" s="897">
        <v>6685</v>
      </c>
    </row>
    <row r="25" spans="1:4" ht="12.75" customHeight="1">
      <c r="A25" s="894" t="s">
        <v>1808</v>
      </c>
      <c r="B25" s="898" t="s">
        <v>627</v>
      </c>
      <c r="C25" s="899">
        <v>6685</v>
      </c>
      <c r="D25" s="900">
        <v>6685</v>
      </c>
    </row>
    <row r="26" spans="1:4" ht="12.75" customHeight="1">
      <c r="A26" s="894" t="s">
        <v>1809</v>
      </c>
      <c r="B26" s="898" t="s">
        <v>627</v>
      </c>
      <c r="C26" s="899">
        <v>51960</v>
      </c>
      <c r="D26" s="894">
        <v>0</v>
      </c>
    </row>
    <row r="27" spans="1:4" ht="12.75" customHeight="1">
      <c r="A27" s="894" t="s">
        <v>1810</v>
      </c>
      <c r="B27" s="901">
        <v>22000000</v>
      </c>
      <c r="C27" s="896">
        <v>11987771</v>
      </c>
      <c r="D27" s="901">
        <v>5616236</v>
      </c>
    </row>
    <row r="28" spans="1:4" ht="12.75" customHeight="1">
      <c r="A28" s="900" t="s">
        <v>1811</v>
      </c>
      <c r="B28" s="898" t="s">
        <v>627</v>
      </c>
      <c r="C28" s="902">
        <v>60000</v>
      </c>
      <c r="D28" s="903">
        <v>0</v>
      </c>
    </row>
    <row r="29" spans="1:4" ht="12.75" customHeight="1">
      <c r="A29" s="900" t="s">
        <v>1812</v>
      </c>
      <c r="B29" s="898" t="s">
        <v>627</v>
      </c>
      <c r="C29" s="902">
        <v>50000</v>
      </c>
      <c r="D29" s="903">
        <v>50000</v>
      </c>
    </row>
    <row r="30" spans="1:4" ht="12.75" customHeight="1">
      <c r="A30" s="900" t="s">
        <v>1813</v>
      </c>
      <c r="B30" s="898" t="s">
        <v>627</v>
      </c>
      <c r="C30" s="902">
        <v>100000</v>
      </c>
      <c r="D30" s="903">
        <v>0</v>
      </c>
    </row>
    <row r="31" spans="1:4" ht="12.75" customHeight="1">
      <c r="A31" s="900" t="s">
        <v>1814</v>
      </c>
      <c r="B31" s="898" t="s">
        <v>627</v>
      </c>
      <c r="C31" s="902">
        <v>192000</v>
      </c>
      <c r="D31" s="903">
        <v>64000</v>
      </c>
    </row>
    <row r="32" spans="1:4" ht="12.75" customHeight="1">
      <c r="A32" s="900" t="s">
        <v>1815</v>
      </c>
      <c r="B32" s="898" t="s">
        <v>627</v>
      </c>
      <c r="C32" s="902">
        <v>118068</v>
      </c>
      <c r="D32" s="903">
        <v>0</v>
      </c>
    </row>
    <row r="33" spans="1:4" ht="12.75" customHeight="1">
      <c r="A33" s="900" t="s">
        <v>1816</v>
      </c>
      <c r="B33" s="898" t="s">
        <v>627</v>
      </c>
      <c r="C33" s="902">
        <v>225000</v>
      </c>
      <c r="D33" s="903">
        <v>0</v>
      </c>
    </row>
    <row r="34" spans="1:4" ht="12.75" customHeight="1">
      <c r="A34" s="900" t="s">
        <v>1817</v>
      </c>
      <c r="B34" s="898" t="s">
        <v>627</v>
      </c>
      <c r="C34" s="902">
        <v>197500</v>
      </c>
      <c r="D34" s="903">
        <v>0</v>
      </c>
    </row>
    <row r="35" spans="1:4" ht="12.75" customHeight="1">
      <c r="A35" s="900" t="s">
        <v>1818</v>
      </c>
      <c r="B35" s="898" t="s">
        <v>627</v>
      </c>
      <c r="C35" s="902">
        <v>20855</v>
      </c>
      <c r="D35" s="903">
        <v>0</v>
      </c>
    </row>
    <row r="36" spans="1:4" ht="12.75" customHeight="1">
      <c r="A36" s="900" t="s">
        <v>1819</v>
      </c>
      <c r="B36" s="898" t="s">
        <v>627</v>
      </c>
      <c r="C36" s="902">
        <v>30246</v>
      </c>
      <c r="D36" s="903">
        <v>0</v>
      </c>
    </row>
    <row r="37" spans="1:4" ht="12.75" customHeight="1">
      <c r="A37" s="900" t="s">
        <v>1820</v>
      </c>
      <c r="B37" s="898" t="s">
        <v>627</v>
      </c>
      <c r="C37" s="902">
        <v>373446</v>
      </c>
      <c r="D37" s="903">
        <v>35583</v>
      </c>
    </row>
    <row r="38" spans="1:4" ht="12.75" customHeight="1">
      <c r="A38" s="900" t="s">
        <v>1821</v>
      </c>
      <c r="B38" s="898" t="s">
        <v>627</v>
      </c>
      <c r="C38" s="902">
        <v>130000</v>
      </c>
      <c r="D38" s="903">
        <v>0</v>
      </c>
    </row>
    <row r="39" spans="1:4" ht="12.75" customHeight="1">
      <c r="A39" s="900" t="s">
        <v>1822</v>
      </c>
      <c r="B39" s="898" t="s">
        <v>627</v>
      </c>
      <c r="C39" s="902">
        <v>12480</v>
      </c>
      <c r="D39" s="903">
        <v>9980</v>
      </c>
    </row>
    <row r="40" spans="1:4" ht="12.75" customHeight="1">
      <c r="A40" s="900" t="s">
        <v>1823</v>
      </c>
      <c r="B40" s="898" t="s">
        <v>627</v>
      </c>
      <c r="C40" s="902">
        <v>200000</v>
      </c>
      <c r="D40" s="903">
        <v>0</v>
      </c>
    </row>
    <row r="41" spans="1:4" ht="12.75" customHeight="1">
      <c r="A41" s="900" t="s">
        <v>1824</v>
      </c>
      <c r="B41" s="898" t="s">
        <v>627</v>
      </c>
      <c r="C41" s="902">
        <v>130000</v>
      </c>
      <c r="D41" s="903">
        <v>0</v>
      </c>
    </row>
    <row r="42" spans="1:4" ht="12.75" customHeight="1">
      <c r="A42" s="900" t="s">
        <v>1825</v>
      </c>
      <c r="B42" s="898" t="s">
        <v>627</v>
      </c>
      <c r="C42" s="902">
        <v>140000</v>
      </c>
      <c r="D42" s="903">
        <v>70000</v>
      </c>
    </row>
    <row r="43" spans="1:4" ht="12.75" customHeight="1">
      <c r="A43" s="900" t="s">
        <v>1826</v>
      </c>
      <c r="B43" s="898" t="s">
        <v>627</v>
      </c>
      <c r="C43" s="902">
        <v>37868</v>
      </c>
      <c r="D43" s="903">
        <v>0</v>
      </c>
    </row>
    <row r="44" spans="1:4" ht="12.75" customHeight="1">
      <c r="A44" s="900" t="s">
        <v>1827</v>
      </c>
      <c r="B44" s="898" t="s">
        <v>627</v>
      </c>
      <c r="C44" s="902">
        <v>621262</v>
      </c>
      <c r="D44" s="903">
        <v>157262</v>
      </c>
    </row>
    <row r="45" spans="1:4" ht="12.75" customHeight="1">
      <c r="A45" s="900" t="s">
        <v>1828</v>
      </c>
      <c r="B45" s="898" t="s">
        <v>627</v>
      </c>
      <c r="C45" s="902">
        <v>145400</v>
      </c>
      <c r="D45" s="903">
        <v>0</v>
      </c>
    </row>
    <row r="46" spans="1:4" ht="12.75" customHeight="1">
      <c r="A46" s="900" t="s">
        <v>1829</v>
      </c>
      <c r="B46" s="898" t="s">
        <v>627</v>
      </c>
      <c r="C46" s="902">
        <v>49068</v>
      </c>
      <c r="D46" s="903">
        <v>0</v>
      </c>
    </row>
    <row r="47" spans="1:4" ht="12.75" customHeight="1">
      <c r="A47" s="900" t="s">
        <v>1830</v>
      </c>
      <c r="B47" s="898" t="s">
        <v>627</v>
      </c>
      <c r="C47" s="902">
        <v>40000</v>
      </c>
      <c r="D47" s="903">
        <v>0</v>
      </c>
    </row>
    <row r="48" spans="1:4" ht="12.75" customHeight="1">
      <c r="A48" s="900" t="s">
        <v>1831</v>
      </c>
      <c r="B48" s="898" t="s">
        <v>627</v>
      </c>
      <c r="C48" s="902">
        <v>60000</v>
      </c>
      <c r="D48" s="903">
        <v>30000</v>
      </c>
    </row>
    <row r="49" spans="1:4" ht="12.75" customHeight="1">
      <c r="A49" s="900" t="s">
        <v>1832</v>
      </c>
      <c r="B49" s="898" t="s">
        <v>627</v>
      </c>
      <c r="C49" s="902">
        <v>43263</v>
      </c>
      <c r="D49" s="903">
        <v>0</v>
      </c>
    </row>
    <row r="50" spans="1:4" ht="12.75" customHeight="1">
      <c r="A50" s="900" t="s">
        <v>1833</v>
      </c>
      <c r="B50" s="898" t="s">
        <v>627</v>
      </c>
      <c r="C50" s="902">
        <v>74000</v>
      </c>
      <c r="D50" s="903">
        <v>74000</v>
      </c>
    </row>
    <row r="51" spans="1:4" ht="12.75" customHeight="1">
      <c r="A51" s="900" t="s">
        <v>1834</v>
      </c>
      <c r="B51" s="898" t="s">
        <v>627</v>
      </c>
      <c r="C51" s="902">
        <v>285500</v>
      </c>
      <c r="D51" s="903">
        <v>0</v>
      </c>
    </row>
    <row r="52" spans="1:4" ht="12.75" customHeight="1">
      <c r="A52" s="900" t="s">
        <v>1835</v>
      </c>
      <c r="B52" s="898" t="s">
        <v>627</v>
      </c>
      <c r="C52" s="902">
        <v>352702</v>
      </c>
      <c r="D52" s="903">
        <v>0</v>
      </c>
    </row>
    <row r="53" spans="1:4" ht="12.75" customHeight="1">
      <c r="A53" s="900" t="s">
        <v>1836</v>
      </c>
      <c r="B53" s="898" t="s">
        <v>627</v>
      </c>
      <c r="C53" s="902">
        <v>17000</v>
      </c>
      <c r="D53" s="903">
        <v>17000</v>
      </c>
    </row>
    <row r="54" spans="1:4" ht="12.75" customHeight="1">
      <c r="A54" s="900" t="s">
        <v>1837</v>
      </c>
      <c r="B54" s="898" t="s">
        <v>627</v>
      </c>
      <c r="C54" s="902">
        <v>120000</v>
      </c>
      <c r="D54" s="903">
        <v>25000</v>
      </c>
    </row>
    <row r="55" spans="1:4" ht="12.75" customHeight="1">
      <c r="A55" s="900" t="s">
        <v>1838</v>
      </c>
      <c r="B55" s="898" t="s">
        <v>627</v>
      </c>
      <c r="C55" s="902">
        <v>33000</v>
      </c>
      <c r="D55" s="903">
        <v>0</v>
      </c>
    </row>
    <row r="56" spans="1:4" ht="12.75" customHeight="1">
      <c r="A56" s="900" t="s">
        <v>1839</v>
      </c>
      <c r="B56" s="898" t="s">
        <v>627</v>
      </c>
      <c r="C56" s="902">
        <v>36495</v>
      </c>
      <c r="D56" s="903">
        <v>0</v>
      </c>
    </row>
    <row r="57" spans="1:4" ht="12.75" customHeight="1">
      <c r="A57" s="900" t="s">
        <v>1840</v>
      </c>
      <c r="B57" s="898" t="s">
        <v>627</v>
      </c>
      <c r="C57" s="902">
        <v>200000</v>
      </c>
      <c r="D57" s="903">
        <v>0</v>
      </c>
    </row>
    <row r="58" spans="1:4" ht="12.75" customHeight="1">
      <c r="A58" s="900" t="s">
        <v>1841</v>
      </c>
      <c r="B58" s="898" t="s">
        <v>627</v>
      </c>
      <c r="C58" s="902">
        <v>26412</v>
      </c>
      <c r="D58" s="903">
        <v>20412</v>
      </c>
    </row>
    <row r="59" spans="1:4" ht="12.75" customHeight="1">
      <c r="A59" s="900" t="s">
        <v>1842</v>
      </c>
      <c r="B59" s="898" t="s">
        <v>627</v>
      </c>
      <c r="C59" s="902">
        <v>148947</v>
      </c>
      <c r="D59" s="903">
        <v>0</v>
      </c>
    </row>
    <row r="60" spans="1:4" ht="12.75" customHeight="1">
      <c r="A60" s="900" t="s">
        <v>1843</v>
      </c>
      <c r="B60" s="898" t="s">
        <v>627</v>
      </c>
      <c r="C60" s="902">
        <v>228193</v>
      </c>
      <c r="D60" s="903">
        <v>228193</v>
      </c>
    </row>
    <row r="61" spans="1:4" ht="12.75" customHeight="1">
      <c r="A61" s="900" t="s">
        <v>1844</v>
      </c>
      <c r="B61" s="898" t="s">
        <v>627</v>
      </c>
      <c r="C61" s="902">
        <v>150000</v>
      </c>
      <c r="D61" s="903">
        <v>0</v>
      </c>
    </row>
    <row r="62" spans="1:4" ht="12.75" customHeight="1">
      <c r="A62" s="900" t="s">
        <v>1845</v>
      </c>
      <c r="B62" s="898" t="s">
        <v>627</v>
      </c>
      <c r="C62" s="902">
        <v>3200</v>
      </c>
      <c r="D62" s="903">
        <v>0</v>
      </c>
    </row>
    <row r="63" spans="1:4" ht="12.75" customHeight="1">
      <c r="A63" s="900" t="s">
        <v>1846</v>
      </c>
      <c r="B63" s="898" t="s">
        <v>627</v>
      </c>
      <c r="C63" s="904">
        <v>370000</v>
      </c>
      <c r="D63" s="903">
        <v>260000</v>
      </c>
    </row>
    <row r="64" spans="1:4" ht="12.75" customHeight="1">
      <c r="A64" s="886" t="s">
        <v>1847</v>
      </c>
      <c r="B64" s="898" t="s">
        <v>627</v>
      </c>
      <c r="C64" s="904">
        <v>80048</v>
      </c>
      <c r="D64" s="903">
        <v>0</v>
      </c>
    </row>
    <row r="65" spans="1:4" ht="12.75" customHeight="1">
      <c r="A65" s="886" t="s">
        <v>1848</v>
      </c>
      <c r="B65" s="898" t="s">
        <v>627</v>
      </c>
      <c r="C65" s="904">
        <v>42000</v>
      </c>
      <c r="D65" s="903">
        <v>0</v>
      </c>
    </row>
    <row r="66" spans="1:4" ht="12.75" customHeight="1">
      <c r="A66" s="900" t="s">
        <v>1849</v>
      </c>
      <c r="B66" s="898" t="s">
        <v>627</v>
      </c>
      <c r="C66" s="904">
        <v>4000000</v>
      </c>
      <c r="D66" s="903">
        <v>4000000</v>
      </c>
    </row>
    <row r="67" spans="1:4" ht="12.75" customHeight="1">
      <c r="A67" s="900" t="s">
        <v>1850</v>
      </c>
      <c r="B67" s="898" t="s">
        <v>627</v>
      </c>
      <c r="C67" s="902">
        <v>70000</v>
      </c>
      <c r="D67" s="903">
        <v>0</v>
      </c>
    </row>
    <row r="68" spans="1:4" ht="12.75" customHeight="1">
      <c r="A68" s="900" t="s">
        <v>1851</v>
      </c>
      <c r="B68" s="898" t="s">
        <v>627</v>
      </c>
      <c r="C68" s="902">
        <v>250000</v>
      </c>
      <c r="D68" s="903">
        <v>0</v>
      </c>
    </row>
    <row r="69" spans="1:4" ht="12.75" customHeight="1">
      <c r="A69" s="900" t="s">
        <v>1852</v>
      </c>
      <c r="B69" s="898" t="s">
        <v>627</v>
      </c>
      <c r="C69" s="902">
        <v>337000</v>
      </c>
      <c r="D69" s="903">
        <v>70000</v>
      </c>
    </row>
    <row r="70" spans="1:4" ht="12.75" customHeight="1">
      <c r="A70" s="900" t="s">
        <v>1853</v>
      </c>
      <c r="B70" s="898" t="s">
        <v>627</v>
      </c>
      <c r="C70" s="902">
        <v>125000</v>
      </c>
      <c r="D70" s="903">
        <v>125000</v>
      </c>
    </row>
    <row r="71" spans="1:4" ht="12.75" customHeight="1">
      <c r="A71" s="900" t="s">
        <v>1854</v>
      </c>
      <c r="B71" s="898" t="s">
        <v>627</v>
      </c>
      <c r="C71" s="902">
        <v>291534</v>
      </c>
      <c r="D71" s="903">
        <v>0</v>
      </c>
    </row>
    <row r="72" spans="1:4" ht="12.75" customHeight="1">
      <c r="A72" s="900" t="s">
        <v>1855</v>
      </c>
      <c r="B72" s="898" t="s">
        <v>627</v>
      </c>
      <c r="C72" s="902">
        <v>148150</v>
      </c>
      <c r="D72" s="903">
        <v>0</v>
      </c>
    </row>
    <row r="73" spans="1:4" ht="12.75" customHeight="1">
      <c r="A73" s="900" t="s">
        <v>1856</v>
      </c>
      <c r="B73" s="898" t="s">
        <v>627</v>
      </c>
      <c r="C73" s="902">
        <v>116310</v>
      </c>
      <c r="D73" s="903">
        <v>0</v>
      </c>
    </row>
    <row r="74" spans="1:4" ht="12.75" customHeight="1">
      <c r="A74" s="900" t="s">
        <v>1857</v>
      </c>
      <c r="B74" s="898" t="s">
        <v>627</v>
      </c>
      <c r="C74" s="902">
        <v>177759</v>
      </c>
      <c r="D74" s="903">
        <v>0</v>
      </c>
    </row>
    <row r="75" spans="1:4" ht="12.75" customHeight="1">
      <c r="A75" s="900" t="s">
        <v>1858</v>
      </c>
      <c r="B75" s="898" t="s">
        <v>627</v>
      </c>
      <c r="C75" s="904">
        <v>25000</v>
      </c>
      <c r="D75" s="903">
        <v>25000</v>
      </c>
    </row>
    <row r="76" spans="1:4" ht="12.75" customHeight="1">
      <c r="A76" s="900" t="s">
        <v>1859</v>
      </c>
      <c r="B76" s="898" t="s">
        <v>627</v>
      </c>
      <c r="C76" s="904">
        <v>7022</v>
      </c>
      <c r="D76" s="903">
        <v>7022</v>
      </c>
    </row>
    <row r="77" spans="1:4" ht="12.75" customHeight="1">
      <c r="A77" s="900" t="s">
        <v>1860</v>
      </c>
      <c r="B77" s="898" t="s">
        <v>627</v>
      </c>
      <c r="C77" s="904">
        <v>259004</v>
      </c>
      <c r="D77" s="903">
        <v>259004</v>
      </c>
    </row>
    <row r="78" spans="1:4" ht="12.75" customHeight="1">
      <c r="A78" s="886" t="s">
        <v>1861</v>
      </c>
      <c r="B78" s="898" t="s">
        <v>627</v>
      </c>
      <c r="C78" s="904">
        <v>161442</v>
      </c>
      <c r="D78" s="903">
        <v>0</v>
      </c>
    </row>
    <row r="79" spans="1:4" ht="12.75" customHeight="1">
      <c r="A79" s="886" t="s">
        <v>1862</v>
      </c>
      <c r="B79" s="898" t="s">
        <v>627</v>
      </c>
      <c r="C79" s="904">
        <v>193000</v>
      </c>
      <c r="D79" s="903">
        <v>0</v>
      </c>
    </row>
    <row r="80" spans="1:4" ht="12.75" customHeight="1">
      <c r="A80" s="886" t="s">
        <v>1863</v>
      </c>
      <c r="B80" s="898" t="s">
        <v>627</v>
      </c>
      <c r="C80" s="904">
        <v>70000</v>
      </c>
      <c r="D80" s="903">
        <v>0</v>
      </c>
    </row>
    <row r="81" spans="1:4" ht="12.75" customHeight="1">
      <c r="A81" s="886" t="s">
        <v>1864</v>
      </c>
      <c r="B81" s="898" t="s">
        <v>627</v>
      </c>
      <c r="C81" s="904">
        <v>4600</v>
      </c>
      <c r="D81" s="903">
        <v>0</v>
      </c>
    </row>
    <row r="82" spans="1:4" ht="12.75" customHeight="1">
      <c r="A82" s="886" t="s">
        <v>1865</v>
      </c>
      <c r="B82" s="898" t="s">
        <v>627</v>
      </c>
      <c r="C82" s="904">
        <v>425000</v>
      </c>
      <c r="D82" s="903">
        <v>0</v>
      </c>
    </row>
    <row r="83" spans="1:4" ht="12.75" customHeight="1">
      <c r="A83" s="886" t="s">
        <v>1866</v>
      </c>
      <c r="B83" s="898" t="s">
        <v>627</v>
      </c>
      <c r="C83" s="904">
        <v>104217</v>
      </c>
      <c r="D83" s="903">
        <v>50000</v>
      </c>
    </row>
    <row r="84" spans="1:4" ht="12.75" customHeight="1">
      <c r="A84" s="886" t="s">
        <v>1867</v>
      </c>
      <c r="B84" s="898" t="s">
        <v>627</v>
      </c>
      <c r="C84" s="904">
        <v>40000</v>
      </c>
      <c r="D84" s="903">
        <v>0</v>
      </c>
    </row>
    <row r="85" spans="1:4" ht="12.75" customHeight="1">
      <c r="A85" s="886" t="s">
        <v>1868</v>
      </c>
      <c r="B85" s="898" t="s">
        <v>627</v>
      </c>
      <c r="C85" s="904">
        <v>38780</v>
      </c>
      <c r="D85" s="903">
        <v>38780</v>
      </c>
    </row>
    <row r="86" spans="1:4" ht="12.75" customHeight="1">
      <c r="A86" s="900" t="s">
        <v>1869</v>
      </c>
      <c r="B86" s="905">
        <v>40879132</v>
      </c>
      <c r="C86" s="906">
        <v>27016495</v>
      </c>
      <c r="D86" s="907">
        <v>4318225</v>
      </c>
    </row>
    <row r="87" spans="1:4" ht="12.75" customHeight="1">
      <c r="A87" s="900" t="s">
        <v>1870</v>
      </c>
      <c r="B87" s="898" t="s">
        <v>627</v>
      </c>
      <c r="C87" s="902">
        <v>182410</v>
      </c>
      <c r="D87" s="903">
        <v>0</v>
      </c>
    </row>
    <row r="88" spans="1:4" ht="12.75" customHeight="1">
      <c r="A88" s="900" t="s">
        <v>1871</v>
      </c>
      <c r="B88" s="898" t="s">
        <v>627</v>
      </c>
      <c r="C88" s="902">
        <v>221700</v>
      </c>
      <c r="D88" s="903">
        <v>0</v>
      </c>
    </row>
    <row r="89" spans="1:4" ht="12.75" customHeight="1">
      <c r="A89" s="900" t="s">
        <v>1872</v>
      </c>
      <c r="B89" s="898" t="s">
        <v>627</v>
      </c>
      <c r="C89" s="902">
        <v>70000</v>
      </c>
      <c r="D89" s="903">
        <v>70000</v>
      </c>
    </row>
    <row r="90" spans="1:4" ht="12.75" customHeight="1">
      <c r="A90" s="900" t="s">
        <v>1873</v>
      </c>
      <c r="B90" s="898" t="s">
        <v>627</v>
      </c>
      <c r="C90" s="902">
        <v>18000</v>
      </c>
      <c r="D90" s="903">
        <v>0</v>
      </c>
    </row>
    <row r="91" spans="1:4" ht="12.75" customHeight="1">
      <c r="A91" s="900" t="s">
        <v>1874</v>
      </c>
      <c r="B91" s="898" t="s">
        <v>627</v>
      </c>
      <c r="C91" s="902">
        <v>54900</v>
      </c>
      <c r="D91" s="903">
        <v>0</v>
      </c>
    </row>
    <row r="92" spans="1:4" ht="12.75" customHeight="1">
      <c r="A92" s="900" t="s">
        <v>1875</v>
      </c>
      <c r="B92" s="898" t="s">
        <v>627</v>
      </c>
      <c r="C92" s="902">
        <v>41160</v>
      </c>
      <c r="D92" s="903">
        <v>41160</v>
      </c>
    </row>
    <row r="93" spans="1:4" ht="12.75" customHeight="1">
      <c r="A93" s="900" t="s">
        <v>1813</v>
      </c>
      <c r="B93" s="898" t="s">
        <v>627</v>
      </c>
      <c r="C93" s="902">
        <v>70000</v>
      </c>
      <c r="D93" s="903">
        <v>30000</v>
      </c>
    </row>
    <row r="94" spans="1:4" ht="12.75" customHeight="1">
      <c r="A94" s="900" t="s">
        <v>1876</v>
      </c>
      <c r="B94" s="898" t="s">
        <v>627</v>
      </c>
      <c r="C94" s="902">
        <v>59000</v>
      </c>
      <c r="D94" s="903">
        <v>0</v>
      </c>
    </row>
    <row r="95" spans="1:4" ht="12.75" customHeight="1">
      <c r="A95" s="900" t="s">
        <v>183</v>
      </c>
      <c r="B95" s="898" t="s">
        <v>627</v>
      </c>
      <c r="C95" s="902">
        <v>10700</v>
      </c>
      <c r="D95" s="903">
        <v>0</v>
      </c>
    </row>
    <row r="96" spans="1:4" ht="12.75" customHeight="1">
      <c r="A96" s="900" t="s">
        <v>1816</v>
      </c>
      <c r="B96" s="898" t="s">
        <v>627</v>
      </c>
      <c r="C96" s="902">
        <v>600000</v>
      </c>
      <c r="D96" s="903">
        <v>0</v>
      </c>
    </row>
    <row r="97" spans="1:4" ht="12.75" customHeight="1">
      <c r="A97" s="900" t="s">
        <v>184</v>
      </c>
      <c r="B97" s="898" t="s">
        <v>627</v>
      </c>
      <c r="C97" s="902">
        <v>250000</v>
      </c>
      <c r="D97" s="903">
        <v>0</v>
      </c>
    </row>
    <row r="98" spans="1:4" ht="12.75" customHeight="1">
      <c r="A98" s="900" t="s">
        <v>185</v>
      </c>
      <c r="B98" s="898" t="s">
        <v>627</v>
      </c>
      <c r="C98" s="902">
        <v>80000</v>
      </c>
      <c r="D98" s="903">
        <v>0</v>
      </c>
    </row>
    <row r="99" spans="1:4" ht="12.75" customHeight="1">
      <c r="A99" s="900" t="s">
        <v>186</v>
      </c>
      <c r="B99" s="898" t="s">
        <v>627</v>
      </c>
      <c r="C99" s="902">
        <v>200000</v>
      </c>
      <c r="D99" s="903">
        <v>0</v>
      </c>
    </row>
    <row r="100" spans="1:4" ht="12.75" customHeight="1">
      <c r="A100" s="900" t="s">
        <v>1817</v>
      </c>
      <c r="B100" s="898" t="s">
        <v>627</v>
      </c>
      <c r="C100" s="902">
        <v>345062</v>
      </c>
      <c r="D100" s="903">
        <v>0</v>
      </c>
    </row>
    <row r="101" spans="1:4" ht="12.75" customHeight="1">
      <c r="A101" s="900" t="s">
        <v>187</v>
      </c>
      <c r="B101" s="898" t="s">
        <v>627</v>
      </c>
      <c r="C101" s="902">
        <v>75000</v>
      </c>
      <c r="D101" s="903">
        <v>0</v>
      </c>
    </row>
    <row r="102" spans="1:4" ht="12.75" customHeight="1">
      <c r="A102" s="900" t="s">
        <v>188</v>
      </c>
      <c r="B102" s="898" t="s">
        <v>627</v>
      </c>
      <c r="C102" s="902">
        <v>15000</v>
      </c>
      <c r="D102" s="903">
        <v>15000</v>
      </c>
    </row>
    <row r="103" spans="1:4" ht="12.75" customHeight="1">
      <c r="A103" s="900" t="s">
        <v>189</v>
      </c>
      <c r="B103" s="898" t="s">
        <v>627</v>
      </c>
      <c r="C103" s="902">
        <v>25000</v>
      </c>
      <c r="D103" s="903">
        <v>0</v>
      </c>
    </row>
    <row r="104" spans="1:4" ht="12.75" customHeight="1">
      <c r="A104" s="900" t="s">
        <v>190</v>
      </c>
      <c r="B104" s="898" t="s">
        <v>627</v>
      </c>
      <c r="C104" s="902">
        <v>50000</v>
      </c>
      <c r="D104" s="903">
        <v>0</v>
      </c>
    </row>
    <row r="105" spans="1:4" ht="12.75" customHeight="1">
      <c r="A105" s="900" t="s">
        <v>191</v>
      </c>
      <c r="B105" s="898" t="s">
        <v>627</v>
      </c>
      <c r="C105" s="902">
        <v>34000</v>
      </c>
      <c r="D105" s="903">
        <v>0</v>
      </c>
    </row>
    <row r="106" spans="1:4" ht="12.75" customHeight="1">
      <c r="A106" s="900" t="s">
        <v>192</v>
      </c>
      <c r="B106" s="898" t="s">
        <v>627</v>
      </c>
      <c r="C106" s="902">
        <v>1430000</v>
      </c>
      <c r="D106" s="903">
        <v>0</v>
      </c>
    </row>
    <row r="107" spans="1:4" ht="12.75" customHeight="1">
      <c r="A107" s="900" t="s">
        <v>193</v>
      </c>
      <c r="B107" s="898" t="s">
        <v>627</v>
      </c>
      <c r="C107" s="902">
        <v>1958255</v>
      </c>
      <c r="D107" s="903">
        <v>443002</v>
      </c>
    </row>
    <row r="108" spans="1:4" ht="12.75" customHeight="1">
      <c r="A108" s="900" t="s">
        <v>194</v>
      </c>
      <c r="B108" s="898" t="s">
        <v>627</v>
      </c>
      <c r="C108" s="902">
        <v>2000000</v>
      </c>
      <c r="D108" s="903">
        <v>0</v>
      </c>
    </row>
    <row r="109" spans="1:4" ht="12.75" customHeight="1">
      <c r="A109" s="900" t="s">
        <v>195</v>
      </c>
      <c r="B109" s="898" t="s">
        <v>627</v>
      </c>
      <c r="C109" s="902">
        <v>71500</v>
      </c>
      <c r="D109" s="903">
        <v>20000</v>
      </c>
    </row>
    <row r="110" spans="1:4" ht="12.75" customHeight="1">
      <c r="A110" s="900" t="s">
        <v>196</v>
      </c>
      <c r="B110" s="898" t="s">
        <v>627</v>
      </c>
      <c r="C110" s="902">
        <v>49004</v>
      </c>
      <c r="D110" s="903">
        <v>0</v>
      </c>
    </row>
    <row r="111" spans="1:4" ht="12.75" customHeight="1">
      <c r="A111" s="900" t="s">
        <v>197</v>
      </c>
      <c r="B111" s="898" t="s">
        <v>627</v>
      </c>
      <c r="C111" s="902">
        <v>60000</v>
      </c>
      <c r="D111" s="903">
        <v>0</v>
      </c>
    </row>
    <row r="112" spans="1:4" ht="12.75" customHeight="1">
      <c r="A112" s="900" t="s">
        <v>198</v>
      </c>
      <c r="B112" s="898" t="s">
        <v>627</v>
      </c>
      <c r="C112" s="902">
        <v>250000</v>
      </c>
      <c r="D112" s="903">
        <v>250000</v>
      </c>
    </row>
    <row r="113" spans="1:4" ht="12.75" customHeight="1">
      <c r="A113" s="900" t="s">
        <v>199</v>
      </c>
      <c r="B113" s="898" t="s">
        <v>627</v>
      </c>
      <c r="C113" s="902">
        <v>70000</v>
      </c>
      <c r="D113" s="903">
        <v>0</v>
      </c>
    </row>
    <row r="114" spans="1:4" ht="12.75" customHeight="1">
      <c r="A114" s="900" t="s">
        <v>1826</v>
      </c>
      <c r="B114" s="898" t="s">
        <v>627</v>
      </c>
      <c r="C114" s="902">
        <v>49897</v>
      </c>
      <c r="D114" s="903">
        <v>24700</v>
      </c>
    </row>
    <row r="115" spans="1:4" ht="12.75" customHeight="1">
      <c r="A115" s="900" t="s">
        <v>200</v>
      </c>
      <c r="B115" s="898" t="s">
        <v>627</v>
      </c>
      <c r="C115" s="902">
        <v>10000</v>
      </c>
      <c r="D115" s="903">
        <v>10000</v>
      </c>
    </row>
    <row r="116" spans="1:4" ht="12.75" customHeight="1">
      <c r="A116" s="900" t="s">
        <v>201</v>
      </c>
      <c r="B116" s="898" t="s">
        <v>627</v>
      </c>
      <c r="C116" s="902">
        <v>140000</v>
      </c>
      <c r="D116" s="903">
        <v>0</v>
      </c>
    </row>
    <row r="117" spans="1:4" ht="12.75" customHeight="1">
      <c r="A117" s="900" t="s">
        <v>202</v>
      </c>
      <c r="B117" s="898" t="s">
        <v>627</v>
      </c>
      <c r="C117" s="902">
        <v>35000</v>
      </c>
      <c r="D117" s="903">
        <v>0</v>
      </c>
    </row>
    <row r="118" spans="1:4" ht="12.75" customHeight="1">
      <c r="A118" s="900" t="s">
        <v>1830</v>
      </c>
      <c r="B118" s="898" t="s">
        <v>627</v>
      </c>
      <c r="C118" s="902">
        <v>3436137</v>
      </c>
      <c r="D118" s="903">
        <v>0</v>
      </c>
    </row>
    <row r="119" spans="1:4" ht="12.75" customHeight="1">
      <c r="A119" s="900" t="s">
        <v>203</v>
      </c>
      <c r="B119" s="898" t="s">
        <v>627</v>
      </c>
      <c r="C119" s="902">
        <v>812300</v>
      </c>
      <c r="D119" s="903">
        <v>0</v>
      </c>
    </row>
    <row r="120" spans="1:4" ht="12.75" customHeight="1">
      <c r="A120" s="900" t="s">
        <v>204</v>
      </c>
      <c r="B120" s="898" t="s">
        <v>627</v>
      </c>
      <c r="C120" s="902">
        <v>40000</v>
      </c>
      <c r="D120" s="903">
        <v>40000</v>
      </c>
    </row>
    <row r="121" spans="1:4" ht="12.75" customHeight="1">
      <c r="A121" s="900" t="s">
        <v>205</v>
      </c>
      <c r="B121" s="898" t="s">
        <v>627</v>
      </c>
      <c r="C121" s="902">
        <v>97735</v>
      </c>
      <c r="D121" s="903">
        <v>20038</v>
      </c>
    </row>
    <row r="122" spans="1:4" ht="12.75" customHeight="1">
      <c r="A122" s="900" t="s">
        <v>206</v>
      </c>
      <c r="B122" s="898" t="s">
        <v>627</v>
      </c>
      <c r="C122" s="902">
        <v>60000</v>
      </c>
      <c r="D122" s="903">
        <v>0</v>
      </c>
    </row>
    <row r="123" spans="1:4" ht="12.75" customHeight="1">
      <c r="A123" s="900" t="s">
        <v>207</v>
      </c>
      <c r="B123" s="898" t="s">
        <v>627</v>
      </c>
      <c r="C123" s="902">
        <v>80000</v>
      </c>
      <c r="D123" s="903">
        <v>0</v>
      </c>
    </row>
    <row r="124" spans="1:4" ht="12.75" customHeight="1">
      <c r="A124" s="900" t="s">
        <v>208</v>
      </c>
      <c r="B124" s="898" t="s">
        <v>627</v>
      </c>
      <c r="C124" s="902">
        <v>100000</v>
      </c>
      <c r="D124" s="903">
        <v>0</v>
      </c>
    </row>
    <row r="125" spans="1:4" ht="12.75" customHeight="1">
      <c r="A125" s="900" t="s">
        <v>209</v>
      </c>
      <c r="B125" s="898" t="s">
        <v>627</v>
      </c>
      <c r="C125" s="902">
        <v>377809</v>
      </c>
      <c r="D125" s="903">
        <v>159186</v>
      </c>
    </row>
    <row r="126" spans="1:4" ht="12.75" customHeight="1">
      <c r="A126" s="900" t="s">
        <v>210</v>
      </c>
      <c r="B126" s="898" t="s">
        <v>627</v>
      </c>
      <c r="C126" s="902">
        <v>200000</v>
      </c>
      <c r="D126" s="903">
        <v>0</v>
      </c>
    </row>
    <row r="127" spans="1:4" ht="12.75" customHeight="1">
      <c r="A127" s="900" t="s">
        <v>211</v>
      </c>
      <c r="B127" s="898" t="s">
        <v>627</v>
      </c>
      <c r="C127" s="902">
        <v>376230</v>
      </c>
      <c r="D127" s="903">
        <v>0</v>
      </c>
    </row>
    <row r="128" spans="1:4" ht="12.75" customHeight="1">
      <c r="A128" s="900" t="s">
        <v>212</v>
      </c>
      <c r="B128" s="898" t="s">
        <v>627</v>
      </c>
      <c r="C128" s="902">
        <v>15000</v>
      </c>
      <c r="D128" s="903">
        <v>0</v>
      </c>
    </row>
    <row r="129" spans="1:4" ht="12.75" customHeight="1">
      <c r="A129" s="900" t="s">
        <v>213</v>
      </c>
      <c r="B129" s="898" t="s">
        <v>627</v>
      </c>
      <c r="C129" s="902">
        <v>3490956</v>
      </c>
      <c r="D129" s="903">
        <v>926256</v>
      </c>
    </row>
    <row r="130" spans="1:4" ht="12.75" customHeight="1">
      <c r="A130" s="900" t="s">
        <v>1840</v>
      </c>
      <c r="B130" s="898" t="s">
        <v>627</v>
      </c>
      <c r="C130" s="902">
        <v>384000</v>
      </c>
      <c r="D130" s="903">
        <v>0</v>
      </c>
    </row>
    <row r="131" spans="1:4" ht="12.75" customHeight="1">
      <c r="A131" s="900" t="s">
        <v>214</v>
      </c>
      <c r="B131" s="898" t="s">
        <v>627</v>
      </c>
      <c r="C131" s="902">
        <v>39999</v>
      </c>
      <c r="D131" s="903">
        <v>0</v>
      </c>
    </row>
    <row r="132" spans="1:4" ht="12.75" customHeight="1">
      <c r="A132" s="900" t="s">
        <v>215</v>
      </c>
      <c r="B132" s="898" t="s">
        <v>627</v>
      </c>
      <c r="C132" s="902">
        <v>40000</v>
      </c>
      <c r="D132" s="903">
        <v>0</v>
      </c>
    </row>
    <row r="133" spans="1:4" ht="12.75" customHeight="1">
      <c r="A133" s="900" t="s">
        <v>216</v>
      </c>
      <c r="B133" s="898" t="s">
        <v>627</v>
      </c>
      <c r="C133" s="902">
        <v>15033</v>
      </c>
      <c r="D133" s="903">
        <v>0</v>
      </c>
    </row>
    <row r="134" spans="1:4" ht="12.75" customHeight="1">
      <c r="A134" s="900" t="s">
        <v>217</v>
      </c>
      <c r="B134" s="898" t="s">
        <v>627</v>
      </c>
      <c r="C134" s="902">
        <v>245511</v>
      </c>
      <c r="D134" s="903">
        <v>10000</v>
      </c>
    </row>
    <row r="135" spans="1:4" ht="12.75" customHeight="1">
      <c r="A135" s="886" t="s">
        <v>218</v>
      </c>
      <c r="B135" s="898" t="s">
        <v>627</v>
      </c>
      <c r="C135" s="904">
        <v>300000</v>
      </c>
      <c r="D135" s="903">
        <v>150000</v>
      </c>
    </row>
    <row r="136" spans="1:4" ht="12.75" customHeight="1">
      <c r="A136" s="900" t="s">
        <v>219</v>
      </c>
      <c r="B136" s="898" t="s">
        <v>627</v>
      </c>
      <c r="C136" s="904">
        <v>85000</v>
      </c>
      <c r="D136" s="903">
        <v>85000</v>
      </c>
    </row>
    <row r="137" spans="1:4" ht="12.75" customHeight="1">
      <c r="A137" s="900" t="s">
        <v>220</v>
      </c>
      <c r="B137" s="898" t="s">
        <v>627</v>
      </c>
      <c r="C137" s="904">
        <v>11000</v>
      </c>
      <c r="D137" s="903">
        <v>11000</v>
      </c>
    </row>
    <row r="138" spans="1:4" ht="12.75" customHeight="1">
      <c r="A138" s="900" t="s">
        <v>221</v>
      </c>
      <c r="B138" s="898" t="s">
        <v>627</v>
      </c>
      <c r="C138" s="904">
        <v>9800</v>
      </c>
      <c r="D138" s="903">
        <v>9800</v>
      </c>
    </row>
    <row r="139" spans="1:4" ht="12.75" customHeight="1">
      <c r="A139" s="900" t="s">
        <v>222</v>
      </c>
      <c r="B139" s="898" t="s">
        <v>627</v>
      </c>
      <c r="C139" s="904">
        <v>300000</v>
      </c>
      <c r="D139" s="903">
        <v>300000</v>
      </c>
    </row>
    <row r="140" spans="1:4" ht="12.75" customHeight="1">
      <c r="A140" s="900" t="s">
        <v>223</v>
      </c>
      <c r="B140" s="908" t="s">
        <v>627</v>
      </c>
      <c r="C140" s="903">
        <v>20000</v>
      </c>
      <c r="D140" s="903">
        <v>0</v>
      </c>
    </row>
    <row r="141" spans="1:4" ht="12.75" customHeight="1">
      <c r="A141" s="900" t="s">
        <v>224</v>
      </c>
      <c r="B141" s="898" t="s">
        <v>627</v>
      </c>
      <c r="C141" s="902">
        <v>130000</v>
      </c>
      <c r="D141" s="903">
        <v>0</v>
      </c>
    </row>
    <row r="142" spans="1:4" ht="12.75" customHeight="1">
      <c r="A142" s="900" t="s">
        <v>1847</v>
      </c>
      <c r="B142" s="898" t="s">
        <v>627</v>
      </c>
      <c r="C142" s="902">
        <v>156570</v>
      </c>
      <c r="D142" s="903">
        <v>0</v>
      </c>
    </row>
    <row r="143" spans="1:4" ht="12.75" customHeight="1">
      <c r="A143" s="900" t="s">
        <v>225</v>
      </c>
      <c r="B143" s="898" t="s">
        <v>627</v>
      </c>
      <c r="C143" s="904">
        <v>36995</v>
      </c>
      <c r="D143" s="903">
        <v>0</v>
      </c>
    </row>
    <row r="144" spans="1:4" ht="12.75" customHeight="1">
      <c r="A144" s="900" t="s">
        <v>226</v>
      </c>
      <c r="B144" s="898" t="s">
        <v>627</v>
      </c>
      <c r="C144" s="904">
        <v>86858</v>
      </c>
      <c r="D144" s="903">
        <v>86858</v>
      </c>
    </row>
    <row r="145" spans="1:4" ht="12.75" customHeight="1">
      <c r="A145" s="900" t="s">
        <v>227</v>
      </c>
      <c r="B145" s="898" t="s">
        <v>627</v>
      </c>
      <c r="C145" s="904">
        <v>261617</v>
      </c>
      <c r="D145" s="903">
        <v>101225</v>
      </c>
    </row>
    <row r="146" spans="1:4" ht="12.75" customHeight="1">
      <c r="A146" s="900" t="s">
        <v>228</v>
      </c>
      <c r="B146" s="898" t="s">
        <v>627</v>
      </c>
      <c r="C146" s="904">
        <v>250000</v>
      </c>
      <c r="D146" s="903">
        <v>0</v>
      </c>
    </row>
    <row r="147" spans="1:4" ht="12.75" customHeight="1">
      <c r="A147" s="900" t="s">
        <v>229</v>
      </c>
      <c r="B147" s="898" t="s">
        <v>627</v>
      </c>
      <c r="C147" s="904">
        <v>60000</v>
      </c>
      <c r="D147" s="903">
        <v>0</v>
      </c>
    </row>
    <row r="148" spans="1:4" ht="12.75" customHeight="1">
      <c r="A148" s="886" t="s">
        <v>1851</v>
      </c>
      <c r="B148" s="898" t="s">
        <v>627</v>
      </c>
      <c r="C148" s="904">
        <v>96000</v>
      </c>
      <c r="D148" s="903">
        <v>0</v>
      </c>
    </row>
    <row r="149" spans="1:4" ht="12.75" customHeight="1">
      <c r="A149" s="900" t="s">
        <v>1852</v>
      </c>
      <c r="B149" s="898" t="s">
        <v>627</v>
      </c>
      <c r="C149" s="903">
        <v>25000</v>
      </c>
      <c r="D149" s="903">
        <v>0</v>
      </c>
    </row>
    <row r="150" spans="1:4" ht="12.75" customHeight="1">
      <c r="A150" s="886" t="s">
        <v>230</v>
      </c>
      <c r="B150" s="898" t="s">
        <v>627</v>
      </c>
      <c r="C150" s="904">
        <v>55000</v>
      </c>
      <c r="D150" s="903">
        <v>55000</v>
      </c>
    </row>
    <row r="151" spans="1:4" ht="12.75" customHeight="1">
      <c r="A151" s="886" t="s">
        <v>231</v>
      </c>
      <c r="B151" s="898" t="s">
        <v>627</v>
      </c>
      <c r="C151" s="904">
        <v>1497000</v>
      </c>
      <c r="D151" s="903">
        <v>490000</v>
      </c>
    </row>
    <row r="152" spans="1:4" ht="12.75" customHeight="1">
      <c r="A152" s="886" t="s">
        <v>1856</v>
      </c>
      <c r="B152" s="898" t="s">
        <v>627</v>
      </c>
      <c r="C152" s="904">
        <v>350000</v>
      </c>
      <c r="D152" s="903">
        <v>0</v>
      </c>
    </row>
    <row r="153" spans="1:4" ht="12.75" customHeight="1">
      <c r="A153" s="900" t="s">
        <v>232</v>
      </c>
      <c r="B153" s="898" t="s">
        <v>627</v>
      </c>
      <c r="C153" s="902">
        <v>50000</v>
      </c>
      <c r="D153" s="903">
        <v>0</v>
      </c>
    </row>
    <row r="154" spans="1:4" ht="12.75" customHeight="1">
      <c r="A154" s="900" t="s">
        <v>233</v>
      </c>
      <c r="B154" s="898" t="s">
        <v>627</v>
      </c>
      <c r="C154" s="903">
        <v>1270000</v>
      </c>
      <c r="D154" s="903">
        <v>0</v>
      </c>
    </row>
    <row r="155" spans="1:4" ht="12.75" customHeight="1">
      <c r="A155" s="900" t="s">
        <v>234</v>
      </c>
      <c r="B155" s="898" t="s">
        <v>627</v>
      </c>
      <c r="C155" s="903">
        <v>180000</v>
      </c>
      <c r="D155" s="903">
        <v>0</v>
      </c>
    </row>
    <row r="156" spans="1:4" ht="12.75" customHeight="1">
      <c r="A156" s="900" t="s">
        <v>1858</v>
      </c>
      <c r="B156" s="898" t="s">
        <v>627</v>
      </c>
      <c r="C156" s="903">
        <v>20000</v>
      </c>
      <c r="D156" s="903">
        <v>20000</v>
      </c>
    </row>
    <row r="157" spans="1:4" ht="12.75" customHeight="1">
      <c r="A157" s="900" t="s">
        <v>235</v>
      </c>
      <c r="B157" s="898" t="s">
        <v>627</v>
      </c>
      <c r="C157" s="903">
        <v>240000</v>
      </c>
      <c r="D157" s="903">
        <v>0</v>
      </c>
    </row>
    <row r="158" spans="1:4" ht="12.75" customHeight="1">
      <c r="A158" s="900" t="s">
        <v>236</v>
      </c>
      <c r="B158" s="898" t="s">
        <v>627</v>
      </c>
      <c r="C158" s="903">
        <v>40000</v>
      </c>
      <c r="D158" s="903">
        <v>0</v>
      </c>
    </row>
    <row r="159" spans="1:4" ht="12.75" customHeight="1">
      <c r="A159" s="900" t="s">
        <v>237</v>
      </c>
      <c r="B159" s="898" t="s">
        <v>627</v>
      </c>
      <c r="C159" s="903">
        <v>10000</v>
      </c>
      <c r="D159" s="903">
        <v>0</v>
      </c>
    </row>
    <row r="160" spans="1:4" ht="12.75" customHeight="1">
      <c r="A160" s="886" t="s">
        <v>238</v>
      </c>
      <c r="B160" s="898" t="s">
        <v>627</v>
      </c>
      <c r="C160" s="904">
        <v>26000</v>
      </c>
      <c r="D160" s="903">
        <v>0</v>
      </c>
    </row>
    <row r="161" spans="1:4" ht="12.75" customHeight="1">
      <c r="A161" s="886" t="s">
        <v>1865</v>
      </c>
      <c r="B161" s="898" t="s">
        <v>627</v>
      </c>
      <c r="C161" s="904">
        <v>880000</v>
      </c>
      <c r="D161" s="903">
        <v>500000</v>
      </c>
    </row>
    <row r="162" spans="1:4" ht="12.75" customHeight="1">
      <c r="A162" s="900" t="s">
        <v>239</v>
      </c>
      <c r="B162" s="898" t="s">
        <v>627</v>
      </c>
      <c r="C162" s="902">
        <v>14950</v>
      </c>
      <c r="D162" s="903">
        <v>0</v>
      </c>
    </row>
    <row r="163" spans="1:4" ht="12.75" customHeight="1">
      <c r="A163" s="886" t="s">
        <v>1867</v>
      </c>
      <c r="B163" s="898" t="s">
        <v>627</v>
      </c>
      <c r="C163" s="904">
        <v>414794</v>
      </c>
      <c r="D163" s="903">
        <v>0</v>
      </c>
    </row>
    <row r="164" spans="1:4" ht="12.75" customHeight="1">
      <c r="A164" s="886" t="s">
        <v>240</v>
      </c>
      <c r="B164" s="898" t="s">
        <v>627</v>
      </c>
      <c r="C164" s="904">
        <v>65700</v>
      </c>
      <c r="D164" s="903">
        <v>0</v>
      </c>
    </row>
    <row r="165" spans="1:4" ht="12.75" customHeight="1">
      <c r="A165" s="886" t="s">
        <v>241</v>
      </c>
      <c r="B165" s="898" t="s">
        <v>627</v>
      </c>
      <c r="C165" s="904">
        <v>1203000</v>
      </c>
      <c r="D165" s="903">
        <v>450000</v>
      </c>
    </row>
    <row r="166" spans="1:4" ht="12.75" customHeight="1">
      <c r="A166" s="886" t="s">
        <v>242</v>
      </c>
      <c r="B166" s="898" t="s">
        <v>627</v>
      </c>
      <c r="C166" s="904">
        <v>238000</v>
      </c>
      <c r="D166" s="903">
        <v>0</v>
      </c>
    </row>
    <row r="167" spans="1:4" ht="12.75" customHeight="1">
      <c r="A167" s="886" t="s">
        <v>243</v>
      </c>
      <c r="B167" s="898" t="s">
        <v>627</v>
      </c>
      <c r="C167" s="904">
        <v>32000</v>
      </c>
      <c r="D167" s="903">
        <v>0</v>
      </c>
    </row>
    <row r="168" spans="1:4" ht="12.75" customHeight="1">
      <c r="A168" s="886" t="s">
        <v>244</v>
      </c>
      <c r="B168" s="898" t="s">
        <v>627</v>
      </c>
      <c r="C168" s="904">
        <v>6413</v>
      </c>
      <c r="D168" s="903">
        <v>0</v>
      </c>
    </row>
    <row r="169" spans="1:4" ht="12.75" customHeight="1">
      <c r="A169" s="886" t="s">
        <v>245</v>
      </c>
      <c r="B169" s="898" t="s">
        <v>627</v>
      </c>
      <c r="C169" s="904">
        <v>14000</v>
      </c>
      <c r="D169" s="903">
        <v>0</v>
      </c>
    </row>
    <row r="170" spans="1:4" ht="12.75" customHeight="1">
      <c r="A170" s="886" t="s">
        <v>246</v>
      </c>
      <c r="B170" s="898" t="s">
        <v>627</v>
      </c>
      <c r="C170" s="904">
        <v>160000</v>
      </c>
      <c r="D170" s="903">
        <v>0</v>
      </c>
    </row>
    <row r="171" spans="1:4" ht="12.75" customHeight="1">
      <c r="A171" s="900" t="s">
        <v>247</v>
      </c>
      <c r="B171" s="898" t="s">
        <v>627</v>
      </c>
      <c r="C171" s="903">
        <v>35000</v>
      </c>
      <c r="D171" s="903">
        <v>0</v>
      </c>
    </row>
    <row r="172" spans="1:4" ht="12.75" customHeight="1">
      <c r="A172" s="909" t="s">
        <v>248</v>
      </c>
      <c r="B172" s="898" t="s">
        <v>627</v>
      </c>
      <c r="C172" s="910">
        <v>30000</v>
      </c>
      <c r="D172" s="903">
        <v>0</v>
      </c>
    </row>
    <row r="173" spans="1:4" ht="12.75" customHeight="1">
      <c r="A173" s="888" t="s">
        <v>249</v>
      </c>
      <c r="B173" s="898" t="s">
        <v>627</v>
      </c>
      <c r="C173" s="911">
        <v>19500</v>
      </c>
      <c r="D173" s="903">
        <v>0</v>
      </c>
    </row>
    <row r="174" spans="1:4" ht="12.75" customHeight="1">
      <c r="A174" s="912" t="s">
        <v>250</v>
      </c>
      <c r="B174" s="893">
        <v>10774426</v>
      </c>
      <c r="C174" s="893">
        <v>180467</v>
      </c>
      <c r="D174" s="893">
        <v>172735</v>
      </c>
    </row>
    <row r="175" spans="1:4" ht="25.5">
      <c r="A175" s="913" t="s">
        <v>251</v>
      </c>
      <c r="B175" s="903">
        <v>49426</v>
      </c>
      <c r="C175" s="910">
        <v>16128</v>
      </c>
      <c r="D175" s="903">
        <v>8396</v>
      </c>
    </row>
    <row r="176" spans="1:4" ht="25.5">
      <c r="A176" s="913" t="s">
        <v>252</v>
      </c>
      <c r="B176" s="903">
        <v>192700</v>
      </c>
      <c r="C176" s="903">
        <v>0</v>
      </c>
      <c r="D176" s="903">
        <v>0</v>
      </c>
    </row>
    <row r="177" spans="1:4" ht="12.75" customHeight="1">
      <c r="A177" s="914" t="s">
        <v>253</v>
      </c>
      <c r="B177" s="903">
        <v>164339</v>
      </c>
      <c r="C177" s="903">
        <v>164339</v>
      </c>
      <c r="D177" s="903">
        <v>164339</v>
      </c>
    </row>
    <row r="178" spans="1:4" ht="25.5" customHeight="1">
      <c r="A178" s="913" t="s">
        <v>254</v>
      </c>
      <c r="B178" s="903">
        <v>1685661</v>
      </c>
      <c r="C178" s="903">
        <v>0</v>
      </c>
      <c r="D178" s="903">
        <v>0</v>
      </c>
    </row>
    <row r="179" spans="1:4" ht="25.5" customHeight="1">
      <c r="A179" s="913" t="s">
        <v>255</v>
      </c>
      <c r="B179" s="903">
        <v>697328</v>
      </c>
      <c r="C179" s="903">
        <v>0</v>
      </c>
      <c r="D179" s="903">
        <v>0</v>
      </c>
    </row>
    <row r="180" spans="1:4" ht="12.75" customHeight="1">
      <c r="A180" s="914" t="s">
        <v>256</v>
      </c>
      <c r="B180" s="915">
        <v>1174952</v>
      </c>
      <c r="C180" s="903">
        <v>0</v>
      </c>
      <c r="D180" s="903">
        <v>0</v>
      </c>
    </row>
    <row r="181" spans="1:4" ht="12.75" customHeight="1">
      <c r="A181" s="916" t="s">
        <v>257</v>
      </c>
      <c r="B181" s="917">
        <v>6810020</v>
      </c>
      <c r="C181" s="903">
        <v>0</v>
      </c>
      <c r="D181" s="903">
        <v>0</v>
      </c>
    </row>
    <row r="182" spans="1:4" ht="12.75">
      <c r="A182" s="918" t="s">
        <v>258</v>
      </c>
      <c r="B182" s="919">
        <v>5841789</v>
      </c>
      <c r="C182" s="879">
        <v>133121</v>
      </c>
      <c r="D182" s="879">
        <v>92979</v>
      </c>
    </row>
    <row r="183" spans="1:4" ht="12.75">
      <c r="A183" s="920" t="s">
        <v>259</v>
      </c>
      <c r="B183" s="921" t="s">
        <v>627</v>
      </c>
      <c r="C183" s="922">
        <v>133121</v>
      </c>
      <c r="D183" s="903">
        <v>92979</v>
      </c>
    </row>
    <row r="184" spans="1:4" ht="12.75" customHeight="1">
      <c r="A184" s="880" t="s">
        <v>260</v>
      </c>
      <c r="B184" s="881">
        <v>38838895</v>
      </c>
      <c r="C184" s="880">
        <v>29715329</v>
      </c>
      <c r="D184" s="880">
        <v>3078828</v>
      </c>
    </row>
    <row r="185" spans="1:4" ht="12.75" customHeight="1">
      <c r="A185" s="923" t="s">
        <v>261</v>
      </c>
      <c r="B185" s="924">
        <v>10005012</v>
      </c>
      <c r="C185" s="925">
        <v>5635305</v>
      </c>
      <c r="D185" s="925">
        <v>939984</v>
      </c>
    </row>
    <row r="186" spans="1:4" ht="12.75" customHeight="1">
      <c r="A186" s="923" t="s">
        <v>262</v>
      </c>
      <c r="B186" s="893">
        <v>3082088</v>
      </c>
      <c r="C186" s="926">
        <v>1361431</v>
      </c>
      <c r="D186" s="926">
        <v>19656</v>
      </c>
    </row>
    <row r="187" spans="1:4" ht="12.75">
      <c r="A187" s="882" t="s">
        <v>1802</v>
      </c>
      <c r="B187" s="883"/>
      <c r="C187" s="884"/>
      <c r="D187" s="885"/>
    </row>
    <row r="188" spans="1:4" ht="12.75" customHeight="1">
      <c r="A188" s="927" t="s">
        <v>263</v>
      </c>
      <c r="B188" s="928">
        <v>2471721</v>
      </c>
      <c r="C188" s="902">
        <v>1361431</v>
      </c>
      <c r="D188" s="903">
        <v>19656</v>
      </c>
    </row>
    <row r="189" spans="1:4" ht="12.75" customHeight="1">
      <c r="A189" s="929" t="s">
        <v>264</v>
      </c>
      <c r="B189" s="928">
        <v>610367</v>
      </c>
      <c r="C189" s="904">
        <v>0</v>
      </c>
      <c r="D189" s="903">
        <v>0</v>
      </c>
    </row>
    <row r="190" spans="1:4" ht="12.75" customHeight="1">
      <c r="A190" s="923" t="s">
        <v>265</v>
      </c>
      <c r="B190" s="893">
        <v>6922924</v>
      </c>
      <c r="C190" s="926">
        <v>4273874</v>
      </c>
      <c r="D190" s="926">
        <v>920328</v>
      </c>
    </row>
    <row r="191" spans="1:4" ht="12.75">
      <c r="A191" s="882" t="s">
        <v>266</v>
      </c>
      <c r="B191" s="930"/>
      <c r="C191" s="884"/>
      <c r="D191" s="885"/>
    </row>
    <row r="192" spans="1:4" ht="12" customHeight="1">
      <c r="A192" s="931" t="s">
        <v>267</v>
      </c>
      <c r="B192" s="932">
        <v>4922361</v>
      </c>
      <c r="C192" s="902">
        <v>2858486</v>
      </c>
      <c r="D192" s="903">
        <v>450122</v>
      </c>
    </row>
    <row r="193" spans="1:4" ht="12.75" customHeight="1">
      <c r="A193" s="933" t="s">
        <v>268</v>
      </c>
      <c r="B193" s="932"/>
      <c r="C193" s="902"/>
      <c r="D193" s="903"/>
    </row>
    <row r="194" spans="1:4" ht="12" customHeight="1">
      <c r="A194" s="931" t="s">
        <v>269</v>
      </c>
      <c r="B194" s="932">
        <v>1070287</v>
      </c>
      <c r="C194" s="902">
        <v>529769</v>
      </c>
      <c r="D194" s="903">
        <v>0</v>
      </c>
    </row>
    <row r="195" spans="1:4" ht="12" customHeight="1">
      <c r="A195" s="931" t="s">
        <v>270</v>
      </c>
      <c r="B195" s="932">
        <v>840876</v>
      </c>
      <c r="C195" s="902">
        <v>840919</v>
      </c>
      <c r="D195" s="903">
        <v>470206</v>
      </c>
    </row>
    <row r="196" spans="1:4" ht="12.75" customHeight="1">
      <c r="A196" s="933" t="s">
        <v>271</v>
      </c>
      <c r="B196" s="932"/>
      <c r="C196" s="902"/>
      <c r="D196" s="903"/>
    </row>
    <row r="197" spans="1:4" ht="12" customHeight="1">
      <c r="A197" s="931" t="s">
        <v>272</v>
      </c>
      <c r="B197" s="932">
        <v>89400</v>
      </c>
      <c r="C197" s="902">
        <v>44700</v>
      </c>
      <c r="D197" s="903">
        <v>0</v>
      </c>
    </row>
    <row r="198" spans="1:4" ht="12.75" customHeight="1">
      <c r="A198" s="923" t="s">
        <v>273</v>
      </c>
      <c r="B198" s="924">
        <v>10628602</v>
      </c>
      <c r="C198" s="925">
        <v>10015614</v>
      </c>
      <c r="D198" s="925">
        <v>74709</v>
      </c>
    </row>
    <row r="199" spans="1:4" ht="12.75" customHeight="1">
      <c r="A199" s="933" t="s">
        <v>274</v>
      </c>
      <c r="B199" s="932"/>
      <c r="C199" s="934"/>
      <c r="D199" s="935"/>
    </row>
    <row r="200" spans="1:4" ht="12.75">
      <c r="A200" s="931" t="s">
        <v>275</v>
      </c>
      <c r="B200" s="932">
        <v>958374</v>
      </c>
      <c r="C200" s="902">
        <v>479425</v>
      </c>
      <c r="D200" s="903">
        <v>0</v>
      </c>
    </row>
    <row r="201" spans="1:4" ht="12" customHeight="1">
      <c r="A201" s="931" t="s">
        <v>276</v>
      </c>
      <c r="B201" s="932">
        <v>6911480</v>
      </c>
      <c r="C201" s="902">
        <v>6911480</v>
      </c>
      <c r="D201" s="903">
        <v>0</v>
      </c>
    </row>
    <row r="202" spans="1:4" ht="12.75">
      <c r="A202" s="931" t="s">
        <v>277</v>
      </c>
      <c r="B202" s="936">
        <v>2000000</v>
      </c>
      <c r="C202" s="904">
        <v>2000000</v>
      </c>
      <c r="D202" s="903">
        <v>0</v>
      </c>
    </row>
    <row r="203" spans="1:4" ht="12.75">
      <c r="A203" s="937" t="s">
        <v>278</v>
      </c>
      <c r="B203" s="936">
        <v>758748</v>
      </c>
      <c r="C203" s="904">
        <v>624709</v>
      </c>
      <c r="D203" s="903">
        <v>74709</v>
      </c>
    </row>
    <row r="204" spans="1:4" ht="12.75">
      <c r="A204" s="923" t="s">
        <v>279</v>
      </c>
      <c r="B204" s="924">
        <v>13959280</v>
      </c>
      <c r="C204" s="925">
        <v>9031726</v>
      </c>
      <c r="D204" s="925">
        <v>1180993</v>
      </c>
    </row>
    <row r="205" spans="1:4" ht="12.75" customHeight="1">
      <c r="A205" s="923" t="s">
        <v>280</v>
      </c>
      <c r="B205" s="926">
        <v>12876438</v>
      </c>
      <c r="C205" s="926">
        <v>8081133</v>
      </c>
      <c r="D205" s="926">
        <v>1049752</v>
      </c>
    </row>
    <row r="206" spans="1:4" ht="12.75">
      <c r="A206" s="938" t="s">
        <v>281</v>
      </c>
      <c r="B206" s="939">
        <v>281224</v>
      </c>
      <c r="C206" s="940">
        <v>224032</v>
      </c>
      <c r="D206" s="939">
        <v>21210</v>
      </c>
    </row>
    <row r="207" spans="1:4" ht="12.75">
      <c r="A207" s="931" t="s">
        <v>282</v>
      </c>
      <c r="B207" s="941" t="s">
        <v>627</v>
      </c>
      <c r="C207" s="884">
        <v>5613</v>
      </c>
      <c r="D207" s="903">
        <v>0</v>
      </c>
    </row>
    <row r="208" spans="1:4" ht="12.75">
      <c r="A208" s="931" t="s">
        <v>283</v>
      </c>
      <c r="B208" s="941" t="s">
        <v>627</v>
      </c>
      <c r="C208" s="884">
        <v>1034</v>
      </c>
      <c r="D208" s="903">
        <v>0</v>
      </c>
    </row>
    <row r="209" spans="1:4" ht="12.75">
      <c r="A209" s="931" t="s">
        <v>284</v>
      </c>
      <c r="B209" s="941" t="s">
        <v>627</v>
      </c>
      <c r="C209" s="884">
        <v>900</v>
      </c>
      <c r="D209" s="903">
        <v>0</v>
      </c>
    </row>
    <row r="210" spans="1:4" ht="12.75">
      <c r="A210" s="931" t="s">
        <v>285</v>
      </c>
      <c r="B210" s="941" t="s">
        <v>627</v>
      </c>
      <c r="C210" s="884">
        <v>1250</v>
      </c>
      <c r="D210" s="903">
        <v>0</v>
      </c>
    </row>
    <row r="211" spans="1:4" ht="12.75">
      <c r="A211" s="931" t="s">
        <v>286</v>
      </c>
      <c r="B211" s="941" t="s">
        <v>627</v>
      </c>
      <c r="C211" s="884">
        <v>2745</v>
      </c>
      <c r="D211" s="903">
        <v>0</v>
      </c>
    </row>
    <row r="212" spans="1:4" ht="12.75">
      <c r="A212" s="931" t="s">
        <v>287</v>
      </c>
      <c r="B212" s="941" t="s">
        <v>627</v>
      </c>
      <c r="C212" s="884">
        <v>25184</v>
      </c>
      <c r="D212" s="903">
        <v>0</v>
      </c>
    </row>
    <row r="213" spans="1:4" ht="12.75">
      <c r="A213" s="931" t="s">
        <v>288</v>
      </c>
      <c r="B213" s="941" t="s">
        <v>627</v>
      </c>
      <c r="C213" s="884">
        <v>24000</v>
      </c>
      <c r="D213" s="903">
        <v>0</v>
      </c>
    </row>
    <row r="214" spans="1:4" ht="12.75">
      <c r="A214" s="931" t="s">
        <v>1808</v>
      </c>
      <c r="B214" s="941" t="s">
        <v>627</v>
      </c>
      <c r="C214" s="884">
        <v>1600</v>
      </c>
      <c r="D214" s="903">
        <v>0</v>
      </c>
    </row>
    <row r="215" spans="1:4" ht="12.75">
      <c r="A215" s="931" t="s">
        <v>289</v>
      </c>
      <c r="B215" s="941" t="s">
        <v>627</v>
      </c>
      <c r="C215" s="884">
        <v>36200</v>
      </c>
      <c r="D215" s="903">
        <v>6050</v>
      </c>
    </row>
    <row r="216" spans="1:4" ht="12.75">
      <c r="A216" s="931" t="s">
        <v>290</v>
      </c>
      <c r="B216" s="941" t="s">
        <v>627</v>
      </c>
      <c r="C216" s="884">
        <v>5000</v>
      </c>
      <c r="D216" s="903">
        <v>500</v>
      </c>
    </row>
    <row r="217" spans="1:4" ht="12.75">
      <c r="A217" s="931" t="s">
        <v>291</v>
      </c>
      <c r="B217" s="941" t="s">
        <v>627</v>
      </c>
      <c r="C217" s="884">
        <v>14340</v>
      </c>
      <c r="D217" s="903">
        <v>3585</v>
      </c>
    </row>
    <row r="218" spans="1:4" ht="12.75">
      <c r="A218" s="931" t="s">
        <v>292</v>
      </c>
      <c r="B218" s="941" t="s">
        <v>627</v>
      </c>
      <c r="C218" s="884">
        <v>23400</v>
      </c>
      <c r="D218" s="903">
        <v>0</v>
      </c>
    </row>
    <row r="219" spans="1:4" ht="12.75">
      <c r="A219" s="931" t="s">
        <v>293</v>
      </c>
      <c r="B219" s="941" t="s">
        <v>627</v>
      </c>
      <c r="C219" s="884">
        <v>17277</v>
      </c>
      <c r="D219" s="903">
        <v>4700</v>
      </c>
    </row>
    <row r="220" spans="1:4" ht="12.75">
      <c r="A220" s="931" t="s">
        <v>294</v>
      </c>
      <c r="B220" s="941" t="s">
        <v>627</v>
      </c>
      <c r="C220" s="884">
        <v>11790</v>
      </c>
      <c r="D220" s="903">
        <v>0</v>
      </c>
    </row>
    <row r="221" spans="1:4" ht="12.75">
      <c r="A221" s="931" t="s">
        <v>295</v>
      </c>
      <c r="B221" s="941" t="s">
        <v>627</v>
      </c>
      <c r="C221" s="884">
        <v>11250</v>
      </c>
      <c r="D221" s="903">
        <v>3750</v>
      </c>
    </row>
    <row r="222" spans="1:4" ht="12.75">
      <c r="A222" s="931" t="s">
        <v>296</v>
      </c>
      <c r="B222" s="941" t="s">
        <v>627</v>
      </c>
      <c r="C222" s="884">
        <v>24824</v>
      </c>
      <c r="D222" s="903">
        <v>0</v>
      </c>
    </row>
    <row r="223" spans="1:4" ht="12.75">
      <c r="A223" s="931" t="s">
        <v>297</v>
      </c>
      <c r="B223" s="941" t="s">
        <v>627</v>
      </c>
      <c r="C223" s="884">
        <v>17625</v>
      </c>
      <c r="D223" s="903">
        <v>2625</v>
      </c>
    </row>
    <row r="224" spans="1:4" ht="12.75">
      <c r="A224" s="894" t="s">
        <v>298</v>
      </c>
      <c r="B224" s="942">
        <v>336811</v>
      </c>
      <c r="C224" s="940">
        <v>560023</v>
      </c>
      <c r="D224" s="907">
        <v>41765</v>
      </c>
    </row>
    <row r="225" spans="1:4" ht="12.75">
      <c r="A225" s="943" t="s">
        <v>299</v>
      </c>
      <c r="B225" s="941" t="s">
        <v>627</v>
      </c>
      <c r="C225" s="884">
        <v>52000</v>
      </c>
      <c r="D225" s="903">
        <v>3454</v>
      </c>
    </row>
    <row r="226" spans="1:4" ht="12.75">
      <c r="A226" s="944" t="s">
        <v>300</v>
      </c>
      <c r="B226" s="941" t="s">
        <v>627</v>
      </c>
      <c r="C226" s="884">
        <v>12534</v>
      </c>
      <c r="D226" s="903">
        <v>0</v>
      </c>
    </row>
    <row r="227" spans="1:4" ht="12.75">
      <c r="A227" s="944" t="s">
        <v>1876</v>
      </c>
      <c r="B227" s="941" t="s">
        <v>627</v>
      </c>
      <c r="C227" s="884">
        <v>4860</v>
      </c>
      <c r="D227" s="903">
        <v>0</v>
      </c>
    </row>
    <row r="228" spans="1:4" ht="12.75">
      <c r="A228" s="943" t="s">
        <v>301</v>
      </c>
      <c r="B228" s="941" t="s">
        <v>627</v>
      </c>
      <c r="C228" s="884">
        <v>2000</v>
      </c>
      <c r="D228" s="903">
        <v>0</v>
      </c>
    </row>
    <row r="229" spans="1:4" ht="12.75">
      <c r="A229" s="943" t="s">
        <v>1820</v>
      </c>
      <c r="B229" s="941" t="s">
        <v>627</v>
      </c>
      <c r="C229" s="884">
        <v>3552</v>
      </c>
      <c r="D229" s="903">
        <v>0</v>
      </c>
    </row>
    <row r="230" spans="1:4" ht="12.75">
      <c r="A230" s="943" t="s">
        <v>302</v>
      </c>
      <c r="B230" s="941" t="s">
        <v>627</v>
      </c>
      <c r="C230" s="884">
        <v>40957</v>
      </c>
      <c r="D230" s="903">
        <v>5434</v>
      </c>
    </row>
    <row r="231" spans="1:4" ht="12.75">
      <c r="A231" s="943" t="s">
        <v>1825</v>
      </c>
      <c r="B231" s="941" t="s">
        <v>627</v>
      </c>
      <c r="C231" s="884">
        <v>1614</v>
      </c>
      <c r="D231" s="903">
        <v>0</v>
      </c>
    </row>
    <row r="232" spans="1:4" ht="12.75">
      <c r="A232" s="943" t="s">
        <v>1826</v>
      </c>
      <c r="B232" s="941" t="s">
        <v>627</v>
      </c>
      <c r="C232" s="884">
        <v>120548</v>
      </c>
      <c r="D232" s="903">
        <v>0</v>
      </c>
    </row>
    <row r="233" spans="1:4" ht="12.75">
      <c r="A233" s="943" t="s">
        <v>303</v>
      </c>
      <c r="B233" s="941" t="s">
        <v>627</v>
      </c>
      <c r="C233" s="884">
        <v>801</v>
      </c>
      <c r="D233" s="903">
        <v>0</v>
      </c>
    </row>
    <row r="234" spans="1:4" ht="12.75">
      <c r="A234" s="943" t="s">
        <v>1829</v>
      </c>
      <c r="B234" s="941" t="s">
        <v>627</v>
      </c>
      <c r="C234" s="884">
        <v>1580</v>
      </c>
      <c r="D234" s="903">
        <v>0</v>
      </c>
    </row>
    <row r="235" spans="1:4" ht="12.75">
      <c r="A235" s="944" t="s">
        <v>1832</v>
      </c>
      <c r="B235" s="941" t="s">
        <v>627</v>
      </c>
      <c r="C235" s="884">
        <v>44739</v>
      </c>
      <c r="D235" s="903">
        <v>0</v>
      </c>
    </row>
    <row r="236" spans="1:4" ht="12.75">
      <c r="A236" s="943" t="s">
        <v>304</v>
      </c>
      <c r="B236" s="941" t="s">
        <v>627</v>
      </c>
      <c r="C236" s="884">
        <v>1200</v>
      </c>
      <c r="D236" s="903">
        <v>0</v>
      </c>
    </row>
    <row r="237" spans="1:4" ht="12.75">
      <c r="A237" s="943" t="s">
        <v>1835</v>
      </c>
      <c r="B237" s="941" t="s">
        <v>627</v>
      </c>
      <c r="C237" s="884">
        <v>37500</v>
      </c>
      <c r="D237" s="903">
        <v>0</v>
      </c>
    </row>
    <row r="238" spans="1:4" ht="12.75">
      <c r="A238" s="944" t="s">
        <v>305</v>
      </c>
      <c r="B238" s="941" t="s">
        <v>627</v>
      </c>
      <c r="C238" s="884">
        <v>25000</v>
      </c>
      <c r="D238" s="903">
        <v>0</v>
      </c>
    </row>
    <row r="239" spans="1:4" ht="12.75">
      <c r="A239" s="944" t="s">
        <v>306</v>
      </c>
      <c r="B239" s="941" t="s">
        <v>627</v>
      </c>
      <c r="C239" s="884">
        <v>26382</v>
      </c>
      <c r="D239" s="903">
        <v>23817</v>
      </c>
    </row>
    <row r="240" spans="1:4" ht="12.75">
      <c r="A240" s="943" t="s">
        <v>1841</v>
      </c>
      <c r="B240" s="941" t="s">
        <v>627</v>
      </c>
      <c r="C240" s="884">
        <v>3300</v>
      </c>
      <c r="D240" s="903">
        <v>3000</v>
      </c>
    </row>
    <row r="241" spans="1:4" ht="12.75">
      <c r="A241" s="943" t="s">
        <v>307</v>
      </c>
      <c r="B241" s="941" t="s">
        <v>627</v>
      </c>
      <c r="C241" s="884">
        <v>16884</v>
      </c>
      <c r="D241" s="903">
        <v>0</v>
      </c>
    </row>
    <row r="242" spans="1:4" ht="12.75">
      <c r="A242" s="943" t="s">
        <v>308</v>
      </c>
      <c r="B242" s="941" t="s">
        <v>627</v>
      </c>
      <c r="C242" s="884">
        <v>5500</v>
      </c>
      <c r="D242" s="903">
        <v>5500</v>
      </c>
    </row>
    <row r="243" spans="1:4" ht="12.75">
      <c r="A243" s="943" t="s">
        <v>1842</v>
      </c>
      <c r="B243" s="941" t="s">
        <v>627</v>
      </c>
      <c r="C243" s="884">
        <v>5335</v>
      </c>
      <c r="D243" s="903">
        <v>0</v>
      </c>
    </row>
    <row r="244" spans="1:4" ht="12.75">
      <c r="A244" s="943" t="s">
        <v>309</v>
      </c>
      <c r="B244" s="941" t="s">
        <v>627</v>
      </c>
      <c r="C244" s="884">
        <v>5390</v>
      </c>
      <c r="D244" s="903">
        <v>0</v>
      </c>
    </row>
    <row r="245" spans="1:4" ht="12.75">
      <c r="A245" s="944" t="s">
        <v>224</v>
      </c>
      <c r="B245" s="941" t="s">
        <v>627</v>
      </c>
      <c r="C245" s="884">
        <v>16844</v>
      </c>
      <c r="D245" s="903">
        <v>0</v>
      </c>
    </row>
    <row r="246" spans="1:4" ht="12.75">
      <c r="A246" s="944" t="s">
        <v>310</v>
      </c>
      <c r="B246" s="941" t="s">
        <v>627</v>
      </c>
      <c r="C246" s="884">
        <v>1062</v>
      </c>
      <c r="D246" s="903">
        <v>0</v>
      </c>
    </row>
    <row r="247" spans="1:4" ht="12.75">
      <c r="A247" s="943" t="s">
        <v>311</v>
      </c>
      <c r="B247" s="941" t="s">
        <v>627</v>
      </c>
      <c r="C247" s="884">
        <v>1680</v>
      </c>
      <c r="D247" s="903">
        <v>560</v>
      </c>
    </row>
    <row r="248" spans="1:4" ht="12.75">
      <c r="A248" s="943" t="s">
        <v>1847</v>
      </c>
      <c r="B248" s="941" t="s">
        <v>627</v>
      </c>
      <c r="C248" s="884">
        <v>6157</v>
      </c>
      <c r="D248" s="903">
        <v>0</v>
      </c>
    </row>
    <row r="249" spans="1:4" ht="12.75">
      <c r="A249" s="944" t="s">
        <v>312</v>
      </c>
      <c r="B249" s="941" t="s">
        <v>627</v>
      </c>
      <c r="C249" s="884">
        <v>3450</v>
      </c>
      <c r="D249" s="903">
        <v>0</v>
      </c>
    </row>
    <row r="250" spans="1:4" ht="12.75">
      <c r="A250" s="944" t="s">
        <v>313</v>
      </c>
      <c r="B250" s="941" t="s">
        <v>627</v>
      </c>
      <c r="C250" s="884">
        <v>1950</v>
      </c>
      <c r="D250" s="903">
        <v>0</v>
      </c>
    </row>
    <row r="251" spans="1:4" ht="12.75">
      <c r="A251" s="943" t="s">
        <v>292</v>
      </c>
      <c r="B251" s="941" t="s">
        <v>627</v>
      </c>
      <c r="C251" s="884">
        <v>18020</v>
      </c>
      <c r="D251" s="903">
        <v>0</v>
      </c>
    </row>
    <row r="252" spans="1:4" ht="12.75">
      <c r="A252" s="944" t="s">
        <v>314</v>
      </c>
      <c r="B252" s="941" t="s">
        <v>627</v>
      </c>
      <c r="C252" s="884">
        <v>12650</v>
      </c>
      <c r="D252" s="903">
        <v>0</v>
      </c>
    </row>
    <row r="253" spans="1:4" ht="12.75">
      <c r="A253" s="943" t="s">
        <v>1866</v>
      </c>
      <c r="B253" s="941" t="s">
        <v>627</v>
      </c>
      <c r="C253" s="884">
        <v>20673</v>
      </c>
      <c r="D253" s="903">
        <v>0</v>
      </c>
    </row>
    <row r="254" spans="1:4" ht="12.75">
      <c r="A254" s="944" t="s">
        <v>315</v>
      </c>
      <c r="B254" s="941" t="s">
        <v>627</v>
      </c>
      <c r="C254" s="884">
        <v>4548</v>
      </c>
      <c r="D254" s="903">
        <v>0</v>
      </c>
    </row>
    <row r="255" spans="1:4" ht="12.75">
      <c r="A255" s="943" t="s">
        <v>1867</v>
      </c>
      <c r="B255" s="941" t="s">
        <v>627</v>
      </c>
      <c r="C255" s="884">
        <v>60613</v>
      </c>
      <c r="D255" s="903">
        <v>0</v>
      </c>
    </row>
    <row r="256" spans="1:4" ht="12.75">
      <c r="A256" s="943" t="s">
        <v>316</v>
      </c>
      <c r="B256" s="941" t="s">
        <v>627</v>
      </c>
      <c r="C256" s="884">
        <v>700</v>
      </c>
      <c r="D256" s="903">
        <v>0</v>
      </c>
    </row>
    <row r="257" spans="1:4" ht="12.75" customHeight="1">
      <c r="A257" s="931" t="s">
        <v>317</v>
      </c>
      <c r="B257" s="928">
        <v>301559</v>
      </c>
      <c r="C257" s="902">
        <v>149302</v>
      </c>
      <c r="D257" s="903">
        <v>0</v>
      </c>
    </row>
    <row r="258" spans="1:4" ht="12.75" customHeight="1">
      <c r="A258" s="931" t="s">
        <v>318</v>
      </c>
      <c r="B258" s="928">
        <v>8220</v>
      </c>
      <c r="C258" s="902">
        <v>0</v>
      </c>
      <c r="D258" s="903">
        <v>0</v>
      </c>
    </row>
    <row r="259" spans="1:4" ht="12.75" customHeight="1">
      <c r="A259" s="931" t="s">
        <v>319</v>
      </c>
      <c r="B259" s="945">
        <v>409837</v>
      </c>
      <c r="C259" s="906">
        <v>181079</v>
      </c>
      <c r="D259" s="907">
        <v>0</v>
      </c>
    </row>
    <row r="260" spans="1:4" ht="12.75" customHeight="1">
      <c r="A260" s="931" t="s">
        <v>320</v>
      </c>
      <c r="B260" s="898" t="s">
        <v>627</v>
      </c>
      <c r="C260" s="902">
        <v>7376</v>
      </c>
      <c r="D260" s="903">
        <v>0</v>
      </c>
    </row>
    <row r="261" spans="1:4" ht="12.75" customHeight="1">
      <c r="A261" s="931" t="s">
        <v>321</v>
      </c>
      <c r="B261" s="898" t="s">
        <v>627</v>
      </c>
      <c r="C261" s="902">
        <v>33859</v>
      </c>
      <c r="D261" s="903">
        <v>0</v>
      </c>
    </row>
    <row r="262" spans="1:4" ht="12.75" customHeight="1">
      <c r="A262" s="931" t="s">
        <v>322</v>
      </c>
      <c r="B262" s="898" t="s">
        <v>627</v>
      </c>
      <c r="C262" s="902">
        <v>17570</v>
      </c>
      <c r="D262" s="903">
        <v>0</v>
      </c>
    </row>
    <row r="263" spans="1:4" ht="12.75" customHeight="1">
      <c r="A263" s="931" t="s">
        <v>323</v>
      </c>
      <c r="B263" s="898" t="s">
        <v>627</v>
      </c>
      <c r="C263" s="902">
        <v>21789</v>
      </c>
      <c r="D263" s="903">
        <v>0</v>
      </c>
    </row>
    <row r="264" spans="1:4" ht="12.75" customHeight="1">
      <c r="A264" s="931" t="s">
        <v>324</v>
      </c>
      <c r="B264" s="898" t="s">
        <v>627</v>
      </c>
      <c r="C264" s="902">
        <v>10999</v>
      </c>
      <c r="D264" s="903">
        <v>0</v>
      </c>
    </row>
    <row r="265" spans="1:4" ht="12.75" customHeight="1">
      <c r="A265" s="931" t="s">
        <v>325</v>
      </c>
      <c r="B265" s="898" t="s">
        <v>627</v>
      </c>
      <c r="C265" s="902">
        <v>9018</v>
      </c>
      <c r="D265" s="903">
        <v>0</v>
      </c>
    </row>
    <row r="266" spans="1:4" ht="12.75" customHeight="1">
      <c r="A266" s="931" t="s">
        <v>326</v>
      </c>
      <c r="B266" s="898" t="s">
        <v>627</v>
      </c>
      <c r="C266" s="902">
        <v>16450</v>
      </c>
      <c r="D266" s="903">
        <v>0</v>
      </c>
    </row>
    <row r="267" spans="1:4" ht="12.75" customHeight="1">
      <c r="A267" s="931" t="s">
        <v>327</v>
      </c>
      <c r="B267" s="898" t="s">
        <v>627</v>
      </c>
      <c r="C267" s="902">
        <v>21257</v>
      </c>
      <c r="D267" s="903">
        <v>0</v>
      </c>
    </row>
    <row r="268" spans="1:4" ht="12.75" customHeight="1">
      <c r="A268" s="931" t="s">
        <v>241</v>
      </c>
      <c r="B268" s="898" t="s">
        <v>627</v>
      </c>
      <c r="C268" s="902">
        <v>42761</v>
      </c>
      <c r="D268" s="903">
        <v>0</v>
      </c>
    </row>
    <row r="269" spans="1:4" ht="12.75" customHeight="1">
      <c r="A269" s="900" t="s">
        <v>328</v>
      </c>
      <c r="B269" s="898" t="s">
        <v>627</v>
      </c>
      <c r="C269" s="902">
        <v>2669</v>
      </c>
      <c r="D269" s="903">
        <v>0</v>
      </c>
    </row>
    <row r="270" spans="1:4" ht="12.75" customHeight="1">
      <c r="A270" s="931" t="s">
        <v>329</v>
      </c>
      <c r="B270" s="945">
        <v>385082</v>
      </c>
      <c r="C270" s="906">
        <v>215148</v>
      </c>
      <c r="D270" s="907">
        <v>12677</v>
      </c>
    </row>
    <row r="271" spans="1:4" ht="12.75" customHeight="1">
      <c r="A271" s="931" t="s">
        <v>1876</v>
      </c>
      <c r="B271" s="898" t="s">
        <v>627</v>
      </c>
      <c r="C271" s="902">
        <v>2610</v>
      </c>
      <c r="D271" s="903">
        <v>0</v>
      </c>
    </row>
    <row r="272" spans="1:4" ht="12.75" customHeight="1">
      <c r="A272" s="931" t="s">
        <v>1817</v>
      </c>
      <c r="B272" s="898" t="s">
        <v>627</v>
      </c>
      <c r="C272" s="902">
        <v>6000</v>
      </c>
      <c r="D272" s="903">
        <v>0</v>
      </c>
    </row>
    <row r="273" spans="1:4" ht="12.75" customHeight="1">
      <c r="A273" s="931" t="s">
        <v>1824</v>
      </c>
      <c r="B273" s="898" t="s">
        <v>627</v>
      </c>
      <c r="C273" s="902">
        <v>1222</v>
      </c>
      <c r="D273" s="903">
        <v>0</v>
      </c>
    </row>
    <row r="274" spans="1:4" ht="12.75" customHeight="1">
      <c r="A274" s="931" t="s">
        <v>330</v>
      </c>
      <c r="B274" s="898" t="s">
        <v>627</v>
      </c>
      <c r="C274" s="902">
        <v>2450</v>
      </c>
      <c r="D274" s="903">
        <v>500</v>
      </c>
    </row>
    <row r="275" spans="1:4" ht="12.75" customHeight="1">
      <c r="A275" s="931" t="s">
        <v>331</v>
      </c>
      <c r="B275" s="898" t="s">
        <v>627</v>
      </c>
      <c r="C275" s="902">
        <v>2178</v>
      </c>
      <c r="D275" s="903">
        <v>0</v>
      </c>
    </row>
    <row r="276" spans="1:4" ht="12.75" customHeight="1">
      <c r="A276" s="931" t="s">
        <v>332</v>
      </c>
      <c r="B276" s="898" t="s">
        <v>627</v>
      </c>
      <c r="C276" s="902">
        <v>9753</v>
      </c>
      <c r="D276" s="903">
        <v>0</v>
      </c>
    </row>
    <row r="277" spans="1:4" ht="12.75" customHeight="1">
      <c r="A277" s="931" t="s">
        <v>333</v>
      </c>
      <c r="B277" s="898" t="s">
        <v>627</v>
      </c>
      <c r="C277" s="902">
        <v>4950</v>
      </c>
      <c r="D277" s="903">
        <v>0</v>
      </c>
    </row>
    <row r="278" spans="1:4" ht="12.75" customHeight="1">
      <c r="A278" s="931" t="s">
        <v>334</v>
      </c>
      <c r="B278" s="898" t="s">
        <v>627</v>
      </c>
      <c r="C278" s="902">
        <v>6914</v>
      </c>
      <c r="D278" s="903">
        <v>0</v>
      </c>
    </row>
    <row r="279" spans="1:4" ht="12.75" customHeight="1">
      <c r="A279" s="931" t="s">
        <v>335</v>
      </c>
      <c r="B279" s="898" t="s">
        <v>627</v>
      </c>
      <c r="C279" s="902">
        <v>6604</v>
      </c>
      <c r="D279" s="903">
        <v>0</v>
      </c>
    </row>
    <row r="280" spans="1:4" ht="12.75" customHeight="1">
      <c r="A280" s="931" t="s">
        <v>336</v>
      </c>
      <c r="B280" s="898" t="s">
        <v>627</v>
      </c>
      <c r="C280" s="902">
        <v>1900</v>
      </c>
      <c r="D280" s="903">
        <v>0</v>
      </c>
    </row>
    <row r="281" spans="1:4" ht="12.75" customHeight="1">
      <c r="A281" s="931" t="s">
        <v>337</v>
      </c>
      <c r="B281" s="898" t="s">
        <v>627</v>
      </c>
      <c r="C281" s="902">
        <v>2500</v>
      </c>
      <c r="D281" s="903">
        <v>0</v>
      </c>
    </row>
    <row r="282" spans="1:4" ht="12.75" customHeight="1">
      <c r="A282" s="931" t="s">
        <v>217</v>
      </c>
      <c r="B282" s="898" t="s">
        <v>627</v>
      </c>
      <c r="C282" s="902">
        <v>13500</v>
      </c>
      <c r="D282" s="903">
        <v>0</v>
      </c>
    </row>
    <row r="283" spans="1:4" ht="12.75" customHeight="1">
      <c r="A283" s="931" t="s">
        <v>338</v>
      </c>
      <c r="B283" s="898" t="s">
        <v>627</v>
      </c>
      <c r="C283" s="902">
        <v>4680</v>
      </c>
      <c r="D283" s="903">
        <v>0</v>
      </c>
    </row>
    <row r="284" spans="1:4" ht="12.75" customHeight="1">
      <c r="A284" s="931" t="s">
        <v>339</v>
      </c>
      <c r="B284" s="898" t="s">
        <v>627</v>
      </c>
      <c r="C284" s="902">
        <v>10239</v>
      </c>
      <c r="D284" s="903">
        <v>0</v>
      </c>
    </row>
    <row r="285" spans="1:4" ht="12.75" customHeight="1">
      <c r="A285" s="931" t="s">
        <v>1846</v>
      </c>
      <c r="B285" s="898" t="s">
        <v>627</v>
      </c>
      <c r="C285" s="902">
        <v>38000</v>
      </c>
      <c r="D285" s="903">
        <v>5000</v>
      </c>
    </row>
    <row r="286" spans="1:4" ht="12.75" customHeight="1">
      <c r="A286" s="931" t="s">
        <v>222</v>
      </c>
      <c r="B286" s="898" t="s">
        <v>627</v>
      </c>
      <c r="C286" s="902">
        <v>20000</v>
      </c>
      <c r="D286" s="903">
        <v>4000</v>
      </c>
    </row>
    <row r="287" spans="1:4" ht="12.75" customHeight="1">
      <c r="A287" s="931" t="s">
        <v>288</v>
      </c>
      <c r="B287" s="898" t="s">
        <v>627</v>
      </c>
      <c r="C287" s="902">
        <v>21850</v>
      </c>
      <c r="D287" s="903">
        <v>0</v>
      </c>
    </row>
    <row r="288" spans="1:4" ht="12.75" customHeight="1">
      <c r="A288" s="931" t="s">
        <v>340</v>
      </c>
      <c r="B288" s="898" t="s">
        <v>627</v>
      </c>
      <c r="C288" s="902">
        <v>4814</v>
      </c>
      <c r="D288" s="903">
        <v>0</v>
      </c>
    </row>
    <row r="289" spans="1:4" ht="12.75" customHeight="1">
      <c r="A289" s="931" t="s">
        <v>341</v>
      </c>
      <c r="B289" s="898" t="s">
        <v>627</v>
      </c>
      <c r="C289" s="902">
        <v>6660</v>
      </c>
      <c r="D289" s="903">
        <v>0</v>
      </c>
    </row>
    <row r="290" spans="1:4" ht="12.75" customHeight="1">
      <c r="A290" s="931" t="s">
        <v>1847</v>
      </c>
      <c r="B290" s="898" t="s">
        <v>627</v>
      </c>
      <c r="C290" s="902">
        <v>3576</v>
      </c>
      <c r="D290" s="903">
        <v>0</v>
      </c>
    </row>
    <row r="291" spans="1:4" ht="12.75" customHeight="1">
      <c r="A291" s="931" t="s">
        <v>342</v>
      </c>
      <c r="B291" s="898" t="s">
        <v>627</v>
      </c>
      <c r="C291" s="902">
        <v>1800</v>
      </c>
      <c r="D291" s="903">
        <v>0</v>
      </c>
    </row>
    <row r="292" spans="1:4" ht="12.75" customHeight="1">
      <c r="A292" s="931" t="s">
        <v>1850</v>
      </c>
      <c r="B292" s="898" t="s">
        <v>627</v>
      </c>
      <c r="C292" s="902">
        <v>9000</v>
      </c>
      <c r="D292" s="903">
        <v>0</v>
      </c>
    </row>
    <row r="293" spans="1:4" ht="12.75" customHeight="1">
      <c r="A293" s="931" t="s">
        <v>1857</v>
      </c>
      <c r="B293" s="898" t="s">
        <v>627</v>
      </c>
      <c r="C293" s="902">
        <v>750</v>
      </c>
      <c r="D293" s="903">
        <v>0</v>
      </c>
    </row>
    <row r="294" spans="1:4" ht="12.75" customHeight="1">
      <c r="A294" s="931" t="s">
        <v>343</v>
      </c>
      <c r="B294" s="898" t="s">
        <v>627</v>
      </c>
      <c r="C294" s="902">
        <v>3000</v>
      </c>
      <c r="D294" s="903">
        <v>0</v>
      </c>
    </row>
    <row r="295" spans="1:4" ht="12.75" customHeight="1">
      <c r="A295" s="931" t="s">
        <v>344</v>
      </c>
      <c r="B295" s="898" t="s">
        <v>627</v>
      </c>
      <c r="C295" s="902">
        <v>4875</v>
      </c>
      <c r="D295" s="903">
        <v>1625</v>
      </c>
    </row>
    <row r="296" spans="1:4" ht="12.75" customHeight="1">
      <c r="A296" s="931" t="s">
        <v>327</v>
      </c>
      <c r="B296" s="898" t="s">
        <v>627</v>
      </c>
      <c r="C296" s="902">
        <v>11693</v>
      </c>
      <c r="D296" s="903">
        <v>0</v>
      </c>
    </row>
    <row r="297" spans="1:4" ht="12.75" customHeight="1">
      <c r="A297" s="931" t="s">
        <v>345</v>
      </c>
      <c r="B297" s="898" t="s">
        <v>627</v>
      </c>
      <c r="C297" s="902">
        <v>3034</v>
      </c>
      <c r="D297" s="903">
        <v>0</v>
      </c>
    </row>
    <row r="298" spans="1:4" ht="12.75" customHeight="1">
      <c r="A298" s="931" t="s">
        <v>243</v>
      </c>
      <c r="B298" s="898" t="s">
        <v>627</v>
      </c>
      <c r="C298" s="902">
        <v>2090</v>
      </c>
      <c r="D298" s="903">
        <v>0</v>
      </c>
    </row>
    <row r="299" spans="1:4" ht="12.75" customHeight="1">
      <c r="A299" s="931" t="s">
        <v>346</v>
      </c>
      <c r="B299" s="898" t="s">
        <v>627</v>
      </c>
      <c r="C299" s="902">
        <v>1920</v>
      </c>
      <c r="D299" s="903">
        <v>240</v>
      </c>
    </row>
    <row r="300" spans="1:4" ht="12.75" customHeight="1">
      <c r="A300" s="931" t="s">
        <v>347</v>
      </c>
      <c r="B300" s="946" t="s">
        <v>627</v>
      </c>
      <c r="C300" s="902">
        <v>2346</v>
      </c>
      <c r="D300" s="903">
        <v>782</v>
      </c>
    </row>
    <row r="301" spans="1:4" ht="12.75" customHeight="1">
      <c r="A301" s="931" t="s">
        <v>246</v>
      </c>
      <c r="B301" s="898" t="s">
        <v>627</v>
      </c>
      <c r="C301" s="902">
        <v>4240</v>
      </c>
      <c r="D301" s="903">
        <v>530</v>
      </c>
    </row>
    <row r="302" spans="1:4" ht="12.75" customHeight="1">
      <c r="A302" s="931" t="s">
        <v>348</v>
      </c>
      <c r="B302" s="928">
        <v>23949</v>
      </c>
      <c r="C302" s="902">
        <v>11771</v>
      </c>
      <c r="D302" s="903">
        <v>0</v>
      </c>
    </row>
    <row r="303" spans="1:4" ht="12.75" customHeight="1">
      <c r="A303" s="947" t="s">
        <v>349</v>
      </c>
      <c r="B303" s="928">
        <v>18046</v>
      </c>
      <c r="C303" s="902">
        <v>8835</v>
      </c>
      <c r="D303" s="903">
        <v>0</v>
      </c>
    </row>
    <row r="304" spans="1:4" ht="12.75" customHeight="1">
      <c r="A304" s="947" t="s">
        <v>350</v>
      </c>
      <c r="B304" s="945">
        <v>11111710</v>
      </c>
      <c r="C304" s="906">
        <v>6728274</v>
      </c>
      <c r="D304" s="907">
        <v>974100</v>
      </c>
    </row>
    <row r="305" spans="1:4" ht="12.75" customHeight="1">
      <c r="A305" s="931" t="s">
        <v>351</v>
      </c>
      <c r="B305" s="908" t="s">
        <v>627</v>
      </c>
      <c r="C305" s="903">
        <v>10800</v>
      </c>
      <c r="D305" s="903">
        <v>0</v>
      </c>
    </row>
    <row r="306" spans="1:4" ht="12.75" customHeight="1">
      <c r="A306" s="931" t="s">
        <v>352</v>
      </c>
      <c r="B306" s="908" t="s">
        <v>627</v>
      </c>
      <c r="C306" s="903">
        <v>10320</v>
      </c>
      <c r="D306" s="903">
        <v>0</v>
      </c>
    </row>
    <row r="307" spans="1:4" ht="12.75" customHeight="1">
      <c r="A307" s="931" t="s">
        <v>353</v>
      </c>
      <c r="B307" s="908" t="s">
        <v>627</v>
      </c>
      <c r="C307" s="903">
        <v>2000</v>
      </c>
      <c r="D307" s="903">
        <v>0</v>
      </c>
    </row>
    <row r="308" spans="1:4" ht="12.75" customHeight="1">
      <c r="A308" s="944" t="s">
        <v>354</v>
      </c>
      <c r="B308" s="908" t="s">
        <v>627</v>
      </c>
      <c r="C308" s="948">
        <v>49248</v>
      </c>
      <c r="D308" s="903">
        <v>5006</v>
      </c>
    </row>
    <row r="309" spans="1:4" ht="12.75" customHeight="1">
      <c r="A309" s="944" t="s">
        <v>355</v>
      </c>
      <c r="B309" s="908" t="s">
        <v>627</v>
      </c>
      <c r="C309" s="948">
        <v>2500</v>
      </c>
      <c r="D309" s="903">
        <v>0</v>
      </c>
    </row>
    <row r="310" spans="1:4" ht="12.75" customHeight="1">
      <c r="A310" s="944" t="s">
        <v>1872</v>
      </c>
      <c r="B310" s="908" t="s">
        <v>627</v>
      </c>
      <c r="C310" s="948">
        <v>44115</v>
      </c>
      <c r="D310" s="903">
        <v>0</v>
      </c>
    </row>
    <row r="311" spans="1:4" ht="12.75" customHeight="1">
      <c r="A311" s="943" t="s">
        <v>1873</v>
      </c>
      <c r="B311" s="908" t="s">
        <v>627</v>
      </c>
      <c r="C311" s="948">
        <v>4850</v>
      </c>
      <c r="D311" s="903">
        <v>2950</v>
      </c>
    </row>
    <row r="312" spans="1:4" ht="12.75" customHeight="1">
      <c r="A312" s="944" t="s">
        <v>356</v>
      </c>
      <c r="B312" s="908" t="s">
        <v>627</v>
      </c>
      <c r="C312" s="948">
        <v>12700</v>
      </c>
      <c r="D312" s="903">
        <v>1000</v>
      </c>
    </row>
    <row r="313" spans="1:4" ht="12.75" customHeight="1">
      <c r="A313" s="943" t="s">
        <v>299</v>
      </c>
      <c r="B313" s="908" t="s">
        <v>627</v>
      </c>
      <c r="C313" s="948">
        <v>7343</v>
      </c>
      <c r="D313" s="903">
        <v>1943</v>
      </c>
    </row>
    <row r="314" spans="1:4" ht="12.75" customHeight="1">
      <c r="A314" s="944" t="s">
        <v>357</v>
      </c>
      <c r="B314" s="908" t="s">
        <v>627</v>
      </c>
      <c r="C314" s="948">
        <v>7800</v>
      </c>
      <c r="D314" s="903">
        <v>0</v>
      </c>
    </row>
    <row r="315" spans="1:4" ht="12.75" customHeight="1">
      <c r="A315" s="944" t="s">
        <v>358</v>
      </c>
      <c r="B315" s="908" t="s">
        <v>627</v>
      </c>
      <c r="C315" s="948">
        <v>28800</v>
      </c>
      <c r="D315" s="903">
        <v>3600</v>
      </c>
    </row>
    <row r="316" spans="1:4" ht="12.75" customHeight="1">
      <c r="A316" s="944" t="s">
        <v>300</v>
      </c>
      <c r="B316" s="908" t="s">
        <v>627</v>
      </c>
      <c r="C316" s="948">
        <v>3864</v>
      </c>
      <c r="D316" s="903">
        <v>1500</v>
      </c>
    </row>
    <row r="317" spans="1:4" ht="12.75" customHeight="1">
      <c r="A317" s="944" t="s">
        <v>359</v>
      </c>
      <c r="B317" s="949" t="s">
        <v>627</v>
      </c>
      <c r="C317" s="950">
        <v>1500</v>
      </c>
      <c r="D317" s="903">
        <v>0</v>
      </c>
    </row>
    <row r="318" spans="1:4" ht="12.75" customHeight="1">
      <c r="A318" s="943" t="s">
        <v>1811</v>
      </c>
      <c r="B318" s="951" t="s">
        <v>627</v>
      </c>
      <c r="C318" s="952">
        <v>4850</v>
      </c>
      <c r="D318" s="903">
        <v>500</v>
      </c>
    </row>
    <row r="319" spans="1:4" ht="12.75" customHeight="1">
      <c r="A319" s="944" t="s">
        <v>1812</v>
      </c>
      <c r="B319" s="951" t="s">
        <v>627</v>
      </c>
      <c r="C319" s="952">
        <v>2640</v>
      </c>
      <c r="D319" s="903">
        <v>0</v>
      </c>
    </row>
    <row r="320" spans="1:4" ht="12.75" customHeight="1">
      <c r="A320" s="944" t="s">
        <v>360</v>
      </c>
      <c r="B320" s="951" t="s">
        <v>627</v>
      </c>
      <c r="C320" s="952">
        <v>2272</v>
      </c>
      <c r="D320" s="903">
        <v>284</v>
      </c>
    </row>
    <row r="321" spans="1:4" ht="12.75" customHeight="1">
      <c r="A321" s="943" t="s">
        <v>361</v>
      </c>
      <c r="B321" s="951" t="s">
        <v>627</v>
      </c>
      <c r="C321" s="952">
        <v>3636</v>
      </c>
      <c r="D321" s="903">
        <v>0</v>
      </c>
    </row>
    <row r="322" spans="1:4" ht="12.75" customHeight="1">
      <c r="A322" s="943" t="s">
        <v>1875</v>
      </c>
      <c r="B322" s="951" t="s">
        <v>627</v>
      </c>
      <c r="C322" s="952">
        <v>3400</v>
      </c>
      <c r="D322" s="903">
        <v>0</v>
      </c>
    </row>
    <row r="323" spans="1:4" ht="12.75" customHeight="1">
      <c r="A323" s="944" t="s">
        <v>1813</v>
      </c>
      <c r="B323" s="951" t="s">
        <v>627</v>
      </c>
      <c r="C323" s="952">
        <v>8000</v>
      </c>
      <c r="D323" s="903">
        <v>0</v>
      </c>
    </row>
    <row r="324" spans="1:4" ht="12.75" customHeight="1">
      <c r="A324" s="943" t="s">
        <v>362</v>
      </c>
      <c r="B324" s="951" t="s">
        <v>627</v>
      </c>
      <c r="C324" s="952">
        <v>3000</v>
      </c>
      <c r="D324" s="903">
        <v>0</v>
      </c>
    </row>
    <row r="325" spans="1:4" ht="12.75" customHeight="1">
      <c r="A325" s="944" t="s">
        <v>1876</v>
      </c>
      <c r="B325" s="951" t="s">
        <v>627</v>
      </c>
      <c r="C325" s="952">
        <v>18000</v>
      </c>
      <c r="D325" s="903">
        <v>0</v>
      </c>
    </row>
    <row r="326" spans="1:4" ht="12.75" customHeight="1">
      <c r="A326" s="943" t="s">
        <v>183</v>
      </c>
      <c r="B326" s="951" t="s">
        <v>627</v>
      </c>
      <c r="C326" s="952">
        <v>600</v>
      </c>
      <c r="D326" s="903">
        <v>0</v>
      </c>
    </row>
    <row r="327" spans="1:4" ht="12.75" customHeight="1">
      <c r="A327" s="931" t="s">
        <v>363</v>
      </c>
      <c r="B327" s="908" t="s">
        <v>627</v>
      </c>
      <c r="C327" s="903">
        <v>43460</v>
      </c>
      <c r="D327" s="903">
        <v>0</v>
      </c>
    </row>
    <row r="328" spans="1:4" ht="12.75" customHeight="1">
      <c r="A328" s="943" t="s">
        <v>364</v>
      </c>
      <c r="B328" s="951" t="s">
        <v>627</v>
      </c>
      <c r="C328" s="952">
        <v>21870</v>
      </c>
      <c r="D328" s="903">
        <v>2500</v>
      </c>
    </row>
    <row r="329" spans="1:4" ht="12.75" customHeight="1">
      <c r="A329" s="943" t="s">
        <v>365</v>
      </c>
      <c r="B329" s="951" t="s">
        <v>627</v>
      </c>
      <c r="C329" s="952">
        <v>78173</v>
      </c>
      <c r="D329" s="903">
        <v>0</v>
      </c>
    </row>
    <row r="330" spans="1:4" ht="12.75" customHeight="1">
      <c r="A330" s="944" t="s">
        <v>366</v>
      </c>
      <c r="B330" s="951" t="s">
        <v>627</v>
      </c>
      <c r="C330" s="952">
        <v>2100</v>
      </c>
      <c r="D330" s="903">
        <v>0</v>
      </c>
    </row>
    <row r="331" spans="1:4" ht="12.75" customHeight="1">
      <c r="A331" s="944" t="s">
        <v>185</v>
      </c>
      <c r="B331" s="951" t="s">
        <v>627</v>
      </c>
      <c r="C331" s="952">
        <v>9000</v>
      </c>
      <c r="D331" s="903">
        <v>0</v>
      </c>
    </row>
    <row r="332" spans="1:4" ht="12.75" customHeight="1">
      <c r="A332" s="943" t="s">
        <v>186</v>
      </c>
      <c r="B332" s="951" t="s">
        <v>627</v>
      </c>
      <c r="C332" s="952">
        <v>35260</v>
      </c>
      <c r="D332" s="903">
        <v>0</v>
      </c>
    </row>
    <row r="333" spans="1:4" ht="12.75" customHeight="1">
      <c r="A333" s="943" t="s">
        <v>367</v>
      </c>
      <c r="B333" s="951" t="s">
        <v>627</v>
      </c>
      <c r="C333" s="952">
        <v>6128</v>
      </c>
      <c r="D333" s="903">
        <v>0</v>
      </c>
    </row>
    <row r="334" spans="1:4" ht="12.75" customHeight="1">
      <c r="A334" s="943" t="s">
        <v>368</v>
      </c>
      <c r="B334" s="951" t="s">
        <v>627</v>
      </c>
      <c r="C334" s="952">
        <v>1700</v>
      </c>
      <c r="D334" s="903">
        <v>0</v>
      </c>
    </row>
    <row r="335" spans="1:4" ht="12.75" customHeight="1">
      <c r="A335" s="944" t="s">
        <v>1817</v>
      </c>
      <c r="B335" s="951" t="s">
        <v>627</v>
      </c>
      <c r="C335" s="952">
        <v>30345</v>
      </c>
      <c r="D335" s="903">
        <v>0</v>
      </c>
    </row>
    <row r="336" spans="1:4" ht="12.75" customHeight="1">
      <c r="A336" s="943" t="s">
        <v>369</v>
      </c>
      <c r="B336" s="951" t="s">
        <v>627</v>
      </c>
      <c r="C336" s="952">
        <v>1400</v>
      </c>
      <c r="D336" s="903">
        <v>0</v>
      </c>
    </row>
    <row r="337" spans="1:4" ht="12.75" customHeight="1">
      <c r="A337" s="943" t="s">
        <v>370</v>
      </c>
      <c r="B337" s="951" t="s">
        <v>627</v>
      </c>
      <c r="C337" s="952">
        <v>2500</v>
      </c>
      <c r="D337" s="903">
        <v>0</v>
      </c>
    </row>
    <row r="338" spans="1:4" ht="12.75" customHeight="1">
      <c r="A338" s="944" t="s">
        <v>371</v>
      </c>
      <c r="B338" s="951" t="s">
        <v>627</v>
      </c>
      <c r="C338" s="952">
        <v>12455</v>
      </c>
      <c r="D338" s="903">
        <v>0</v>
      </c>
    </row>
    <row r="339" spans="1:4" ht="12.75" customHeight="1">
      <c r="A339" s="943" t="s">
        <v>187</v>
      </c>
      <c r="B339" s="951" t="s">
        <v>627</v>
      </c>
      <c r="C339" s="952">
        <v>4030</v>
      </c>
      <c r="D339" s="903">
        <v>0</v>
      </c>
    </row>
    <row r="340" spans="1:4" ht="12.75" customHeight="1">
      <c r="A340" s="943" t="s">
        <v>372</v>
      </c>
      <c r="B340" s="951" t="s">
        <v>627</v>
      </c>
      <c r="C340" s="952">
        <v>4278</v>
      </c>
      <c r="D340" s="903">
        <v>0</v>
      </c>
    </row>
    <row r="341" spans="1:4" ht="12.75" customHeight="1">
      <c r="A341" s="943" t="s">
        <v>373</v>
      </c>
      <c r="B341" s="951" t="s">
        <v>627</v>
      </c>
      <c r="C341" s="952">
        <v>2500</v>
      </c>
      <c r="D341" s="903">
        <v>0</v>
      </c>
    </row>
    <row r="342" spans="1:4" ht="12.75" customHeight="1">
      <c r="A342" s="944" t="s">
        <v>374</v>
      </c>
      <c r="B342" s="951" t="s">
        <v>627</v>
      </c>
      <c r="C342" s="952">
        <v>6450</v>
      </c>
      <c r="D342" s="903">
        <v>1050</v>
      </c>
    </row>
    <row r="343" spans="1:4" ht="12.75" customHeight="1">
      <c r="A343" s="944" t="s">
        <v>188</v>
      </c>
      <c r="B343" s="951" t="s">
        <v>627</v>
      </c>
      <c r="C343" s="952">
        <v>4785</v>
      </c>
      <c r="D343" s="903">
        <v>0</v>
      </c>
    </row>
    <row r="344" spans="1:4" ht="12.75" customHeight="1">
      <c r="A344" s="944" t="s">
        <v>189</v>
      </c>
      <c r="B344" s="951" t="s">
        <v>627</v>
      </c>
      <c r="C344" s="952">
        <v>4444</v>
      </c>
      <c r="D344" s="903">
        <v>338</v>
      </c>
    </row>
    <row r="345" spans="1:4" ht="12.75" customHeight="1">
      <c r="A345" s="944" t="s">
        <v>375</v>
      </c>
      <c r="B345" s="951" t="s">
        <v>627</v>
      </c>
      <c r="C345" s="952">
        <v>2475</v>
      </c>
      <c r="D345" s="903">
        <v>0</v>
      </c>
    </row>
    <row r="346" spans="1:4" ht="12.75" customHeight="1">
      <c r="A346" s="943" t="s">
        <v>376</v>
      </c>
      <c r="B346" s="951" t="s">
        <v>627</v>
      </c>
      <c r="C346" s="952">
        <v>5000</v>
      </c>
      <c r="D346" s="903">
        <v>0</v>
      </c>
    </row>
    <row r="347" spans="1:4" ht="12.75" customHeight="1">
      <c r="A347" s="943" t="s">
        <v>1818</v>
      </c>
      <c r="B347" s="951" t="s">
        <v>627</v>
      </c>
      <c r="C347" s="952">
        <v>5346</v>
      </c>
      <c r="D347" s="903">
        <v>1782</v>
      </c>
    </row>
    <row r="348" spans="1:4" ht="12.75" customHeight="1">
      <c r="A348" s="943" t="s">
        <v>377</v>
      </c>
      <c r="B348" s="951" t="s">
        <v>627</v>
      </c>
      <c r="C348" s="952">
        <v>9114</v>
      </c>
      <c r="D348" s="903">
        <v>4557</v>
      </c>
    </row>
    <row r="349" spans="1:4" ht="12.75" customHeight="1">
      <c r="A349" s="943" t="s">
        <v>378</v>
      </c>
      <c r="B349" s="951" t="s">
        <v>627</v>
      </c>
      <c r="C349" s="952">
        <v>1700</v>
      </c>
      <c r="D349" s="903">
        <v>0</v>
      </c>
    </row>
    <row r="350" spans="1:4" ht="12.75" customHeight="1">
      <c r="A350" s="943" t="s">
        <v>379</v>
      </c>
      <c r="B350" s="951" t="s">
        <v>627</v>
      </c>
      <c r="C350" s="952">
        <v>2000</v>
      </c>
      <c r="D350" s="903">
        <v>0</v>
      </c>
    </row>
    <row r="351" spans="1:4" ht="12.75" customHeight="1">
      <c r="A351" s="944" t="s">
        <v>380</v>
      </c>
      <c r="B351" s="951" t="s">
        <v>627</v>
      </c>
      <c r="C351" s="952">
        <v>2616</v>
      </c>
      <c r="D351" s="903">
        <v>327</v>
      </c>
    </row>
    <row r="352" spans="1:4" ht="12.75" customHeight="1">
      <c r="A352" s="943" t="s">
        <v>381</v>
      </c>
      <c r="B352" s="951" t="s">
        <v>627</v>
      </c>
      <c r="C352" s="952">
        <v>630</v>
      </c>
      <c r="D352" s="903">
        <v>0</v>
      </c>
    </row>
    <row r="353" spans="1:4" ht="12.75" customHeight="1">
      <c r="A353" s="944" t="s">
        <v>1819</v>
      </c>
      <c r="B353" s="951" t="s">
        <v>627</v>
      </c>
      <c r="C353" s="952">
        <v>13600</v>
      </c>
      <c r="D353" s="903">
        <v>0</v>
      </c>
    </row>
    <row r="354" spans="1:4" ht="12.75" customHeight="1">
      <c r="A354" s="943" t="s">
        <v>382</v>
      </c>
      <c r="B354" s="951" t="s">
        <v>627</v>
      </c>
      <c r="C354" s="952">
        <v>9000</v>
      </c>
      <c r="D354" s="903">
        <v>0</v>
      </c>
    </row>
    <row r="355" spans="1:4" ht="12.75" customHeight="1">
      <c r="A355" s="944" t="s">
        <v>383</v>
      </c>
      <c r="B355" s="951" t="s">
        <v>627</v>
      </c>
      <c r="C355" s="952">
        <v>6080</v>
      </c>
      <c r="D355" s="903">
        <v>0</v>
      </c>
    </row>
    <row r="356" spans="1:4" ht="12.75" customHeight="1">
      <c r="A356" s="943" t="s">
        <v>191</v>
      </c>
      <c r="B356" s="951" t="s">
        <v>627</v>
      </c>
      <c r="C356" s="952">
        <v>2424</v>
      </c>
      <c r="D356" s="903">
        <v>0</v>
      </c>
    </row>
    <row r="357" spans="1:4" ht="12.75" customHeight="1">
      <c r="A357" s="944" t="s">
        <v>384</v>
      </c>
      <c r="B357" s="951" t="s">
        <v>627</v>
      </c>
      <c r="C357" s="952">
        <v>168000</v>
      </c>
      <c r="D357" s="903">
        <v>29500</v>
      </c>
    </row>
    <row r="358" spans="1:4" ht="12.75" customHeight="1">
      <c r="A358" s="943" t="s">
        <v>385</v>
      </c>
      <c r="B358" s="951" t="s">
        <v>627</v>
      </c>
      <c r="C358" s="952">
        <v>9250</v>
      </c>
      <c r="D358" s="903">
        <v>1750</v>
      </c>
    </row>
    <row r="359" spans="1:4" ht="12.75" customHeight="1">
      <c r="A359" s="943" t="s">
        <v>192</v>
      </c>
      <c r="B359" s="951" t="s">
        <v>627</v>
      </c>
      <c r="C359" s="952">
        <v>70632</v>
      </c>
      <c r="D359" s="903">
        <v>0</v>
      </c>
    </row>
    <row r="360" spans="1:4" ht="12.75" customHeight="1">
      <c r="A360" s="944" t="s">
        <v>386</v>
      </c>
      <c r="B360" s="951" t="s">
        <v>627</v>
      </c>
      <c r="C360" s="952">
        <v>1200</v>
      </c>
      <c r="D360" s="903">
        <v>0</v>
      </c>
    </row>
    <row r="361" spans="1:4" ht="12.75" customHeight="1">
      <c r="A361" s="943" t="s">
        <v>387</v>
      </c>
      <c r="B361" s="951" t="s">
        <v>627</v>
      </c>
      <c r="C361" s="952">
        <v>1000</v>
      </c>
      <c r="D361" s="903">
        <v>0</v>
      </c>
    </row>
    <row r="362" spans="1:4" ht="12.75" customHeight="1">
      <c r="A362" s="943" t="s">
        <v>388</v>
      </c>
      <c r="B362" s="951" t="s">
        <v>627</v>
      </c>
      <c r="C362" s="952">
        <v>5000</v>
      </c>
      <c r="D362" s="903">
        <v>0</v>
      </c>
    </row>
    <row r="363" spans="1:4" ht="12.75" customHeight="1">
      <c r="A363" s="944" t="s">
        <v>1820</v>
      </c>
      <c r="B363" s="951" t="s">
        <v>627</v>
      </c>
      <c r="C363" s="952">
        <v>7080</v>
      </c>
      <c r="D363" s="903">
        <v>0</v>
      </c>
    </row>
    <row r="364" spans="1:4" ht="12.75" customHeight="1">
      <c r="A364" s="944" t="s">
        <v>389</v>
      </c>
      <c r="B364" s="951" t="s">
        <v>627</v>
      </c>
      <c r="C364" s="952">
        <v>3075</v>
      </c>
      <c r="D364" s="903">
        <v>0</v>
      </c>
    </row>
    <row r="365" spans="1:4" ht="12.75" customHeight="1">
      <c r="A365" s="943" t="s">
        <v>390</v>
      </c>
      <c r="B365" s="951" t="s">
        <v>627</v>
      </c>
      <c r="C365" s="952">
        <v>8400</v>
      </c>
      <c r="D365" s="903">
        <v>0</v>
      </c>
    </row>
    <row r="366" spans="1:4" ht="12.75" customHeight="1">
      <c r="A366" s="943" t="s">
        <v>391</v>
      </c>
      <c r="B366" s="951" t="s">
        <v>627</v>
      </c>
      <c r="C366" s="952">
        <v>1500</v>
      </c>
      <c r="D366" s="903">
        <v>0</v>
      </c>
    </row>
    <row r="367" spans="1:4" ht="12.75" customHeight="1">
      <c r="A367" s="943" t="s">
        <v>193</v>
      </c>
      <c r="B367" s="951" t="s">
        <v>627</v>
      </c>
      <c r="C367" s="952">
        <v>108728</v>
      </c>
      <c r="D367" s="903">
        <v>0</v>
      </c>
    </row>
    <row r="368" spans="1:4" ht="12.75" customHeight="1">
      <c r="A368" s="943" t="s">
        <v>392</v>
      </c>
      <c r="B368" s="951" t="s">
        <v>627</v>
      </c>
      <c r="C368" s="952">
        <v>33000</v>
      </c>
      <c r="D368" s="903">
        <v>11000</v>
      </c>
    </row>
    <row r="369" spans="1:4" ht="12.75" customHeight="1">
      <c r="A369" s="943" t="s">
        <v>302</v>
      </c>
      <c r="B369" s="951" t="s">
        <v>627</v>
      </c>
      <c r="C369" s="952">
        <v>3000</v>
      </c>
      <c r="D369" s="903">
        <v>0</v>
      </c>
    </row>
    <row r="370" spans="1:4" ht="12.75" customHeight="1">
      <c r="A370" s="944" t="s">
        <v>393</v>
      </c>
      <c r="B370" s="951" t="s">
        <v>627</v>
      </c>
      <c r="C370" s="952">
        <v>5250</v>
      </c>
      <c r="D370" s="903">
        <v>0</v>
      </c>
    </row>
    <row r="371" spans="1:4" ht="12.75" customHeight="1">
      <c r="A371" s="944" t="s">
        <v>394</v>
      </c>
      <c r="B371" s="951" t="s">
        <v>627</v>
      </c>
      <c r="C371" s="952">
        <v>2662</v>
      </c>
      <c r="D371" s="903">
        <v>0</v>
      </c>
    </row>
    <row r="372" spans="1:4" ht="12.75" customHeight="1">
      <c r="A372" s="944" t="s">
        <v>395</v>
      </c>
      <c r="B372" s="951" t="s">
        <v>627</v>
      </c>
      <c r="C372" s="952">
        <v>1040</v>
      </c>
      <c r="D372" s="903">
        <v>130</v>
      </c>
    </row>
    <row r="373" spans="1:4" ht="12.75" customHeight="1">
      <c r="A373" s="944" t="s">
        <v>396</v>
      </c>
      <c r="B373" s="951" t="s">
        <v>627</v>
      </c>
      <c r="C373" s="952">
        <v>6672</v>
      </c>
      <c r="D373" s="903">
        <v>834</v>
      </c>
    </row>
    <row r="374" spans="1:4" ht="12.75" customHeight="1">
      <c r="A374" s="931" t="s">
        <v>397</v>
      </c>
      <c r="B374" s="898" t="s">
        <v>627</v>
      </c>
      <c r="C374" s="902">
        <v>1600</v>
      </c>
      <c r="D374" s="903">
        <v>0</v>
      </c>
    </row>
    <row r="375" spans="1:4" ht="12.75" customHeight="1">
      <c r="A375" s="943" t="s">
        <v>398</v>
      </c>
      <c r="B375" s="953" t="s">
        <v>627</v>
      </c>
      <c r="C375" s="954">
        <v>1800</v>
      </c>
      <c r="D375" s="903">
        <v>300</v>
      </c>
    </row>
    <row r="376" spans="1:4" ht="12.75" customHeight="1">
      <c r="A376" s="944" t="s">
        <v>1822</v>
      </c>
      <c r="B376" s="951" t="s">
        <v>627</v>
      </c>
      <c r="C376" s="952">
        <v>5868</v>
      </c>
      <c r="D376" s="903">
        <v>0</v>
      </c>
    </row>
    <row r="377" spans="1:4" ht="12.75" customHeight="1">
      <c r="A377" s="943" t="s">
        <v>195</v>
      </c>
      <c r="B377" s="951" t="s">
        <v>627</v>
      </c>
      <c r="C377" s="952">
        <v>6330</v>
      </c>
      <c r="D377" s="903">
        <v>2110</v>
      </c>
    </row>
    <row r="378" spans="1:4" ht="12.75" customHeight="1">
      <c r="A378" s="943" t="s">
        <v>399</v>
      </c>
      <c r="B378" s="951" t="s">
        <v>627</v>
      </c>
      <c r="C378" s="952">
        <v>1669</v>
      </c>
      <c r="D378" s="903">
        <v>0</v>
      </c>
    </row>
    <row r="379" spans="1:4" ht="12.75" customHeight="1">
      <c r="A379" s="944" t="s">
        <v>400</v>
      </c>
      <c r="B379" s="951" t="s">
        <v>627</v>
      </c>
      <c r="C379" s="952">
        <v>6900</v>
      </c>
      <c r="D379" s="903">
        <v>0</v>
      </c>
    </row>
    <row r="380" spans="1:4" ht="12.75" customHeight="1">
      <c r="A380" s="943" t="s">
        <v>401</v>
      </c>
      <c r="B380" s="951" t="s">
        <v>627</v>
      </c>
      <c r="C380" s="952">
        <v>4717</v>
      </c>
      <c r="D380" s="903">
        <v>0</v>
      </c>
    </row>
    <row r="381" spans="1:4" ht="12.75" customHeight="1">
      <c r="A381" s="943" t="s">
        <v>1823</v>
      </c>
      <c r="B381" s="951" t="s">
        <v>627</v>
      </c>
      <c r="C381" s="952">
        <v>7947</v>
      </c>
      <c r="D381" s="903">
        <v>0</v>
      </c>
    </row>
    <row r="382" spans="1:4" ht="12.75" customHeight="1">
      <c r="A382" s="943" t="s">
        <v>1824</v>
      </c>
      <c r="B382" s="951" t="s">
        <v>627</v>
      </c>
      <c r="C382" s="952">
        <v>1700</v>
      </c>
      <c r="D382" s="903">
        <v>0</v>
      </c>
    </row>
    <row r="383" spans="1:4" ht="12.75" customHeight="1">
      <c r="A383" s="943" t="s">
        <v>402</v>
      </c>
      <c r="B383" s="951" t="s">
        <v>627</v>
      </c>
      <c r="C383" s="952">
        <v>3680</v>
      </c>
      <c r="D383" s="903">
        <v>0</v>
      </c>
    </row>
    <row r="384" spans="1:4" ht="12.75" customHeight="1">
      <c r="A384" s="943" t="s">
        <v>403</v>
      </c>
      <c r="B384" s="951" t="s">
        <v>627</v>
      </c>
      <c r="C384" s="952">
        <v>2840</v>
      </c>
      <c r="D384" s="903">
        <v>0</v>
      </c>
    </row>
    <row r="385" spans="1:4" ht="12.75" customHeight="1">
      <c r="A385" s="943" t="s">
        <v>404</v>
      </c>
      <c r="B385" s="951" t="s">
        <v>627</v>
      </c>
      <c r="C385" s="952">
        <v>10180</v>
      </c>
      <c r="D385" s="903">
        <v>0</v>
      </c>
    </row>
    <row r="386" spans="1:4" ht="12.75" customHeight="1">
      <c r="A386" s="943" t="s">
        <v>405</v>
      </c>
      <c r="B386" s="951" t="s">
        <v>627</v>
      </c>
      <c r="C386" s="952">
        <v>2600</v>
      </c>
      <c r="D386" s="903">
        <v>0</v>
      </c>
    </row>
    <row r="387" spans="1:4" ht="12.75" customHeight="1">
      <c r="A387" s="943" t="s">
        <v>406</v>
      </c>
      <c r="B387" s="951" t="s">
        <v>627</v>
      </c>
      <c r="C387" s="952">
        <v>2800</v>
      </c>
      <c r="D387" s="903">
        <v>0</v>
      </c>
    </row>
    <row r="388" spans="1:4" ht="12.75" customHeight="1">
      <c r="A388" s="944" t="s">
        <v>407</v>
      </c>
      <c r="B388" s="951" t="s">
        <v>627</v>
      </c>
      <c r="C388" s="952">
        <v>1640</v>
      </c>
      <c r="D388" s="903">
        <v>105</v>
      </c>
    </row>
    <row r="389" spans="1:4" ht="12.75" customHeight="1">
      <c r="A389" s="943" t="s">
        <v>196</v>
      </c>
      <c r="B389" s="951" t="s">
        <v>627</v>
      </c>
      <c r="C389" s="952">
        <v>1944</v>
      </c>
      <c r="D389" s="903">
        <v>0</v>
      </c>
    </row>
    <row r="390" spans="1:4" ht="12.75" customHeight="1">
      <c r="A390" s="943" t="s">
        <v>408</v>
      </c>
      <c r="B390" s="951" t="s">
        <v>627</v>
      </c>
      <c r="C390" s="952">
        <v>8352</v>
      </c>
      <c r="D390" s="903">
        <v>4176</v>
      </c>
    </row>
    <row r="391" spans="1:4" ht="12.75" customHeight="1">
      <c r="A391" s="943" t="s">
        <v>330</v>
      </c>
      <c r="B391" s="951" t="s">
        <v>627</v>
      </c>
      <c r="C391" s="952">
        <v>2650</v>
      </c>
      <c r="D391" s="903">
        <v>0</v>
      </c>
    </row>
    <row r="392" spans="1:4" ht="12.75" customHeight="1">
      <c r="A392" s="944" t="s">
        <v>409</v>
      </c>
      <c r="B392" s="951" t="s">
        <v>627</v>
      </c>
      <c r="C392" s="952">
        <v>16569</v>
      </c>
      <c r="D392" s="903">
        <v>2087</v>
      </c>
    </row>
    <row r="393" spans="1:4" ht="12.75" customHeight="1">
      <c r="A393" s="943" t="s">
        <v>410</v>
      </c>
      <c r="B393" s="951" t="s">
        <v>627</v>
      </c>
      <c r="C393" s="952">
        <v>1200</v>
      </c>
      <c r="D393" s="903">
        <v>0</v>
      </c>
    </row>
    <row r="394" spans="1:4" ht="12.75" customHeight="1">
      <c r="A394" s="943" t="s">
        <v>198</v>
      </c>
      <c r="B394" s="951" t="s">
        <v>627</v>
      </c>
      <c r="C394" s="952">
        <v>3680</v>
      </c>
      <c r="D394" s="903">
        <v>0</v>
      </c>
    </row>
    <row r="395" spans="1:4" ht="12.75" customHeight="1">
      <c r="A395" s="944" t="s">
        <v>199</v>
      </c>
      <c r="B395" s="951" t="s">
        <v>627</v>
      </c>
      <c r="C395" s="952">
        <v>2250</v>
      </c>
      <c r="D395" s="903">
        <v>0</v>
      </c>
    </row>
    <row r="396" spans="1:4" ht="12.75" customHeight="1">
      <c r="A396" s="943" t="s">
        <v>411</v>
      </c>
      <c r="B396" s="951" t="s">
        <v>627</v>
      </c>
      <c r="C396" s="952">
        <v>50080</v>
      </c>
      <c r="D396" s="903">
        <v>7000</v>
      </c>
    </row>
    <row r="397" spans="1:4" ht="12.75" customHeight="1">
      <c r="A397" s="944" t="s">
        <v>412</v>
      </c>
      <c r="B397" s="951" t="s">
        <v>627</v>
      </c>
      <c r="C397" s="952">
        <v>7625</v>
      </c>
      <c r="D397" s="903">
        <v>0</v>
      </c>
    </row>
    <row r="398" spans="1:4" ht="12.75" customHeight="1">
      <c r="A398" s="943" t="s">
        <v>413</v>
      </c>
      <c r="B398" s="951" t="s">
        <v>627</v>
      </c>
      <c r="C398" s="952">
        <v>1316</v>
      </c>
      <c r="D398" s="903">
        <v>0</v>
      </c>
    </row>
    <row r="399" spans="1:4" ht="12.75" customHeight="1">
      <c r="A399" s="943" t="s">
        <v>414</v>
      </c>
      <c r="B399" s="951" t="s">
        <v>627</v>
      </c>
      <c r="C399" s="952">
        <v>15860</v>
      </c>
      <c r="D399" s="903">
        <v>0</v>
      </c>
    </row>
    <row r="400" spans="1:4" ht="12.75" customHeight="1">
      <c r="A400" s="943" t="s">
        <v>415</v>
      </c>
      <c r="B400" s="951" t="s">
        <v>627</v>
      </c>
      <c r="C400" s="952">
        <v>5323</v>
      </c>
      <c r="D400" s="903">
        <v>0</v>
      </c>
    </row>
    <row r="401" spans="1:4" ht="12.75" customHeight="1">
      <c r="A401" s="943" t="s">
        <v>416</v>
      </c>
      <c r="B401" s="951" t="s">
        <v>627</v>
      </c>
      <c r="C401" s="952">
        <v>5694</v>
      </c>
      <c r="D401" s="903">
        <v>0</v>
      </c>
    </row>
    <row r="402" spans="1:4" ht="12.75" customHeight="1">
      <c r="A402" s="943" t="s">
        <v>1826</v>
      </c>
      <c r="B402" s="951" t="s">
        <v>627</v>
      </c>
      <c r="C402" s="952">
        <v>20460</v>
      </c>
      <c r="D402" s="903">
        <v>0</v>
      </c>
    </row>
    <row r="403" spans="1:4" ht="12.75" customHeight="1">
      <c r="A403" s="943" t="s">
        <v>417</v>
      </c>
      <c r="B403" s="951" t="s">
        <v>627</v>
      </c>
      <c r="C403" s="952">
        <v>3202</v>
      </c>
      <c r="D403" s="903">
        <v>0</v>
      </c>
    </row>
    <row r="404" spans="1:4" ht="12.75" customHeight="1">
      <c r="A404" s="944" t="s">
        <v>418</v>
      </c>
      <c r="B404" s="951" t="s">
        <v>627</v>
      </c>
      <c r="C404" s="952">
        <v>600</v>
      </c>
      <c r="D404" s="903">
        <v>0</v>
      </c>
    </row>
    <row r="405" spans="1:4" ht="12.75" customHeight="1">
      <c r="A405" s="943" t="s">
        <v>419</v>
      </c>
      <c r="B405" s="951" t="s">
        <v>627</v>
      </c>
      <c r="C405" s="952">
        <v>1210</v>
      </c>
      <c r="D405" s="903">
        <v>0</v>
      </c>
    </row>
    <row r="406" spans="1:4" ht="12.75" customHeight="1">
      <c r="A406" s="943" t="s">
        <v>420</v>
      </c>
      <c r="B406" s="951" t="s">
        <v>627</v>
      </c>
      <c r="C406" s="952">
        <v>28200</v>
      </c>
      <c r="D406" s="903">
        <v>6400</v>
      </c>
    </row>
    <row r="407" spans="1:4" ht="12.75" customHeight="1">
      <c r="A407" s="943" t="s">
        <v>321</v>
      </c>
      <c r="B407" s="951" t="s">
        <v>627</v>
      </c>
      <c r="C407" s="952">
        <v>15777</v>
      </c>
      <c r="D407" s="903">
        <v>0</v>
      </c>
    </row>
    <row r="408" spans="1:4" ht="12.75" customHeight="1">
      <c r="A408" s="944" t="s">
        <v>421</v>
      </c>
      <c r="B408" s="951" t="s">
        <v>627</v>
      </c>
      <c r="C408" s="952">
        <v>7500</v>
      </c>
      <c r="D408" s="903">
        <v>0</v>
      </c>
    </row>
    <row r="409" spans="1:4" ht="12.75" customHeight="1">
      <c r="A409" s="943" t="s">
        <v>422</v>
      </c>
      <c r="B409" s="951" t="s">
        <v>627</v>
      </c>
      <c r="C409" s="952">
        <v>4000</v>
      </c>
      <c r="D409" s="903">
        <v>0</v>
      </c>
    </row>
    <row r="410" spans="1:4" ht="12.75" customHeight="1">
      <c r="A410" s="943" t="s">
        <v>423</v>
      </c>
      <c r="B410" s="951" t="s">
        <v>627</v>
      </c>
      <c r="C410" s="952">
        <v>7144</v>
      </c>
      <c r="D410" s="903">
        <v>0</v>
      </c>
    </row>
    <row r="411" spans="1:4" ht="12.75" customHeight="1">
      <c r="A411" s="943" t="s">
        <v>1827</v>
      </c>
      <c r="B411" s="951" t="s">
        <v>627</v>
      </c>
      <c r="C411" s="952">
        <v>7680</v>
      </c>
      <c r="D411" s="903">
        <v>2560</v>
      </c>
    </row>
    <row r="412" spans="1:4" ht="12.75" customHeight="1">
      <c r="A412" s="943" t="s">
        <v>424</v>
      </c>
      <c r="B412" s="951" t="s">
        <v>627</v>
      </c>
      <c r="C412" s="952">
        <v>9184</v>
      </c>
      <c r="D412" s="903">
        <v>0</v>
      </c>
    </row>
    <row r="413" spans="1:4" ht="12.75" customHeight="1">
      <c r="A413" s="943" t="s">
        <v>425</v>
      </c>
      <c r="B413" s="951" t="s">
        <v>627</v>
      </c>
      <c r="C413" s="952">
        <v>1080</v>
      </c>
      <c r="D413" s="903">
        <v>0</v>
      </c>
    </row>
    <row r="414" spans="1:4" ht="12.75" customHeight="1">
      <c r="A414" s="943" t="s">
        <v>426</v>
      </c>
      <c r="B414" s="951" t="s">
        <v>627</v>
      </c>
      <c r="C414" s="952">
        <v>2790</v>
      </c>
      <c r="D414" s="903">
        <v>0</v>
      </c>
    </row>
    <row r="415" spans="1:4" ht="12.75" customHeight="1">
      <c r="A415" s="944" t="s">
        <v>427</v>
      </c>
      <c r="B415" s="951" t="s">
        <v>627</v>
      </c>
      <c r="C415" s="952">
        <v>40522</v>
      </c>
      <c r="D415" s="903">
        <v>13156</v>
      </c>
    </row>
    <row r="416" spans="1:4" ht="12.75" customHeight="1">
      <c r="A416" s="944" t="s">
        <v>428</v>
      </c>
      <c r="B416" s="951" t="s">
        <v>627</v>
      </c>
      <c r="C416" s="952">
        <v>4500</v>
      </c>
      <c r="D416" s="903">
        <v>0</v>
      </c>
    </row>
    <row r="417" spans="1:4" ht="12.75" customHeight="1">
      <c r="A417" s="943" t="s">
        <v>1828</v>
      </c>
      <c r="B417" s="951" t="s">
        <v>627</v>
      </c>
      <c r="C417" s="952">
        <v>6450</v>
      </c>
      <c r="D417" s="903">
        <v>0</v>
      </c>
    </row>
    <row r="418" spans="1:4" ht="12.75" customHeight="1">
      <c r="A418" s="943" t="s">
        <v>429</v>
      </c>
      <c r="B418" s="951" t="s">
        <v>627</v>
      </c>
      <c r="C418" s="952">
        <v>600</v>
      </c>
      <c r="D418" s="903">
        <v>0</v>
      </c>
    </row>
    <row r="419" spans="1:4" ht="12.75" customHeight="1">
      <c r="A419" s="943" t="s">
        <v>430</v>
      </c>
      <c r="B419" s="951" t="s">
        <v>627</v>
      </c>
      <c r="C419" s="952">
        <v>1780</v>
      </c>
      <c r="D419" s="903">
        <v>0</v>
      </c>
    </row>
    <row r="420" spans="1:4" ht="12.75" customHeight="1">
      <c r="A420" s="943" t="s">
        <v>431</v>
      </c>
      <c r="B420" s="951" t="s">
        <v>627</v>
      </c>
      <c r="C420" s="952">
        <v>2400</v>
      </c>
      <c r="D420" s="903">
        <v>0</v>
      </c>
    </row>
    <row r="421" spans="1:4" ht="12.75" customHeight="1">
      <c r="A421" s="944" t="s">
        <v>432</v>
      </c>
      <c r="B421" s="951" t="s">
        <v>627</v>
      </c>
      <c r="C421" s="952">
        <v>18000</v>
      </c>
      <c r="D421" s="903">
        <v>0</v>
      </c>
    </row>
    <row r="422" spans="1:4" ht="12.75" customHeight="1">
      <c r="A422" s="944" t="s">
        <v>433</v>
      </c>
      <c r="B422" s="951" t="s">
        <v>627</v>
      </c>
      <c r="C422" s="952">
        <v>1410</v>
      </c>
      <c r="D422" s="903">
        <v>0</v>
      </c>
    </row>
    <row r="423" spans="1:4" ht="12.75" customHeight="1">
      <c r="A423" s="944" t="s">
        <v>434</v>
      </c>
      <c r="B423" s="951" t="s">
        <v>627</v>
      </c>
      <c r="C423" s="952">
        <v>3900</v>
      </c>
      <c r="D423" s="903">
        <v>0</v>
      </c>
    </row>
    <row r="424" spans="1:4" ht="12.75" customHeight="1">
      <c r="A424" s="943" t="s">
        <v>435</v>
      </c>
      <c r="B424" s="951" t="s">
        <v>627</v>
      </c>
      <c r="C424" s="952">
        <v>968</v>
      </c>
      <c r="D424" s="903">
        <v>0</v>
      </c>
    </row>
    <row r="425" spans="1:4" ht="12.75" customHeight="1">
      <c r="A425" s="943" t="s">
        <v>436</v>
      </c>
      <c r="B425" s="951" t="s">
        <v>627</v>
      </c>
      <c r="C425" s="952">
        <v>1910</v>
      </c>
      <c r="D425" s="903">
        <v>0</v>
      </c>
    </row>
    <row r="426" spans="1:4" ht="12.75" customHeight="1">
      <c r="A426" s="944" t="s">
        <v>200</v>
      </c>
      <c r="B426" s="951" t="s">
        <v>627</v>
      </c>
      <c r="C426" s="952">
        <v>3800</v>
      </c>
      <c r="D426" s="903">
        <v>300</v>
      </c>
    </row>
    <row r="427" spans="1:4" ht="12.75" customHeight="1">
      <c r="A427" s="943" t="s">
        <v>437</v>
      </c>
      <c r="B427" s="951" t="s">
        <v>627</v>
      </c>
      <c r="C427" s="952">
        <v>1760</v>
      </c>
      <c r="D427" s="903">
        <v>0</v>
      </c>
    </row>
    <row r="428" spans="1:4" ht="12.75" customHeight="1">
      <c r="A428" s="944" t="s">
        <v>438</v>
      </c>
      <c r="B428" s="951" t="s">
        <v>627</v>
      </c>
      <c r="C428" s="952">
        <v>29256</v>
      </c>
      <c r="D428" s="903">
        <v>3657</v>
      </c>
    </row>
    <row r="429" spans="1:4" ht="12.75" customHeight="1">
      <c r="A429" s="943" t="s">
        <v>439</v>
      </c>
      <c r="B429" s="951" t="s">
        <v>627</v>
      </c>
      <c r="C429" s="952">
        <v>1341</v>
      </c>
      <c r="D429" s="903">
        <v>500</v>
      </c>
    </row>
    <row r="430" spans="1:4" ht="12.75" customHeight="1">
      <c r="A430" s="943" t="s">
        <v>201</v>
      </c>
      <c r="B430" s="951" t="s">
        <v>627</v>
      </c>
      <c r="C430" s="952">
        <v>13408</v>
      </c>
      <c r="D430" s="903">
        <v>0</v>
      </c>
    </row>
    <row r="431" spans="1:4" ht="12.75" customHeight="1">
      <c r="A431" s="944" t="s">
        <v>440</v>
      </c>
      <c r="B431" s="951" t="s">
        <v>627</v>
      </c>
      <c r="C431" s="952">
        <v>16900</v>
      </c>
      <c r="D431" s="903">
        <v>2750</v>
      </c>
    </row>
    <row r="432" spans="1:4" ht="12.75" customHeight="1">
      <c r="A432" s="943" t="s">
        <v>441</v>
      </c>
      <c r="B432" s="951" t="s">
        <v>627</v>
      </c>
      <c r="C432" s="952">
        <v>4392</v>
      </c>
      <c r="D432" s="903">
        <v>1464</v>
      </c>
    </row>
    <row r="433" spans="1:4" ht="12.75" customHeight="1">
      <c r="A433" s="944" t="s">
        <v>202</v>
      </c>
      <c r="B433" s="951" t="s">
        <v>627</v>
      </c>
      <c r="C433" s="952">
        <v>29000</v>
      </c>
      <c r="D433" s="903">
        <v>4500</v>
      </c>
    </row>
    <row r="434" spans="1:4" ht="12.75" customHeight="1">
      <c r="A434" s="944" t="s">
        <v>1830</v>
      </c>
      <c r="B434" s="951" t="s">
        <v>627</v>
      </c>
      <c r="C434" s="952">
        <v>250342</v>
      </c>
      <c r="D434" s="903">
        <v>0</v>
      </c>
    </row>
    <row r="435" spans="1:4" ht="12.75" customHeight="1">
      <c r="A435" s="943" t="s">
        <v>442</v>
      </c>
      <c r="B435" s="951" t="s">
        <v>627</v>
      </c>
      <c r="C435" s="952">
        <v>6720</v>
      </c>
      <c r="D435" s="903">
        <v>0</v>
      </c>
    </row>
    <row r="436" spans="1:4" ht="12.75" customHeight="1">
      <c r="A436" s="943" t="s">
        <v>443</v>
      </c>
      <c r="B436" s="951" t="s">
        <v>627</v>
      </c>
      <c r="C436" s="952">
        <v>4800</v>
      </c>
      <c r="D436" s="903">
        <v>0</v>
      </c>
    </row>
    <row r="437" spans="1:4" ht="12.75" customHeight="1">
      <c r="A437" s="944" t="s">
        <v>1831</v>
      </c>
      <c r="B437" s="951" t="s">
        <v>627</v>
      </c>
      <c r="C437" s="952">
        <v>2500</v>
      </c>
      <c r="D437" s="903">
        <v>0</v>
      </c>
    </row>
    <row r="438" spans="1:4" ht="12.75" customHeight="1">
      <c r="A438" s="944" t="s">
        <v>1832</v>
      </c>
      <c r="B438" s="951" t="s">
        <v>627</v>
      </c>
      <c r="C438" s="952">
        <v>59300</v>
      </c>
      <c r="D438" s="903">
        <v>0</v>
      </c>
    </row>
    <row r="439" spans="1:4" ht="12.75" customHeight="1">
      <c r="A439" s="943" t="s">
        <v>444</v>
      </c>
      <c r="B439" s="951" t="s">
        <v>627</v>
      </c>
      <c r="C439" s="952">
        <v>28393</v>
      </c>
      <c r="D439" s="903">
        <v>0</v>
      </c>
    </row>
    <row r="440" spans="1:4" ht="12.75" customHeight="1">
      <c r="A440" s="943" t="s">
        <v>445</v>
      </c>
      <c r="B440" s="951" t="s">
        <v>627</v>
      </c>
      <c r="C440" s="952">
        <v>41250</v>
      </c>
      <c r="D440" s="903">
        <v>0</v>
      </c>
    </row>
    <row r="441" spans="1:4" ht="12.75" customHeight="1">
      <c r="A441" s="943" t="s">
        <v>334</v>
      </c>
      <c r="B441" s="951" t="s">
        <v>627</v>
      </c>
      <c r="C441" s="952">
        <v>1654</v>
      </c>
      <c r="D441" s="903">
        <v>0</v>
      </c>
    </row>
    <row r="442" spans="1:4" ht="12.75" customHeight="1">
      <c r="A442" s="944" t="s">
        <v>446</v>
      </c>
      <c r="B442" s="951" t="s">
        <v>627</v>
      </c>
      <c r="C442" s="952">
        <v>1610</v>
      </c>
      <c r="D442" s="903">
        <v>0</v>
      </c>
    </row>
    <row r="443" spans="1:4" ht="12.75" customHeight="1">
      <c r="A443" s="944" t="s">
        <v>203</v>
      </c>
      <c r="B443" s="951" t="s">
        <v>627</v>
      </c>
      <c r="C443" s="952">
        <v>865000</v>
      </c>
      <c r="D443" s="903">
        <v>560000</v>
      </c>
    </row>
    <row r="444" spans="1:4" ht="12.75" customHeight="1">
      <c r="A444" s="944" t="s">
        <v>447</v>
      </c>
      <c r="B444" s="951" t="s">
        <v>627</v>
      </c>
      <c r="C444" s="952">
        <v>1692</v>
      </c>
      <c r="D444" s="903">
        <v>0</v>
      </c>
    </row>
    <row r="445" spans="1:4" ht="12.75" customHeight="1">
      <c r="A445" s="944" t="s">
        <v>448</v>
      </c>
      <c r="B445" s="951" t="s">
        <v>627</v>
      </c>
      <c r="C445" s="952">
        <v>1600</v>
      </c>
      <c r="D445" s="903">
        <v>200</v>
      </c>
    </row>
    <row r="446" spans="1:4" ht="12.75" customHeight="1">
      <c r="A446" s="944" t="s">
        <v>449</v>
      </c>
      <c r="B446" s="951" t="s">
        <v>627</v>
      </c>
      <c r="C446" s="952">
        <v>22360</v>
      </c>
      <c r="D446" s="903">
        <v>1070</v>
      </c>
    </row>
    <row r="447" spans="1:4" ht="12.75" customHeight="1">
      <c r="A447" s="944" t="s">
        <v>336</v>
      </c>
      <c r="B447" s="951" t="s">
        <v>627</v>
      </c>
      <c r="C447" s="952">
        <v>2550</v>
      </c>
      <c r="D447" s="903">
        <v>600</v>
      </c>
    </row>
    <row r="448" spans="1:4" ht="12.75" customHeight="1">
      <c r="A448" s="943" t="s">
        <v>304</v>
      </c>
      <c r="B448" s="951" t="s">
        <v>627</v>
      </c>
      <c r="C448" s="952">
        <v>2228</v>
      </c>
      <c r="D448" s="903">
        <v>0</v>
      </c>
    </row>
    <row r="449" spans="1:4" ht="12.75" customHeight="1">
      <c r="A449" s="943" t="s">
        <v>1834</v>
      </c>
      <c r="B449" s="951" t="s">
        <v>627</v>
      </c>
      <c r="C449" s="952">
        <v>32750</v>
      </c>
      <c r="D449" s="903">
        <v>0</v>
      </c>
    </row>
    <row r="450" spans="1:4" ht="12.75" customHeight="1">
      <c r="A450" s="943" t="s">
        <v>450</v>
      </c>
      <c r="B450" s="951" t="s">
        <v>627</v>
      </c>
      <c r="C450" s="952">
        <v>21589</v>
      </c>
      <c r="D450" s="903">
        <v>0</v>
      </c>
    </row>
    <row r="451" spans="1:4" ht="12.75" customHeight="1">
      <c r="A451" s="944" t="s">
        <v>206</v>
      </c>
      <c r="B451" s="951" t="s">
        <v>627</v>
      </c>
      <c r="C451" s="952">
        <v>1700</v>
      </c>
      <c r="D451" s="903">
        <v>0</v>
      </c>
    </row>
    <row r="452" spans="1:4" ht="12.75" customHeight="1">
      <c r="A452" s="943" t="s">
        <v>451</v>
      </c>
      <c r="B452" s="951" t="s">
        <v>627</v>
      </c>
      <c r="C452" s="952">
        <v>2600</v>
      </c>
      <c r="D452" s="903">
        <v>0</v>
      </c>
    </row>
    <row r="453" spans="1:4" ht="12.75" customHeight="1">
      <c r="A453" s="943" t="s">
        <v>452</v>
      </c>
      <c r="B453" s="951" t="s">
        <v>627</v>
      </c>
      <c r="C453" s="952">
        <v>4300</v>
      </c>
      <c r="D453" s="903">
        <v>0</v>
      </c>
    </row>
    <row r="454" spans="1:4" ht="12.75" customHeight="1">
      <c r="A454" s="943" t="s">
        <v>284</v>
      </c>
      <c r="B454" s="951" t="s">
        <v>627</v>
      </c>
      <c r="C454" s="952">
        <v>2000</v>
      </c>
      <c r="D454" s="903">
        <v>0</v>
      </c>
    </row>
    <row r="455" spans="1:4" ht="12.75" customHeight="1">
      <c r="A455" s="943" t="s">
        <v>453</v>
      </c>
      <c r="B455" s="951" t="s">
        <v>627</v>
      </c>
      <c r="C455" s="952">
        <v>1200</v>
      </c>
      <c r="D455" s="903">
        <v>0</v>
      </c>
    </row>
    <row r="456" spans="1:4" ht="12.75" customHeight="1">
      <c r="A456" s="943" t="s">
        <v>454</v>
      </c>
      <c r="B456" s="951" t="s">
        <v>627</v>
      </c>
      <c r="C456" s="952">
        <v>1010</v>
      </c>
      <c r="D456" s="903">
        <v>0</v>
      </c>
    </row>
    <row r="457" spans="1:4" ht="12.75" customHeight="1">
      <c r="A457" s="944" t="s">
        <v>455</v>
      </c>
      <c r="B457" s="951" t="s">
        <v>627</v>
      </c>
      <c r="C457" s="952">
        <v>21250</v>
      </c>
      <c r="D457" s="903">
        <v>0</v>
      </c>
    </row>
    <row r="458" spans="1:4" ht="12.75" customHeight="1">
      <c r="A458" s="944" t="s">
        <v>456</v>
      </c>
      <c r="B458" s="951" t="s">
        <v>627</v>
      </c>
      <c r="C458" s="952">
        <v>3490</v>
      </c>
      <c r="D458" s="903">
        <v>0</v>
      </c>
    </row>
    <row r="459" spans="1:4" ht="12.75" customHeight="1">
      <c r="A459" s="943" t="s">
        <v>208</v>
      </c>
      <c r="B459" s="951" t="s">
        <v>627</v>
      </c>
      <c r="C459" s="952">
        <v>15470</v>
      </c>
      <c r="D459" s="903">
        <v>0</v>
      </c>
    </row>
    <row r="460" spans="1:4" ht="12.75" customHeight="1">
      <c r="A460" s="943" t="s">
        <v>209</v>
      </c>
      <c r="B460" s="951" t="s">
        <v>627</v>
      </c>
      <c r="C460" s="952">
        <v>44700</v>
      </c>
      <c r="D460" s="903">
        <v>12500</v>
      </c>
    </row>
    <row r="461" spans="1:4" ht="12.75" customHeight="1">
      <c r="A461" s="943" t="s">
        <v>1835</v>
      </c>
      <c r="B461" s="951" t="s">
        <v>627</v>
      </c>
      <c r="C461" s="952">
        <v>13000</v>
      </c>
      <c r="D461" s="903">
        <v>0</v>
      </c>
    </row>
    <row r="462" spans="1:4" ht="12.75" customHeight="1">
      <c r="A462" s="943" t="s">
        <v>457</v>
      </c>
      <c r="B462" s="951" t="s">
        <v>627</v>
      </c>
      <c r="C462" s="952">
        <v>5925</v>
      </c>
      <c r="D462" s="903">
        <v>1975</v>
      </c>
    </row>
    <row r="463" spans="1:4" ht="12.75" customHeight="1">
      <c r="A463" s="943" t="s">
        <v>458</v>
      </c>
      <c r="B463" s="951" t="s">
        <v>627</v>
      </c>
      <c r="C463" s="952">
        <v>118653</v>
      </c>
      <c r="D463" s="903">
        <v>21807</v>
      </c>
    </row>
    <row r="464" spans="1:4" ht="12.75" customHeight="1">
      <c r="A464" s="943" t="s">
        <v>459</v>
      </c>
      <c r="B464" s="951" t="s">
        <v>627</v>
      </c>
      <c r="C464" s="952">
        <v>7000</v>
      </c>
      <c r="D464" s="903">
        <v>0</v>
      </c>
    </row>
    <row r="465" spans="1:4" ht="12.75" customHeight="1">
      <c r="A465" s="944" t="s">
        <v>460</v>
      </c>
      <c r="B465" s="951" t="s">
        <v>627</v>
      </c>
      <c r="C465" s="952">
        <v>4000</v>
      </c>
      <c r="D465" s="903">
        <v>400</v>
      </c>
    </row>
    <row r="466" spans="1:4" ht="12.75" customHeight="1">
      <c r="A466" s="943" t="s">
        <v>461</v>
      </c>
      <c r="B466" s="951" t="s">
        <v>627</v>
      </c>
      <c r="C466" s="952">
        <v>2000</v>
      </c>
      <c r="D466" s="903">
        <v>0</v>
      </c>
    </row>
    <row r="467" spans="1:4" ht="12.75" customHeight="1">
      <c r="A467" s="943" t="s">
        <v>462</v>
      </c>
      <c r="B467" s="951" t="s">
        <v>627</v>
      </c>
      <c r="C467" s="952">
        <v>10050</v>
      </c>
      <c r="D467" s="903">
        <v>0</v>
      </c>
    </row>
    <row r="468" spans="1:4" ht="12.75" customHeight="1">
      <c r="A468" s="944" t="s">
        <v>1836</v>
      </c>
      <c r="B468" s="951" t="s">
        <v>627</v>
      </c>
      <c r="C468" s="952">
        <v>6178</v>
      </c>
      <c r="D468" s="903">
        <v>848</v>
      </c>
    </row>
    <row r="469" spans="1:4" ht="12.75" customHeight="1">
      <c r="A469" s="944" t="s">
        <v>1837</v>
      </c>
      <c r="B469" s="951" t="s">
        <v>627</v>
      </c>
      <c r="C469" s="952">
        <v>3000</v>
      </c>
      <c r="D469" s="903">
        <v>0</v>
      </c>
    </row>
    <row r="470" spans="1:4" ht="12.75" customHeight="1">
      <c r="A470" s="943" t="s">
        <v>463</v>
      </c>
      <c r="B470" s="951" t="s">
        <v>627</v>
      </c>
      <c r="C470" s="952">
        <v>2700</v>
      </c>
      <c r="D470" s="903">
        <v>0</v>
      </c>
    </row>
    <row r="471" spans="1:4" ht="12.75" customHeight="1">
      <c r="A471" s="944" t="s">
        <v>211</v>
      </c>
      <c r="B471" s="951" t="s">
        <v>627</v>
      </c>
      <c r="C471" s="952">
        <v>12730</v>
      </c>
      <c r="D471" s="903">
        <v>0</v>
      </c>
    </row>
    <row r="472" spans="1:4" ht="12.75" customHeight="1">
      <c r="A472" s="943" t="s">
        <v>464</v>
      </c>
      <c r="B472" s="951" t="s">
        <v>627</v>
      </c>
      <c r="C472" s="952">
        <v>5940</v>
      </c>
      <c r="D472" s="903">
        <v>0</v>
      </c>
    </row>
    <row r="473" spans="1:4" ht="12.75" customHeight="1">
      <c r="A473" s="943" t="s">
        <v>465</v>
      </c>
      <c r="B473" s="951" t="s">
        <v>627</v>
      </c>
      <c r="C473" s="952">
        <v>910</v>
      </c>
      <c r="D473" s="903">
        <v>0</v>
      </c>
    </row>
    <row r="474" spans="1:4" ht="12.75" customHeight="1">
      <c r="A474" s="943" t="s">
        <v>466</v>
      </c>
      <c r="B474" s="951" t="s">
        <v>627</v>
      </c>
      <c r="C474" s="952">
        <v>1000</v>
      </c>
      <c r="D474" s="903">
        <v>0</v>
      </c>
    </row>
    <row r="475" spans="1:4" ht="12.75" customHeight="1">
      <c r="A475" s="943" t="s">
        <v>467</v>
      </c>
      <c r="B475" s="951" t="s">
        <v>627</v>
      </c>
      <c r="C475" s="952">
        <v>1200</v>
      </c>
      <c r="D475" s="903">
        <v>0</v>
      </c>
    </row>
    <row r="476" spans="1:4" ht="12.75" customHeight="1">
      <c r="A476" s="943" t="s">
        <v>468</v>
      </c>
      <c r="B476" s="951" t="s">
        <v>627</v>
      </c>
      <c r="C476" s="952">
        <v>2000</v>
      </c>
      <c r="D476" s="903">
        <v>0</v>
      </c>
    </row>
    <row r="477" spans="1:4" ht="12.75" customHeight="1">
      <c r="A477" s="943" t="s">
        <v>469</v>
      </c>
      <c r="B477" s="951" t="s">
        <v>627</v>
      </c>
      <c r="C477" s="952">
        <v>664</v>
      </c>
      <c r="D477" s="903">
        <v>0</v>
      </c>
    </row>
    <row r="478" spans="1:4" ht="12.75" customHeight="1">
      <c r="A478" s="944" t="s">
        <v>1838</v>
      </c>
      <c r="B478" s="951" t="s">
        <v>627</v>
      </c>
      <c r="C478" s="952">
        <v>9744</v>
      </c>
      <c r="D478" s="903">
        <v>173</v>
      </c>
    </row>
    <row r="479" spans="1:4" ht="12.75" customHeight="1">
      <c r="A479" s="943" t="s">
        <v>470</v>
      </c>
      <c r="B479" s="951" t="s">
        <v>627</v>
      </c>
      <c r="C479" s="952">
        <v>400</v>
      </c>
      <c r="D479" s="903">
        <v>0</v>
      </c>
    </row>
    <row r="480" spans="1:4" ht="12.75" customHeight="1">
      <c r="A480" s="944" t="s">
        <v>212</v>
      </c>
      <c r="B480" s="951" t="s">
        <v>627</v>
      </c>
      <c r="C480" s="952">
        <v>10950</v>
      </c>
      <c r="D480" s="903">
        <v>1500</v>
      </c>
    </row>
    <row r="481" spans="1:4" ht="12.75" customHeight="1">
      <c r="A481" s="943" t="s">
        <v>471</v>
      </c>
      <c r="B481" s="951" t="s">
        <v>627</v>
      </c>
      <c r="C481" s="952">
        <v>11520</v>
      </c>
      <c r="D481" s="903">
        <v>900</v>
      </c>
    </row>
    <row r="482" spans="1:4" ht="12.75" customHeight="1">
      <c r="A482" s="944" t="s">
        <v>305</v>
      </c>
      <c r="B482" s="951" t="s">
        <v>627</v>
      </c>
      <c r="C482" s="952">
        <v>3675</v>
      </c>
      <c r="D482" s="903">
        <v>1225</v>
      </c>
    </row>
    <row r="483" spans="1:4" ht="12.75" customHeight="1">
      <c r="A483" s="943" t="s">
        <v>472</v>
      </c>
      <c r="B483" s="951" t="s">
        <v>627</v>
      </c>
      <c r="C483" s="952">
        <v>3000</v>
      </c>
      <c r="D483" s="903">
        <v>0</v>
      </c>
    </row>
    <row r="484" spans="1:4" ht="12.75" customHeight="1">
      <c r="A484" s="944" t="s">
        <v>473</v>
      </c>
      <c r="B484" s="951" t="s">
        <v>627</v>
      </c>
      <c r="C484" s="952">
        <v>66487</v>
      </c>
      <c r="D484" s="903">
        <v>0</v>
      </c>
    </row>
    <row r="485" spans="1:4" ht="12.75" customHeight="1">
      <c r="A485" s="943" t="s">
        <v>1839</v>
      </c>
      <c r="B485" s="951" t="s">
        <v>627</v>
      </c>
      <c r="C485" s="952">
        <v>2000</v>
      </c>
      <c r="D485" s="903">
        <v>0</v>
      </c>
    </row>
    <row r="486" spans="1:4" ht="12.75" customHeight="1">
      <c r="A486" s="943" t="s">
        <v>474</v>
      </c>
      <c r="B486" s="951" t="s">
        <v>627</v>
      </c>
      <c r="C486" s="952">
        <v>5975</v>
      </c>
      <c r="D486" s="903">
        <v>0</v>
      </c>
    </row>
    <row r="487" spans="1:4" ht="12.75" customHeight="1">
      <c r="A487" s="943" t="s">
        <v>213</v>
      </c>
      <c r="B487" s="951" t="s">
        <v>627</v>
      </c>
      <c r="C487" s="952">
        <v>391754</v>
      </c>
      <c r="D487" s="903">
        <v>33000</v>
      </c>
    </row>
    <row r="488" spans="1:4" ht="12.75" customHeight="1">
      <c r="A488" s="944" t="s">
        <v>475</v>
      </c>
      <c r="B488" s="951" t="s">
        <v>627</v>
      </c>
      <c r="C488" s="952">
        <v>12000</v>
      </c>
      <c r="D488" s="903">
        <v>4000</v>
      </c>
    </row>
    <row r="489" spans="1:4" ht="12.75" customHeight="1">
      <c r="A489" s="944" t="s">
        <v>476</v>
      </c>
      <c r="B489" s="951" t="s">
        <v>627</v>
      </c>
      <c r="C489" s="952">
        <v>2000</v>
      </c>
      <c r="D489" s="903">
        <v>250</v>
      </c>
    </row>
    <row r="490" spans="1:4" ht="12.75" customHeight="1">
      <c r="A490" s="944" t="s">
        <v>306</v>
      </c>
      <c r="B490" s="951" t="s">
        <v>627</v>
      </c>
      <c r="C490" s="952">
        <v>13743</v>
      </c>
      <c r="D490" s="903">
        <v>0</v>
      </c>
    </row>
    <row r="491" spans="1:4" ht="12.75" customHeight="1">
      <c r="A491" s="944" t="s">
        <v>477</v>
      </c>
      <c r="B491" s="951" t="s">
        <v>627</v>
      </c>
      <c r="C491" s="952">
        <v>10800</v>
      </c>
      <c r="D491" s="903">
        <v>0</v>
      </c>
    </row>
    <row r="492" spans="1:4" ht="12.75" customHeight="1">
      <c r="A492" s="944" t="s">
        <v>1840</v>
      </c>
      <c r="B492" s="951" t="s">
        <v>627</v>
      </c>
      <c r="C492" s="952">
        <v>71110</v>
      </c>
      <c r="D492" s="903">
        <v>3680</v>
      </c>
    </row>
    <row r="493" spans="1:4" ht="12.75" customHeight="1">
      <c r="A493" s="943" t="s">
        <v>478</v>
      </c>
      <c r="B493" s="951" t="s">
        <v>627</v>
      </c>
      <c r="C493" s="952">
        <v>16000</v>
      </c>
      <c r="D493" s="903">
        <v>0</v>
      </c>
    </row>
    <row r="494" spans="1:4" ht="12.75" customHeight="1">
      <c r="A494" s="943" t="s">
        <v>337</v>
      </c>
      <c r="B494" s="951" t="s">
        <v>627</v>
      </c>
      <c r="C494" s="952">
        <v>600</v>
      </c>
      <c r="D494" s="903">
        <v>0</v>
      </c>
    </row>
    <row r="495" spans="1:4" ht="12.75" customHeight="1">
      <c r="A495" s="943" t="s">
        <v>214</v>
      </c>
      <c r="B495" s="951" t="s">
        <v>627</v>
      </c>
      <c r="C495" s="952">
        <v>5000</v>
      </c>
      <c r="D495" s="903">
        <v>0</v>
      </c>
    </row>
    <row r="496" spans="1:4" ht="12.75" customHeight="1">
      <c r="A496" s="943" t="s">
        <v>479</v>
      </c>
      <c r="B496" s="951" t="s">
        <v>627</v>
      </c>
      <c r="C496" s="952">
        <v>8111</v>
      </c>
      <c r="D496" s="903">
        <v>0</v>
      </c>
    </row>
    <row r="497" spans="1:4" ht="12.75" customHeight="1">
      <c r="A497" s="944" t="s">
        <v>215</v>
      </c>
      <c r="B497" s="951" t="s">
        <v>627</v>
      </c>
      <c r="C497" s="952">
        <v>14902</v>
      </c>
      <c r="D497" s="903">
        <v>0</v>
      </c>
    </row>
    <row r="498" spans="1:4" ht="12.75" customHeight="1">
      <c r="A498" s="944" t="s">
        <v>216</v>
      </c>
      <c r="B498" s="951" t="s">
        <v>627</v>
      </c>
      <c r="C498" s="952">
        <v>8460</v>
      </c>
      <c r="D498" s="903">
        <v>2820</v>
      </c>
    </row>
    <row r="499" spans="1:4" ht="12.75" customHeight="1">
      <c r="A499" s="944" t="s">
        <v>480</v>
      </c>
      <c r="B499" s="951" t="s">
        <v>627</v>
      </c>
      <c r="C499" s="952">
        <v>2850</v>
      </c>
      <c r="D499" s="903">
        <v>650</v>
      </c>
    </row>
    <row r="500" spans="1:4" ht="12.75" customHeight="1">
      <c r="A500" s="943" t="s">
        <v>217</v>
      </c>
      <c r="B500" s="951" t="s">
        <v>627</v>
      </c>
      <c r="C500" s="952">
        <v>53000</v>
      </c>
      <c r="D500" s="903">
        <v>0</v>
      </c>
    </row>
    <row r="501" spans="1:4" ht="12.75" customHeight="1">
      <c r="A501" s="943" t="s">
        <v>481</v>
      </c>
      <c r="B501" s="951" t="s">
        <v>627</v>
      </c>
      <c r="C501" s="952">
        <v>7480</v>
      </c>
      <c r="D501" s="903">
        <v>0</v>
      </c>
    </row>
    <row r="502" spans="1:4" ht="12.75" customHeight="1">
      <c r="A502" s="943" t="s">
        <v>338</v>
      </c>
      <c r="B502" s="951" t="s">
        <v>627</v>
      </c>
      <c r="C502" s="952">
        <v>17220</v>
      </c>
      <c r="D502" s="903">
        <v>4440</v>
      </c>
    </row>
    <row r="503" spans="1:4" ht="12.75" customHeight="1">
      <c r="A503" s="943" t="s">
        <v>218</v>
      </c>
      <c r="B503" s="951" t="s">
        <v>627</v>
      </c>
      <c r="C503" s="952">
        <v>31600</v>
      </c>
      <c r="D503" s="903">
        <v>0</v>
      </c>
    </row>
    <row r="504" spans="1:4" ht="12.75" customHeight="1">
      <c r="A504" s="944" t="s">
        <v>482</v>
      </c>
      <c r="B504" s="951" t="s">
        <v>627</v>
      </c>
      <c r="C504" s="952">
        <v>15360</v>
      </c>
      <c r="D504" s="903">
        <v>3850</v>
      </c>
    </row>
    <row r="505" spans="1:4" ht="12.75" customHeight="1">
      <c r="A505" s="943" t="s">
        <v>219</v>
      </c>
      <c r="B505" s="951" t="s">
        <v>627</v>
      </c>
      <c r="C505" s="952">
        <v>1000</v>
      </c>
      <c r="D505" s="903">
        <v>0</v>
      </c>
    </row>
    <row r="506" spans="1:4" ht="12.75" customHeight="1">
      <c r="A506" s="943" t="s">
        <v>483</v>
      </c>
      <c r="B506" s="951" t="s">
        <v>627</v>
      </c>
      <c r="C506" s="952">
        <v>2025</v>
      </c>
      <c r="D506" s="903">
        <v>0</v>
      </c>
    </row>
    <row r="507" spans="1:4" ht="12.75" customHeight="1">
      <c r="A507" s="944" t="s">
        <v>484</v>
      </c>
      <c r="B507" s="951" t="s">
        <v>627</v>
      </c>
      <c r="C507" s="952">
        <v>7600</v>
      </c>
      <c r="D507" s="903">
        <v>0</v>
      </c>
    </row>
    <row r="508" spans="1:4" ht="12.75" customHeight="1">
      <c r="A508" s="943" t="s">
        <v>1841</v>
      </c>
      <c r="B508" s="951" t="s">
        <v>627</v>
      </c>
      <c r="C508" s="952">
        <v>15600</v>
      </c>
      <c r="D508" s="903">
        <v>0</v>
      </c>
    </row>
    <row r="509" spans="1:4" ht="12.75" customHeight="1">
      <c r="A509" s="944" t="s">
        <v>485</v>
      </c>
      <c r="B509" s="951" t="s">
        <v>627</v>
      </c>
      <c r="C509" s="952">
        <v>11589</v>
      </c>
      <c r="D509" s="903">
        <v>0</v>
      </c>
    </row>
    <row r="510" spans="1:4" ht="12.75" customHeight="1">
      <c r="A510" s="944" t="s">
        <v>220</v>
      </c>
      <c r="B510" s="951" t="s">
        <v>627</v>
      </c>
      <c r="C510" s="952">
        <v>36632</v>
      </c>
      <c r="D510" s="903">
        <v>0</v>
      </c>
    </row>
    <row r="511" spans="1:4" ht="12.75" customHeight="1">
      <c r="A511" s="943" t="s">
        <v>486</v>
      </c>
      <c r="B511" s="951" t="s">
        <v>627</v>
      </c>
      <c r="C511" s="952">
        <v>795</v>
      </c>
      <c r="D511" s="903">
        <v>265</v>
      </c>
    </row>
    <row r="512" spans="1:4" ht="12.75" customHeight="1">
      <c r="A512" s="944" t="s">
        <v>487</v>
      </c>
      <c r="B512" s="951" t="s">
        <v>627</v>
      </c>
      <c r="C512" s="952">
        <v>4800</v>
      </c>
      <c r="D512" s="903">
        <v>600</v>
      </c>
    </row>
    <row r="513" spans="1:4" ht="12.75" customHeight="1">
      <c r="A513" s="943" t="s">
        <v>307</v>
      </c>
      <c r="B513" s="951" t="s">
        <v>627</v>
      </c>
      <c r="C513" s="952">
        <v>8000</v>
      </c>
      <c r="D513" s="903">
        <v>0</v>
      </c>
    </row>
    <row r="514" spans="1:4" ht="12.75" customHeight="1">
      <c r="A514" s="944" t="s">
        <v>286</v>
      </c>
      <c r="B514" s="951" t="s">
        <v>627</v>
      </c>
      <c r="C514" s="952">
        <v>6300</v>
      </c>
      <c r="D514" s="903">
        <v>0</v>
      </c>
    </row>
    <row r="515" spans="1:4" ht="12.75" customHeight="1">
      <c r="A515" s="943" t="s">
        <v>488</v>
      </c>
      <c r="B515" s="951" t="s">
        <v>627</v>
      </c>
      <c r="C515" s="952">
        <v>7290</v>
      </c>
      <c r="D515" s="903">
        <v>0</v>
      </c>
    </row>
    <row r="516" spans="1:4" ht="12.75" customHeight="1">
      <c r="A516" s="943" t="s">
        <v>285</v>
      </c>
      <c r="B516" s="951" t="s">
        <v>627</v>
      </c>
      <c r="C516" s="952">
        <v>1070</v>
      </c>
      <c r="D516" s="903">
        <v>0</v>
      </c>
    </row>
    <row r="517" spans="1:4" ht="12.75" customHeight="1">
      <c r="A517" s="944" t="s">
        <v>308</v>
      </c>
      <c r="B517" s="951" t="s">
        <v>627</v>
      </c>
      <c r="C517" s="952">
        <v>13400</v>
      </c>
      <c r="D517" s="903">
        <v>1400</v>
      </c>
    </row>
    <row r="518" spans="1:4" ht="12.75" customHeight="1">
      <c r="A518" s="944" t="s">
        <v>489</v>
      </c>
      <c r="B518" s="951" t="s">
        <v>627</v>
      </c>
      <c r="C518" s="952">
        <v>6996</v>
      </c>
      <c r="D518" s="903">
        <v>677</v>
      </c>
    </row>
    <row r="519" spans="1:4" ht="12.75" customHeight="1">
      <c r="A519" s="943" t="s">
        <v>490</v>
      </c>
      <c r="B519" s="951" t="s">
        <v>627</v>
      </c>
      <c r="C519" s="952">
        <v>3000</v>
      </c>
      <c r="D519" s="903">
        <v>0</v>
      </c>
    </row>
    <row r="520" spans="1:4" ht="12.75" customHeight="1">
      <c r="A520" s="943" t="s">
        <v>491</v>
      </c>
      <c r="B520" s="951" t="s">
        <v>627</v>
      </c>
      <c r="C520" s="952">
        <v>6000</v>
      </c>
      <c r="D520" s="903">
        <v>0</v>
      </c>
    </row>
    <row r="521" spans="1:4" ht="12.75" customHeight="1">
      <c r="A521" s="944" t="s">
        <v>492</v>
      </c>
      <c r="B521" s="951" t="s">
        <v>627</v>
      </c>
      <c r="C521" s="952">
        <v>1000</v>
      </c>
      <c r="D521" s="903">
        <v>125</v>
      </c>
    </row>
    <row r="522" spans="1:4" ht="12.75" customHeight="1">
      <c r="A522" s="943" t="s">
        <v>493</v>
      </c>
      <c r="B522" s="951" t="s">
        <v>627</v>
      </c>
      <c r="C522" s="952">
        <v>2000</v>
      </c>
      <c r="D522" s="903">
        <v>0</v>
      </c>
    </row>
    <row r="523" spans="1:4" ht="12.75" customHeight="1">
      <c r="A523" s="943" t="s">
        <v>494</v>
      </c>
      <c r="B523" s="951" t="s">
        <v>627</v>
      </c>
      <c r="C523" s="952">
        <v>2297</v>
      </c>
      <c r="D523" s="903">
        <v>0</v>
      </c>
    </row>
    <row r="524" spans="1:4" ht="12.75" customHeight="1">
      <c r="A524" s="944" t="s">
        <v>495</v>
      </c>
      <c r="B524" s="951" t="s">
        <v>627</v>
      </c>
      <c r="C524" s="952">
        <v>8020</v>
      </c>
      <c r="D524" s="903">
        <v>0</v>
      </c>
    </row>
    <row r="525" spans="1:4" ht="12.75" customHeight="1">
      <c r="A525" s="943" t="s">
        <v>496</v>
      </c>
      <c r="B525" s="951" t="s">
        <v>627</v>
      </c>
      <c r="C525" s="952">
        <v>137480</v>
      </c>
      <c r="D525" s="903">
        <v>38160</v>
      </c>
    </row>
    <row r="526" spans="1:4" ht="12.75" customHeight="1">
      <c r="A526" s="943" t="s">
        <v>497</v>
      </c>
      <c r="B526" s="951" t="s">
        <v>627</v>
      </c>
      <c r="C526" s="952">
        <v>18800</v>
      </c>
      <c r="D526" s="903">
        <v>9400</v>
      </c>
    </row>
    <row r="527" spans="1:4" ht="12.75" customHeight="1">
      <c r="A527" s="944" t="s">
        <v>498</v>
      </c>
      <c r="B527" s="951" t="s">
        <v>627</v>
      </c>
      <c r="C527" s="952">
        <v>3768</v>
      </c>
      <c r="D527" s="903">
        <v>471</v>
      </c>
    </row>
    <row r="528" spans="1:4" ht="12.75" customHeight="1">
      <c r="A528" s="944" t="s">
        <v>499</v>
      </c>
      <c r="B528" s="951" t="s">
        <v>627</v>
      </c>
      <c r="C528" s="952">
        <v>5640</v>
      </c>
      <c r="D528" s="903">
        <v>0</v>
      </c>
    </row>
    <row r="529" spans="1:4" ht="12.75" customHeight="1">
      <c r="A529" s="943" t="s">
        <v>500</v>
      </c>
      <c r="B529" s="951" t="s">
        <v>627</v>
      </c>
      <c r="C529" s="952">
        <v>920</v>
      </c>
      <c r="D529" s="903">
        <v>0</v>
      </c>
    </row>
    <row r="530" spans="1:4" ht="12.75" customHeight="1">
      <c r="A530" s="943" t="s">
        <v>501</v>
      </c>
      <c r="B530" s="951" t="s">
        <v>627</v>
      </c>
      <c r="C530" s="952">
        <v>3870</v>
      </c>
      <c r="D530" s="903">
        <v>0</v>
      </c>
    </row>
    <row r="531" spans="1:4" ht="12.75" customHeight="1">
      <c r="A531" s="943" t="s">
        <v>502</v>
      </c>
      <c r="B531" s="951" t="s">
        <v>627</v>
      </c>
      <c r="C531" s="952">
        <v>1000</v>
      </c>
      <c r="D531" s="903">
        <v>0</v>
      </c>
    </row>
    <row r="532" spans="1:4" ht="12.75" customHeight="1">
      <c r="A532" s="943" t="s">
        <v>1046</v>
      </c>
      <c r="B532" s="951" t="s">
        <v>627</v>
      </c>
      <c r="C532" s="952">
        <v>2076</v>
      </c>
      <c r="D532" s="903">
        <v>0</v>
      </c>
    </row>
    <row r="533" spans="1:4" ht="12.75" customHeight="1">
      <c r="A533" s="943" t="s">
        <v>1843</v>
      </c>
      <c r="B533" s="951" t="s">
        <v>627</v>
      </c>
      <c r="C533" s="952">
        <v>3800</v>
      </c>
      <c r="D533" s="903">
        <v>0</v>
      </c>
    </row>
    <row r="534" spans="1:4" ht="12.75" customHeight="1">
      <c r="A534" s="943" t="s">
        <v>1047</v>
      </c>
      <c r="B534" s="951" t="s">
        <v>627</v>
      </c>
      <c r="C534" s="952">
        <v>2250</v>
      </c>
      <c r="D534" s="903">
        <v>0</v>
      </c>
    </row>
    <row r="535" spans="1:4" ht="12.75" customHeight="1">
      <c r="A535" s="943" t="s">
        <v>1048</v>
      </c>
      <c r="B535" s="951" t="s">
        <v>627</v>
      </c>
      <c r="C535" s="952">
        <v>900</v>
      </c>
      <c r="D535" s="903">
        <v>0</v>
      </c>
    </row>
    <row r="536" spans="1:4" ht="12.75" customHeight="1">
      <c r="A536" s="943" t="s">
        <v>1049</v>
      </c>
      <c r="B536" s="951" t="s">
        <v>627</v>
      </c>
      <c r="C536" s="952">
        <v>2200</v>
      </c>
      <c r="D536" s="903">
        <v>0</v>
      </c>
    </row>
    <row r="537" spans="1:4" ht="12.75" customHeight="1">
      <c r="A537" s="944" t="s">
        <v>1050</v>
      </c>
      <c r="B537" s="951" t="s">
        <v>627</v>
      </c>
      <c r="C537" s="952">
        <v>11276</v>
      </c>
      <c r="D537" s="903">
        <v>0</v>
      </c>
    </row>
    <row r="538" spans="1:4" ht="12.75" customHeight="1">
      <c r="A538" s="943" t="s">
        <v>309</v>
      </c>
      <c r="B538" s="951" t="s">
        <v>627</v>
      </c>
      <c r="C538" s="952">
        <v>5250</v>
      </c>
      <c r="D538" s="903">
        <v>0</v>
      </c>
    </row>
    <row r="539" spans="1:4" ht="12.75" customHeight="1">
      <c r="A539" s="944" t="s">
        <v>1051</v>
      </c>
      <c r="B539" s="951" t="s">
        <v>627</v>
      </c>
      <c r="C539" s="952">
        <v>8900</v>
      </c>
      <c r="D539" s="903">
        <v>2100</v>
      </c>
    </row>
    <row r="540" spans="1:4" ht="12.75" customHeight="1">
      <c r="A540" s="943" t="s">
        <v>221</v>
      </c>
      <c r="B540" s="951" t="s">
        <v>627</v>
      </c>
      <c r="C540" s="952">
        <v>2400</v>
      </c>
      <c r="D540" s="903">
        <v>0</v>
      </c>
    </row>
    <row r="541" spans="1:4" ht="12.75" customHeight="1">
      <c r="A541" s="943" t="s">
        <v>1052</v>
      </c>
      <c r="B541" s="951" t="s">
        <v>627</v>
      </c>
      <c r="C541" s="952">
        <v>810</v>
      </c>
      <c r="D541" s="903">
        <v>0</v>
      </c>
    </row>
    <row r="542" spans="1:4" ht="12.75" customHeight="1">
      <c r="A542" s="944" t="s">
        <v>1053</v>
      </c>
      <c r="B542" s="951" t="s">
        <v>627</v>
      </c>
      <c r="C542" s="952">
        <v>3870</v>
      </c>
      <c r="D542" s="903">
        <v>0</v>
      </c>
    </row>
    <row r="543" spans="1:4" ht="12.75" customHeight="1">
      <c r="A543" s="943" t="s">
        <v>1054</v>
      </c>
      <c r="B543" s="951" t="s">
        <v>627</v>
      </c>
      <c r="C543" s="952">
        <v>1138</v>
      </c>
      <c r="D543" s="903">
        <v>146</v>
      </c>
    </row>
    <row r="544" spans="1:4" ht="12.75" customHeight="1">
      <c r="A544" s="944" t="s">
        <v>1055</v>
      </c>
      <c r="B544" s="951" t="s">
        <v>627</v>
      </c>
      <c r="C544" s="952">
        <v>112540</v>
      </c>
      <c r="D544" s="903">
        <v>0</v>
      </c>
    </row>
    <row r="545" spans="1:4" ht="12.75" customHeight="1">
      <c r="A545" s="943" t="s">
        <v>324</v>
      </c>
      <c r="B545" s="951" t="s">
        <v>627</v>
      </c>
      <c r="C545" s="952">
        <v>112939</v>
      </c>
      <c r="D545" s="903">
        <v>56469</v>
      </c>
    </row>
    <row r="546" spans="1:4" ht="12.75" customHeight="1">
      <c r="A546" s="943" t="s">
        <v>222</v>
      </c>
      <c r="B546" s="951" t="s">
        <v>627</v>
      </c>
      <c r="C546" s="952">
        <v>7331</v>
      </c>
      <c r="D546" s="903">
        <v>0</v>
      </c>
    </row>
    <row r="547" spans="1:4" ht="12.75" customHeight="1">
      <c r="A547" s="944" t="s">
        <v>1056</v>
      </c>
      <c r="B547" s="951" t="s">
        <v>627</v>
      </c>
      <c r="C547" s="952">
        <v>4000</v>
      </c>
      <c r="D547" s="903">
        <v>0</v>
      </c>
    </row>
    <row r="548" spans="1:4" ht="12.75" customHeight="1">
      <c r="A548" s="944" t="s">
        <v>1057</v>
      </c>
      <c r="B548" s="951" t="s">
        <v>627</v>
      </c>
      <c r="C548" s="952">
        <v>1500</v>
      </c>
      <c r="D548" s="903">
        <v>0</v>
      </c>
    </row>
    <row r="549" spans="1:4" ht="12.75" customHeight="1">
      <c r="A549" s="944" t="s">
        <v>1058</v>
      </c>
      <c r="B549" s="951" t="s">
        <v>627</v>
      </c>
      <c r="C549" s="952">
        <v>4500</v>
      </c>
      <c r="D549" s="903">
        <v>300</v>
      </c>
    </row>
    <row r="550" spans="1:4" ht="12.75" customHeight="1">
      <c r="A550" s="944" t="s">
        <v>288</v>
      </c>
      <c r="B550" s="951" t="s">
        <v>627</v>
      </c>
      <c r="C550" s="952">
        <v>26622</v>
      </c>
      <c r="D550" s="903">
        <v>0</v>
      </c>
    </row>
    <row r="551" spans="1:4" ht="12.75" customHeight="1">
      <c r="A551" s="943" t="s">
        <v>1059</v>
      </c>
      <c r="B551" s="951" t="s">
        <v>627</v>
      </c>
      <c r="C551" s="952">
        <v>2250</v>
      </c>
      <c r="D551" s="903">
        <v>750</v>
      </c>
    </row>
    <row r="552" spans="1:4" ht="12.75" customHeight="1">
      <c r="A552" s="943" t="s">
        <v>1060</v>
      </c>
      <c r="B552" s="951" t="s">
        <v>627</v>
      </c>
      <c r="C552" s="952">
        <v>2818</v>
      </c>
      <c r="D552" s="903">
        <v>0</v>
      </c>
    </row>
    <row r="553" spans="1:4" ht="12.75" customHeight="1">
      <c r="A553" s="944" t="s">
        <v>224</v>
      </c>
      <c r="B553" s="951" t="s">
        <v>627</v>
      </c>
      <c r="C553" s="952">
        <v>7878</v>
      </c>
      <c r="D553" s="903">
        <v>0</v>
      </c>
    </row>
    <row r="554" spans="1:4" ht="12.75" customHeight="1">
      <c r="A554" s="943" t="s">
        <v>1061</v>
      </c>
      <c r="B554" s="951" t="s">
        <v>627</v>
      </c>
      <c r="C554" s="952">
        <v>647</v>
      </c>
      <c r="D554" s="903">
        <v>0</v>
      </c>
    </row>
    <row r="555" spans="1:4" ht="12.75" customHeight="1">
      <c r="A555" s="944" t="s">
        <v>1062</v>
      </c>
      <c r="B555" s="951" t="s">
        <v>627</v>
      </c>
      <c r="C555" s="952">
        <v>3585</v>
      </c>
      <c r="D555" s="903">
        <v>0</v>
      </c>
    </row>
    <row r="556" spans="1:4" ht="12.75" customHeight="1">
      <c r="A556" s="944" t="s">
        <v>1063</v>
      </c>
      <c r="B556" s="951" t="s">
        <v>627</v>
      </c>
      <c r="C556" s="952">
        <v>7460</v>
      </c>
      <c r="D556" s="903">
        <v>0</v>
      </c>
    </row>
    <row r="557" spans="1:4" ht="12.75" customHeight="1">
      <c r="A557" s="944" t="s">
        <v>310</v>
      </c>
      <c r="B557" s="951" t="s">
        <v>627</v>
      </c>
      <c r="C557" s="952">
        <v>5235</v>
      </c>
      <c r="D557" s="903">
        <v>0</v>
      </c>
    </row>
    <row r="558" spans="1:4" ht="12.75" customHeight="1">
      <c r="A558" s="943" t="s">
        <v>1064</v>
      </c>
      <c r="B558" s="951" t="s">
        <v>627</v>
      </c>
      <c r="C558" s="952">
        <v>2750</v>
      </c>
      <c r="D558" s="903">
        <v>0</v>
      </c>
    </row>
    <row r="559" spans="1:4" ht="12.75" customHeight="1">
      <c r="A559" s="943" t="s">
        <v>311</v>
      </c>
      <c r="B559" s="951" t="s">
        <v>627</v>
      </c>
      <c r="C559" s="952">
        <v>725</v>
      </c>
      <c r="D559" s="903">
        <v>0</v>
      </c>
    </row>
    <row r="560" spans="1:4" ht="12.75" customHeight="1">
      <c r="A560" s="943" t="s">
        <v>1065</v>
      </c>
      <c r="B560" s="951" t="s">
        <v>627</v>
      </c>
      <c r="C560" s="952">
        <v>2000</v>
      </c>
      <c r="D560" s="903">
        <v>0</v>
      </c>
    </row>
    <row r="561" spans="1:4" ht="12.75" customHeight="1">
      <c r="A561" s="944" t="s">
        <v>341</v>
      </c>
      <c r="B561" s="951" t="s">
        <v>627</v>
      </c>
      <c r="C561" s="952">
        <v>17405</v>
      </c>
      <c r="D561" s="903">
        <v>0</v>
      </c>
    </row>
    <row r="562" spans="1:4" ht="12.75" customHeight="1">
      <c r="A562" s="944" t="s">
        <v>1066</v>
      </c>
      <c r="B562" s="951" t="s">
        <v>627</v>
      </c>
      <c r="C562" s="952">
        <v>888</v>
      </c>
      <c r="D562" s="903">
        <v>111</v>
      </c>
    </row>
    <row r="563" spans="1:4" ht="12.75" customHeight="1">
      <c r="A563" s="943" t="s">
        <v>1847</v>
      </c>
      <c r="B563" s="951" t="s">
        <v>627</v>
      </c>
      <c r="C563" s="952">
        <v>141296</v>
      </c>
      <c r="D563" s="903">
        <v>2700</v>
      </c>
    </row>
    <row r="564" spans="1:4" ht="12.75" customHeight="1">
      <c r="A564" s="943" t="s">
        <v>225</v>
      </c>
      <c r="B564" s="951" t="s">
        <v>627</v>
      </c>
      <c r="C564" s="952">
        <v>22530</v>
      </c>
      <c r="D564" s="903">
        <v>0</v>
      </c>
    </row>
    <row r="565" spans="1:4" ht="12.75" customHeight="1">
      <c r="A565" s="943" t="s">
        <v>1067</v>
      </c>
      <c r="B565" s="951" t="s">
        <v>627</v>
      </c>
      <c r="C565" s="952">
        <v>1908</v>
      </c>
      <c r="D565" s="903">
        <v>636</v>
      </c>
    </row>
    <row r="566" spans="1:4" ht="12.75" customHeight="1">
      <c r="A566" s="943" t="s">
        <v>1068</v>
      </c>
      <c r="B566" s="951" t="s">
        <v>627</v>
      </c>
      <c r="C566" s="952">
        <v>8850</v>
      </c>
      <c r="D566" s="903">
        <v>0</v>
      </c>
    </row>
    <row r="567" spans="1:4" ht="12.75" customHeight="1">
      <c r="A567" s="943" t="s">
        <v>1069</v>
      </c>
      <c r="B567" s="951" t="s">
        <v>627</v>
      </c>
      <c r="C567" s="952">
        <v>9959</v>
      </c>
      <c r="D567" s="903">
        <v>0</v>
      </c>
    </row>
    <row r="568" spans="1:4" ht="12.75" customHeight="1">
      <c r="A568" s="943" t="s">
        <v>1070</v>
      </c>
      <c r="B568" s="951" t="s">
        <v>627</v>
      </c>
      <c r="C568" s="952">
        <v>650</v>
      </c>
      <c r="D568" s="903">
        <v>0</v>
      </c>
    </row>
    <row r="569" spans="1:4" ht="12.75" customHeight="1">
      <c r="A569" s="944" t="s">
        <v>1071</v>
      </c>
      <c r="B569" s="951" t="s">
        <v>627</v>
      </c>
      <c r="C569" s="952">
        <v>1500</v>
      </c>
      <c r="D569" s="903">
        <v>0</v>
      </c>
    </row>
    <row r="570" spans="1:4" ht="12.75" customHeight="1">
      <c r="A570" s="944" t="s">
        <v>342</v>
      </c>
      <c r="B570" s="951" t="s">
        <v>627</v>
      </c>
      <c r="C570" s="952">
        <v>2000</v>
      </c>
      <c r="D570" s="903">
        <v>250</v>
      </c>
    </row>
    <row r="571" spans="1:4" ht="12.75" customHeight="1">
      <c r="A571" s="944" t="s">
        <v>1072</v>
      </c>
      <c r="B571" s="951" t="s">
        <v>627</v>
      </c>
      <c r="C571" s="952">
        <v>5838</v>
      </c>
      <c r="D571" s="903">
        <v>5838</v>
      </c>
    </row>
    <row r="572" spans="1:4" ht="12.75" customHeight="1">
      <c r="A572" s="944" t="s">
        <v>1073</v>
      </c>
      <c r="B572" s="951" t="s">
        <v>627</v>
      </c>
      <c r="C572" s="952">
        <v>7860</v>
      </c>
      <c r="D572" s="903">
        <v>0</v>
      </c>
    </row>
    <row r="573" spans="1:4" ht="12.75" customHeight="1">
      <c r="A573" s="944" t="s">
        <v>1074</v>
      </c>
      <c r="B573" s="951" t="s">
        <v>627</v>
      </c>
      <c r="C573" s="952">
        <v>10950</v>
      </c>
      <c r="D573" s="903">
        <v>0</v>
      </c>
    </row>
    <row r="574" spans="1:4" ht="12.75" customHeight="1">
      <c r="A574" s="943" t="s">
        <v>1808</v>
      </c>
      <c r="B574" s="951" t="s">
        <v>627</v>
      </c>
      <c r="C574" s="952">
        <v>5600</v>
      </c>
      <c r="D574" s="903">
        <v>0</v>
      </c>
    </row>
    <row r="575" spans="1:4" ht="12.75" customHeight="1">
      <c r="A575" s="943" t="s">
        <v>226</v>
      </c>
      <c r="B575" s="951" t="s">
        <v>627</v>
      </c>
      <c r="C575" s="952">
        <v>10630</v>
      </c>
      <c r="D575" s="903">
        <v>0</v>
      </c>
    </row>
    <row r="576" spans="1:4" ht="12.75" customHeight="1">
      <c r="A576" s="943" t="s">
        <v>1075</v>
      </c>
      <c r="B576" s="951" t="s">
        <v>627</v>
      </c>
      <c r="C576" s="952">
        <v>25000</v>
      </c>
      <c r="D576" s="903">
        <v>0</v>
      </c>
    </row>
    <row r="577" spans="1:4" ht="12.75" customHeight="1">
      <c r="A577" s="944" t="s">
        <v>312</v>
      </c>
      <c r="B577" s="951" t="s">
        <v>627</v>
      </c>
      <c r="C577" s="952">
        <v>11036</v>
      </c>
      <c r="D577" s="903">
        <v>285</v>
      </c>
    </row>
    <row r="578" spans="1:4" ht="12.75" customHeight="1">
      <c r="A578" s="943" t="s">
        <v>1076</v>
      </c>
      <c r="B578" s="951" t="s">
        <v>627</v>
      </c>
      <c r="C578" s="952">
        <v>1680</v>
      </c>
      <c r="D578" s="903">
        <v>0</v>
      </c>
    </row>
    <row r="579" spans="1:4" ht="12.75" customHeight="1">
      <c r="A579" s="944" t="s">
        <v>1849</v>
      </c>
      <c r="B579" s="951" t="s">
        <v>627</v>
      </c>
      <c r="C579" s="952">
        <v>370000</v>
      </c>
      <c r="D579" s="903">
        <v>0</v>
      </c>
    </row>
    <row r="580" spans="1:4" ht="12.75" customHeight="1">
      <c r="A580" s="944" t="s">
        <v>1077</v>
      </c>
      <c r="B580" s="951" t="s">
        <v>627</v>
      </c>
      <c r="C580" s="952">
        <v>43000</v>
      </c>
      <c r="D580" s="903">
        <v>4250</v>
      </c>
    </row>
    <row r="581" spans="1:4" ht="12.75" customHeight="1">
      <c r="A581" s="944" t="s">
        <v>1078</v>
      </c>
      <c r="B581" s="951" t="s">
        <v>627</v>
      </c>
      <c r="C581" s="952">
        <v>2685</v>
      </c>
      <c r="D581" s="903">
        <v>0</v>
      </c>
    </row>
    <row r="582" spans="1:4" ht="12.75" customHeight="1">
      <c r="A582" s="943" t="s">
        <v>1079</v>
      </c>
      <c r="B582" s="951" t="s">
        <v>627</v>
      </c>
      <c r="C582" s="952">
        <v>7200</v>
      </c>
      <c r="D582" s="903">
        <v>0</v>
      </c>
    </row>
    <row r="583" spans="1:4" ht="12.75" customHeight="1">
      <c r="A583" s="944" t="s">
        <v>228</v>
      </c>
      <c r="B583" s="951" t="s">
        <v>627</v>
      </c>
      <c r="C583" s="952">
        <v>15840</v>
      </c>
      <c r="D583" s="903">
        <v>0</v>
      </c>
    </row>
    <row r="584" spans="1:4" ht="12.75" customHeight="1">
      <c r="A584" s="944" t="s">
        <v>1080</v>
      </c>
      <c r="B584" s="951" t="s">
        <v>627</v>
      </c>
      <c r="C584" s="952">
        <v>4436</v>
      </c>
      <c r="D584" s="903">
        <v>0</v>
      </c>
    </row>
    <row r="585" spans="1:4" ht="12.75" customHeight="1">
      <c r="A585" s="943" t="s">
        <v>1081</v>
      </c>
      <c r="B585" s="951" t="s">
        <v>627</v>
      </c>
      <c r="C585" s="952">
        <v>1200</v>
      </c>
      <c r="D585" s="903">
        <v>0</v>
      </c>
    </row>
    <row r="586" spans="1:4" ht="12.75" customHeight="1">
      <c r="A586" s="944" t="s">
        <v>1082</v>
      </c>
      <c r="B586" s="951" t="s">
        <v>627</v>
      </c>
      <c r="C586" s="952">
        <v>2385</v>
      </c>
      <c r="D586" s="903">
        <v>0</v>
      </c>
    </row>
    <row r="587" spans="1:4" ht="12.75" customHeight="1">
      <c r="A587" s="944" t="s">
        <v>1083</v>
      </c>
      <c r="B587" s="951" t="s">
        <v>627</v>
      </c>
      <c r="C587" s="952">
        <v>12200</v>
      </c>
      <c r="D587" s="903">
        <v>5500</v>
      </c>
    </row>
    <row r="588" spans="1:4" ht="12.75" customHeight="1">
      <c r="A588" s="944" t="s">
        <v>229</v>
      </c>
      <c r="B588" s="951" t="s">
        <v>627</v>
      </c>
      <c r="C588" s="952">
        <v>8736</v>
      </c>
      <c r="D588" s="903">
        <v>1092</v>
      </c>
    </row>
    <row r="589" spans="1:4" ht="12.75" customHeight="1">
      <c r="A589" s="943" t="s">
        <v>1850</v>
      </c>
      <c r="B589" s="951" t="s">
        <v>627</v>
      </c>
      <c r="C589" s="952">
        <v>5437</v>
      </c>
      <c r="D589" s="903">
        <v>0</v>
      </c>
    </row>
    <row r="590" spans="1:4" ht="12.75" customHeight="1">
      <c r="A590" s="944" t="s">
        <v>1851</v>
      </c>
      <c r="B590" s="951" t="s">
        <v>627</v>
      </c>
      <c r="C590" s="952">
        <v>20160</v>
      </c>
      <c r="D590" s="903">
        <v>2415</v>
      </c>
    </row>
    <row r="591" spans="1:4" ht="12.75" customHeight="1">
      <c r="A591" s="943" t="s">
        <v>1084</v>
      </c>
      <c r="B591" s="951" t="s">
        <v>627</v>
      </c>
      <c r="C591" s="952">
        <v>7460</v>
      </c>
      <c r="D591" s="903">
        <v>0</v>
      </c>
    </row>
    <row r="592" spans="1:4" ht="12.75" customHeight="1">
      <c r="A592" s="944" t="s">
        <v>1853</v>
      </c>
      <c r="B592" s="951" t="s">
        <v>627</v>
      </c>
      <c r="C592" s="952">
        <v>5670</v>
      </c>
      <c r="D592" s="903">
        <v>0</v>
      </c>
    </row>
    <row r="593" spans="1:4" ht="12.75" customHeight="1">
      <c r="A593" s="943" t="s">
        <v>1854</v>
      </c>
      <c r="B593" s="951" t="s">
        <v>627</v>
      </c>
      <c r="C593" s="952">
        <v>58766</v>
      </c>
      <c r="D593" s="903">
        <v>0</v>
      </c>
    </row>
    <row r="594" spans="1:4" ht="12.75" customHeight="1">
      <c r="A594" s="944" t="s">
        <v>1085</v>
      </c>
      <c r="B594" s="951" t="s">
        <v>627</v>
      </c>
      <c r="C594" s="952">
        <v>9428</v>
      </c>
      <c r="D594" s="903">
        <v>0</v>
      </c>
    </row>
    <row r="595" spans="1:4" ht="12.75" customHeight="1">
      <c r="A595" s="943" t="s">
        <v>1086</v>
      </c>
      <c r="B595" s="951" t="s">
        <v>627</v>
      </c>
      <c r="C595" s="952">
        <v>9600</v>
      </c>
      <c r="D595" s="903">
        <v>0</v>
      </c>
    </row>
    <row r="596" spans="1:4" ht="12.75" customHeight="1">
      <c r="A596" s="944" t="s">
        <v>230</v>
      </c>
      <c r="B596" s="951" t="s">
        <v>627</v>
      </c>
      <c r="C596" s="952">
        <v>13000</v>
      </c>
      <c r="D596" s="903">
        <v>3000</v>
      </c>
    </row>
    <row r="597" spans="1:4" ht="12.75" customHeight="1">
      <c r="A597" s="943" t="s">
        <v>231</v>
      </c>
      <c r="B597" s="951" t="s">
        <v>627</v>
      </c>
      <c r="C597" s="952">
        <v>61100</v>
      </c>
      <c r="D597" s="903">
        <v>0</v>
      </c>
    </row>
    <row r="598" spans="1:4" ht="12.75" customHeight="1">
      <c r="A598" s="944" t="s">
        <v>1087</v>
      </c>
      <c r="B598" s="951" t="s">
        <v>627</v>
      </c>
      <c r="C598" s="952">
        <v>8000</v>
      </c>
      <c r="D598" s="903">
        <v>1000</v>
      </c>
    </row>
    <row r="599" spans="1:4" ht="12.75" customHeight="1">
      <c r="A599" s="944" t="s">
        <v>1855</v>
      </c>
      <c r="B599" s="951" t="s">
        <v>627</v>
      </c>
      <c r="C599" s="952">
        <v>3450</v>
      </c>
      <c r="D599" s="903">
        <v>0</v>
      </c>
    </row>
    <row r="600" spans="1:4" ht="12.75" customHeight="1">
      <c r="A600" s="943" t="s">
        <v>1088</v>
      </c>
      <c r="B600" s="951" t="s">
        <v>627</v>
      </c>
      <c r="C600" s="952">
        <v>1060</v>
      </c>
      <c r="D600" s="903">
        <v>0</v>
      </c>
    </row>
    <row r="601" spans="1:4" ht="12.75" customHeight="1">
      <c r="A601" s="944" t="s">
        <v>1856</v>
      </c>
      <c r="B601" s="951" t="s">
        <v>627</v>
      </c>
      <c r="C601" s="952">
        <v>63929</v>
      </c>
      <c r="D601" s="903">
        <v>0</v>
      </c>
    </row>
    <row r="602" spans="1:4" ht="12.75" customHeight="1">
      <c r="A602" s="944" t="s">
        <v>1089</v>
      </c>
      <c r="B602" s="951" t="s">
        <v>627</v>
      </c>
      <c r="C602" s="952">
        <v>5250</v>
      </c>
      <c r="D602" s="903">
        <v>0</v>
      </c>
    </row>
    <row r="603" spans="1:4" ht="12.75" customHeight="1">
      <c r="A603" s="943" t="s">
        <v>1857</v>
      </c>
      <c r="B603" s="951" t="s">
        <v>627</v>
      </c>
      <c r="C603" s="952">
        <v>2384</v>
      </c>
      <c r="D603" s="903">
        <v>0</v>
      </c>
    </row>
    <row r="604" spans="1:4" ht="12.75" customHeight="1">
      <c r="A604" s="944" t="s">
        <v>1090</v>
      </c>
      <c r="B604" s="951" t="s">
        <v>627</v>
      </c>
      <c r="C604" s="952">
        <v>30921</v>
      </c>
      <c r="D604" s="903">
        <v>0</v>
      </c>
    </row>
    <row r="605" spans="1:4" ht="12.75" customHeight="1">
      <c r="A605" s="943" t="s">
        <v>232</v>
      </c>
      <c r="B605" s="951" t="s">
        <v>627</v>
      </c>
      <c r="C605" s="952">
        <v>1178</v>
      </c>
      <c r="D605" s="903">
        <v>0</v>
      </c>
    </row>
    <row r="606" spans="1:4" ht="12.75" customHeight="1">
      <c r="A606" s="943" t="s">
        <v>1091</v>
      </c>
      <c r="B606" s="951" t="s">
        <v>627</v>
      </c>
      <c r="C606" s="952">
        <v>5580</v>
      </c>
      <c r="D606" s="903">
        <v>0</v>
      </c>
    </row>
    <row r="607" spans="1:4" ht="12.75" customHeight="1">
      <c r="A607" s="944" t="s">
        <v>233</v>
      </c>
      <c r="B607" s="951" t="s">
        <v>627</v>
      </c>
      <c r="C607" s="952">
        <v>95634</v>
      </c>
      <c r="D607" s="903">
        <v>3000</v>
      </c>
    </row>
    <row r="608" spans="1:4" ht="12.75" customHeight="1">
      <c r="A608" s="944" t="s">
        <v>1092</v>
      </c>
      <c r="B608" s="951" t="s">
        <v>627</v>
      </c>
      <c r="C608" s="952">
        <v>6204</v>
      </c>
      <c r="D608" s="903">
        <v>0</v>
      </c>
    </row>
    <row r="609" spans="1:4" ht="12.75" customHeight="1">
      <c r="A609" s="944" t="s">
        <v>1093</v>
      </c>
      <c r="B609" s="951" t="s">
        <v>627</v>
      </c>
      <c r="C609" s="952">
        <v>2250</v>
      </c>
      <c r="D609" s="903">
        <v>0</v>
      </c>
    </row>
    <row r="610" spans="1:4" ht="12.75" customHeight="1">
      <c r="A610" s="943" t="s">
        <v>1094</v>
      </c>
      <c r="B610" s="951" t="s">
        <v>627</v>
      </c>
      <c r="C610" s="952">
        <v>774</v>
      </c>
      <c r="D610" s="903">
        <v>0</v>
      </c>
    </row>
    <row r="611" spans="1:4" ht="12.75" customHeight="1">
      <c r="A611" s="943" t="s">
        <v>234</v>
      </c>
      <c r="B611" s="951" t="s">
        <v>627</v>
      </c>
      <c r="C611" s="952">
        <v>19498</v>
      </c>
      <c r="D611" s="903">
        <v>0</v>
      </c>
    </row>
    <row r="612" spans="1:4" ht="12.75" customHeight="1">
      <c r="A612" s="943" t="s">
        <v>1095</v>
      </c>
      <c r="B612" s="951" t="s">
        <v>627</v>
      </c>
      <c r="C612" s="952">
        <v>1054</v>
      </c>
      <c r="D612" s="903">
        <v>0</v>
      </c>
    </row>
    <row r="613" spans="1:4" ht="12.75" customHeight="1">
      <c r="A613" s="944" t="s">
        <v>313</v>
      </c>
      <c r="B613" s="951" t="s">
        <v>627</v>
      </c>
      <c r="C613" s="952">
        <v>14160</v>
      </c>
      <c r="D613" s="903">
        <v>1770</v>
      </c>
    </row>
    <row r="614" spans="1:4" ht="12.75" customHeight="1">
      <c r="A614" s="944" t="s">
        <v>1096</v>
      </c>
      <c r="B614" s="951" t="s">
        <v>627</v>
      </c>
      <c r="C614" s="952">
        <v>2952</v>
      </c>
      <c r="D614" s="903">
        <v>0</v>
      </c>
    </row>
    <row r="615" spans="1:4" ht="12.75" customHeight="1">
      <c r="A615" s="943" t="s">
        <v>1858</v>
      </c>
      <c r="B615" s="951" t="s">
        <v>627</v>
      </c>
      <c r="C615" s="952">
        <v>2000</v>
      </c>
      <c r="D615" s="903">
        <v>0</v>
      </c>
    </row>
    <row r="616" spans="1:4" ht="12.75" customHeight="1">
      <c r="A616" s="943" t="s">
        <v>235</v>
      </c>
      <c r="B616" s="951" t="s">
        <v>627</v>
      </c>
      <c r="C616" s="952">
        <v>11985</v>
      </c>
      <c r="D616" s="903">
        <v>0</v>
      </c>
    </row>
    <row r="617" spans="1:4" ht="12.75" customHeight="1">
      <c r="A617" s="943" t="s">
        <v>1097</v>
      </c>
      <c r="B617" s="951" t="s">
        <v>627</v>
      </c>
      <c r="C617" s="952">
        <v>34500</v>
      </c>
      <c r="D617" s="903">
        <v>0</v>
      </c>
    </row>
    <row r="618" spans="1:4" ht="12.75" customHeight="1">
      <c r="A618" s="943" t="s">
        <v>236</v>
      </c>
      <c r="B618" s="951" t="s">
        <v>627</v>
      </c>
      <c r="C618" s="952">
        <v>1417</v>
      </c>
      <c r="D618" s="903">
        <v>0</v>
      </c>
    </row>
    <row r="619" spans="1:4" ht="12.75" customHeight="1">
      <c r="A619" s="943" t="s">
        <v>237</v>
      </c>
      <c r="B619" s="951" t="s">
        <v>627</v>
      </c>
      <c r="C619" s="952">
        <v>6000</v>
      </c>
      <c r="D619" s="903">
        <v>1000</v>
      </c>
    </row>
    <row r="620" spans="1:4" ht="12.75" customHeight="1">
      <c r="A620" s="943" t="s">
        <v>1098</v>
      </c>
      <c r="B620" s="951" t="s">
        <v>627</v>
      </c>
      <c r="C620" s="952">
        <v>1458</v>
      </c>
      <c r="D620" s="903">
        <v>0</v>
      </c>
    </row>
    <row r="621" spans="1:4" ht="12.75" customHeight="1">
      <c r="A621" s="944" t="s">
        <v>1099</v>
      </c>
      <c r="B621" s="951" t="s">
        <v>627</v>
      </c>
      <c r="C621" s="952">
        <v>2500</v>
      </c>
      <c r="D621" s="903">
        <v>0</v>
      </c>
    </row>
    <row r="622" spans="1:4" ht="12.75" customHeight="1">
      <c r="A622" s="944" t="s">
        <v>1100</v>
      </c>
      <c r="B622" s="951" t="s">
        <v>627</v>
      </c>
      <c r="C622" s="952">
        <v>6800</v>
      </c>
      <c r="D622" s="903">
        <v>850</v>
      </c>
    </row>
    <row r="623" spans="1:4" ht="12.75" customHeight="1">
      <c r="A623" s="943" t="s">
        <v>1101</v>
      </c>
      <c r="B623" s="951" t="s">
        <v>627</v>
      </c>
      <c r="C623" s="952">
        <v>21000</v>
      </c>
      <c r="D623" s="903">
        <v>0</v>
      </c>
    </row>
    <row r="624" spans="1:4" ht="12.75" customHeight="1">
      <c r="A624" s="943" t="s">
        <v>1102</v>
      </c>
      <c r="B624" s="951" t="s">
        <v>627</v>
      </c>
      <c r="C624" s="952">
        <v>1944</v>
      </c>
      <c r="D624" s="903">
        <v>0</v>
      </c>
    </row>
    <row r="625" spans="1:4" ht="12.75" customHeight="1">
      <c r="A625" s="943" t="s">
        <v>1103</v>
      </c>
      <c r="B625" s="951" t="s">
        <v>627</v>
      </c>
      <c r="C625" s="952">
        <v>24018</v>
      </c>
      <c r="D625" s="903">
        <v>0</v>
      </c>
    </row>
    <row r="626" spans="1:4" ht="12.75" customHeight="1">
      <c r="A626" s="944" t="s">
        <v>1861</v>
      </c>
      <c r="B626" s="951" t="s">
        <v>627</v>
      </c>
      <c r="C626" s="952">
        <v>6860</v>
      </c>
      <c r="D626" s="903">
        <v>0</v>
      </c>
    </row>
    <row r="627" spans="1:4" ht="12.75" customHeight="1">
      <c r="A627" s="944" t="s">
        <v>314</v>
      </c>
      <c r="B627" s="951" t="s">
        <v>627</v>
      </c>
      <c r="C627" s="952">
        <v>8240</v>
      </c>
      <c r="D627" s="903">
        <v>0</v>
      </c>
    </row>
    <row r="628" spans="1:4" ht="12.75" customHeight="1">
      <c r="A628" s="944" t="s">
        <v>1104</v>
      </c>
      <c r="B628" s="951" t="s">
        <v>627</v>
      </c>
      <c r="C628" s="952">
        <v>3167</v>
      </c>
      <c r="D628" s="903">
        <v>0</v>
      </c>
    </row>
    <row r="629" spans="1:4" ht="12.75" customHeight="1">
      <c r="A629" s="944" t="s">
        <v>1105</v>
      </c>
      <c r="B629" s="951" t="s">
        <v>627</v>
      </c>
      <c r="C629" s="952">
        <v>3000</v>
      </c>
      <c r="D629" s="903">
        <v>0</v>
      </c>
    </row>
    <row r="630" spans="1:4" ht="12.75" customHeight="1">
      <c r="A630" s="943" t="s">
        <v>1106</v>
      </c>
      <c r="B630" s="951" t="s">
        <v>627</v>
      </c>
      <c r="C630" s="952">
        <v>1660</v>
      </c>
      <c r="D630" s="903">
        <v>0</v>
      </c>
    </row>
    <row r="631" spans="1:4" ht="12.75" customHeight="1">
      <c r="A631" s="943" t="s">
        <v>1107</v>
      </c>
      <c r="B631" s="951" t="s">
        <v>627</v>
      </c>
      <c r="C631" s="952">
        <v>1260</v>
      </c>
      <c r="D631" s="903">
        <v>0</v>
      </c>
    </row>
    <row r="632" spans="1:4" ht="12.75" customHeight="1">
      <c r="A632" s="944" t="s">
        <v>1862</v>
      </c>
      <c r="B632" s="951" t="s">
        <v>627</v>
      </c>
      <c r="C632" s="952">
        <v>28120</v>
      </c>
      <c r="D632" s="903">
        <v>3015</v>
      </c>
    </row>
    <row r="633" spans="1:4" ht="12.75" customHeight="1">
      <c r="A633" s="943" t="s">
        <v>1863</v>
      </c>
      <c r="B633" s="951" t="s">
        <v>627</v>
      </c>
      <c r="C633" s="952">
        <v>2500</v>
      </c>
      <c r="D633" s="903">
        <v>0</v>
      </c>
    </row>
    <row r="634" spans="1:4" ht="12.75" customHeight="1">
      <c r="A634" s="943" t="s">
        <v>1108</v>
      </c>
      <c r="B634" s="951" t="s">
        <v>627</v>
      </c>
      <c r="C634" s="952">
        <v>1500</v>
      </c>
      <c r="D634" s="903">
        <v>0</v>
      </c>
    </row>
    <row r="635" spans="1:4" ht="12.75" customHeight="1">
      <c r="A635" s="943" t="s">
        <v>1109</v>
      </c>
      <c r="B635" s="951" t="s">
        <v>627</v>
      </c>
      <c r="C635" s="952">
        <v>1600</v>
      </c>
      <c r="D635" s="903">
        <v>0</v>
      </c>
    </row>
    <row r="636" spans="1:4" ht="12.75" customHeight="1">
      <c r="A636" s="943" t="s">
        <v>1110</v>
      </c>
      <c r="B636" s="951" t="s">
        <v>627</v>
      </c>
      <c r="C636" s="952">
        <v>2500</v>
      </c>
      <c r="D636" s="903">
        <v>0</v>
      </c>
    </row>
    <row r="637" spans="1:4" ht="12.75" customHeight="1">
      <c r="A637" s="943" t="s">
        <v>1111</v>
      </c>
      <c r="B637" s="951" t="s">
        <v>627</v>
      </c>
      <c r="C637" s="952">
        <v>3000</v>
      </c>
      <c r="D637" s="903">
        <v>0</v>
      </c>
    </row>
    <row r="638" spans="1:4" ht="12.75" customHeight="1">
      <c r="A638" s="944" t="s">
        <v>1112</v>
      </c>
      <c r="B638" s="951" t="s">
        <v>627</v>
      </c>
      <c r="C638" s="952">
        <v>29160</v>
      </c>
      <c r="D638" s="903">
        <v>3645</v>
      </c>
    </row>
    <row r="639" spans="1:4" ht="12.75" customHeight="1">
      <c r="A639" s="943" t="s">
        <v>1113</v>
      </c>
      <c r="B639" s="951" t="s">
        <v>627</v>
      </c>
      <c r="C639" s="952">
        <v>56180</v>
      </c>
      <c r="D639" s="903">
        <v>1978</v>
      </c>
    </row>
    <row r="640" spans="1:4" ht="12.75" customHeight="1">
      <c r="A640" s="943" t="s">
        <v>1114</v>
      </c>
      <c r="B640" s="951" t="s">
        <v>627</v>
      </c>
      <c r="C640" s="952">
        <v>21680</v>
      </c>
      <c r="D640" s="903">
        <v>0</v>
      </c>
    </row>
    <row r="641" spans="1:4" ht="12.75" customHeight="1">
      <c r="A641" s="944" t="s">
        <v>1115</v>
      </c>
      <c r="B641" s="951" t="s">
        <v>627</v>
      </c>
      <c r="C641" s="952">
        <v>6050</v>
      </c>
      <c r="D641" s="903">
        <v>0</v>
      </c>
    </row>
    <row r="642" spans="1:4" ht="12.75" customHeight="1">
      <c r="A642" s="943" t="s">
        <v>1116</v>
      </c>
      <c r="B642" s="951" t="s">
        <v>627</v>
      </c>
      <c r="C642" s="952">
        <v>1944</v>
      </c>
      <c r="D642" s="903">
        <v>0</v>
      </c>
    </row>
    <row r="643" spans="1:4" ht="12.75" customHeight="1">
      <c r="A643" s="943" t="s">
        <v>1117</v>
      </c>
      <c r="B643" s="951" t="s">
        <v>627</v>
      </c>
      <c r="C643" s="952">
        <v>5410</v>
      </c>
      <c r="D643" s="903">
        <v>0</v>
      </c>
    </row>
    <row r="644" spans="1:4" ht="12.75" customHeight="1">
      <c r="A644" s="944" t="s">
        <v>238</v>
      </c>
      <c r="B644" s="951" t="s">
        <v>627</v>
      </c>
      <c r="C644" s="952">
        <v>4170</v>
      </c>
      <c r="D644" s="903">
        <v>0</v>
      </c>
    </row>
    <row r="645" spans="1:4" ht="12.75" customHeight="1">
      <c r="A645" s="943" t="s">
        <v>1118</v>
      </c>
      <c r="B645" s="951" t="s">
        <v>627</v>
      </c>
      <c r="C645" s="952">
        <v>3000</v>
      </c>
      <c r="D645" s="903">
        <v>0</v>
      </c>
    </row>
    <row r="646" spans="1:4" ht="12.75" customHeight="1">
      <c r="A646" s="943" t="s">
        <v>1865</v>
      </c>
      <c r="B646" s="951" t="s">
        <v>627</v>
      </c>
      <c r="C646" s="952">
        <v>62250</v>
      </c>
      <c r="D646" s="903">
        <v>0</v>
      </c>
    </row>
    <row r="647" spans="1:4" ht="12.75" customHeight="1">
      <c r="A647" s="943" t="s">
        <v>1119</v>
      </c>
      <c r="B647" s="951" t="s">
        <v>627</v>
      </c>
      <c r="C647" s="952">
        <v>10448</v>
      </c>
      <c r="D647" s="903">
        <v>5224</v>
      </c>
    </row>
    <row r="648" spans="1:4" ht="12.75" customHeight="1">
      <c r="A648" s="944" t="s">
        <v>1120</v>
      </c>
      <c r="B648" s="951" t="s">
        <v>627</v>
      </c>
      <c r="C648" s="952">
        <v>25736</v>
      </c>
      <c r="D648" s="903">
        <v>3217</v>
      </c>
    </row>
    <row r="649" spans="1:4" ht="12.75" customHeight="1">
      <c r="A649" s="943" t="s">
        <v>1121</v>
      </c>
      <c r="B649" s="951" t="s">
        <v>627</v>
      </c>
      <c r="C649" s="952">
        <v>2250</v>
      </c>
      <c r="D649" s="903">
        <v>0</v>
      </c>
    </row>
    <row r="650" spans="1:4" ht="12.75" customHeight="1">
      <c r="A650" s="944" t="s">
        <v>1122</v>
      </c>
      <c r="B650" s="951" t="s">
        <v>627</v>
      </c>
      <c r="C650" s="952">
        <v>2700</v>
      </c>
      <c r="D650" s="903">
        <v>0</v>
      </c>
    </row>
    <row r="651" spans="1:4" ht="12.75" customHeight="1">
      <c r="A651" s="944" t="s">
        <v>1123</v>
      </c>
      <c r="B651" s="951" t="s">
        <v>627</v>
      </c>
      <c r="C651" s="952">
        <v>3200</v>
      </c>
      <c r="D651" s="903">
        <v>400</v>
      </c>
    </row>
    <row r="652" spans="1:4" ht="12.75" customHeight="1">
      <c r="A652" s="943" t="s">
        <v>1866</v>
      </c>
      <c r="B652" s="951" t="s">
        <v>627</v>
      </c>
      <c r="C652" s="952">
        <v>3254</v>
      </c>
      <c r="D652" s="903">
        <v>500</v>
      </c>
    </row>
    <row r="653" spans="1:4" ht="12.75" customHeight="1">
      <c r="A653" s="944" t="s">
        <v>1124</v>
      </c>
      <c r="B653" s="951" t="s">
        <v>627</v>
      </c>
      <c r="C653" s="952">
        <v>6400</v>
      </c>
      <c r="D653" s="903">
        <v>0</v>
      </c>
    </row>
    <row r="654" spans="1:4" ht="12.75" customHeight="1">
      <c r="A654" s="943" t="s">
        <v>239</v>
      </c>
      <c r="B654" s="951" t="s">
        <v>627</v>
      </c>
      <c r="C654" s="952">
        <v>12150</v>
      </c>
      <c r="D654" s="903">
        <v>0</v>
      </c>
    </row>
    <row r="655" spans="1:4" ht="12.75" customHeight="1">
      <c r="A655" s="943" t="s">
        <v>1125</v>
      </c>
      <c r="B655" s="951" t="s">
        <v>627</v>
      </c>
      <c r="C655" s="952">
        <v>342</v>
      </c>
      <c r="D655" s="903">
        <v>0</v>
      </c>
    </row>
    <row r="656" spans="1:4" ht="12.75" customHeight="1">
      <c r="A656" s="944" t="s">
        <v>315</v>
      </c>
      <c r="B656" s="951" t="s">
        <v>627</v>
      </c>
      <c r="C656" s="952">
        <v>10000</v>
      </c>
      <c r="D656" s="903">
        <v>0</v>
      </c>
    </row>
    <row r="657" spans="1:4" ht="12.75" customHeight="1">
      <c r="A657" s="944" t="s">
        <v>1126</v>
      </c>
      <c r="B657" s="951" t="s">
        <v>627</v>
      </c>
      <c r="C657" s="952">
        <v>11528</v>
      </c>
      <c r="D657" s="903">
        <v>1000</v>
      </c>
    </row>
    <row r="658" spans="1:4" ht="12.75" customHeight="1">
      <c r="A658" s="943" t="s">
        <v>1127</v>
      </c>
      <c r="B658" s="951" t="s">
        <v>627</v>
      </c>
      <c r="C658" s="952">
        <v>12000</v>
      </c>
      <c r="D658" s="903">
        <v>0</v>
      </c>
    </row>
    <row r="659" spans="1:4" ht="12.75" customHeight="1">
      <c r="A659" s="943" t="s">
        <v>1128</v>
      </c>
      <c r="B659" s="951" t="s">
        <v>627</v>
      </c>
      <c r="C659" s="952">
        <v>1122</v>
      </c>
      <c r="D659" s="903">
        <v>0</v>
      </c>
    </row>
    <row r="660" spans="1:4" ht="12.75" customHeight="1">
      <c r="A660" s="943" t="s">
        <v>1867</v>
      </c>
      <c r="B660" s="951" t="s">
        <v>627</v>
      </c>
      <c r="C660" s="952">
        <v>11260</v>
      </c>
      <c r="D660" s="903">
        <v>0</v>
      </c>
    </row>
    <row r="661" spans="1:4" ht="12.75" customHeight="1">
      <c r="A661" s="943" t="s">
        <v>240</v>
      </c>
      <c r="B661" s="951" t="s">
        <v>627</v>
      </c>
      <c r="C661" s="952">
        <v>20950</v>
      </c>
      <c r="D661" s="903">
        <v>0</v>
      </c>
    </row>
    <row r="662" spans="1:4" ht="12.75" customHeight="1">
      <c r="A662" s="943" t="s">
        <v>1129</v>
      </c>
      <c r="B662" s="951" t="s">
        <v>627</v>
      </c>
      <c r="C662" s="952">
        <v>146350</v>
      </c>
      <c r="D662" s="903">
        <v>0</v>
      </c>
    </row>
    <row r="663" spans="1:4" ht="12.75" customHeight="1">
      <c r="A663" s="944" t="s">
        <v>1130</v>
      </c>
      <c r="B663" s="951" t="s">
        <v>627</v>
      </c>
      <c r="C663" s="952">
        <v>5000</v>
      </c>
      <c r="D663" s="903">
        <v>500</v>
      </c>
    </row>
    <row r="664" spans="1:4" ht="12.75" customHeight="1">
      <c r="A664" s="944" t="s">
        <v>1131</v>
      </c>
      <c r="B664" s="951" t="s">
        <v>627</v>
      </c>
      <c r="C664" s="952">
        <v>4260</v>
      </c>
      <c r="D664" s="903">
        <v>0</v>
      </c>
    </row>
    <row r="665" spans="1:4" ht="12.75" customHeight="1">
      <c r="A665" s="943" t="s">
        <v>1132</v>
      </c>
      <c r="B665" s="951" t="s">
        <v>627</v>
      </c>
      <c r="C665" s="952">
        <v>4580</v>
      </c>
      <c r="D665" s="903">
        <v>0</v>
      </c>
    </row>
    <row r="666" spans="1:4" ht="12.75" customHeight="1">
      <c r="A666" s="943" t="s">
        <v>1133</v>
      </c>
      <c r="B666" s="951" t="s">
        <v>627</v>
      </c>
      <c r="C666" s="952">
        <v>1320</v>
      </c>
      <c r="D666" s="903">
        <v>0</v>
      </c>
    </row>
    <row r="667" spans="1:4" ht="12.75" customHeight="1">
      <c r="A667" s="944" t="s">
        <v>1134</v>
      </c>
      <c r="B667" s="951" t="s">
        <v>627</v>
      </c>
      <c r="C667" s="952">
        <v>5336</v>
      </c>
      <c r="D667" s="903">
        <v>667</v>
      </c>
    </row>
    <row r="668" spans="1:4" ht="12.75" customHeight="1">
      <c r="A668" s="943" t="s">
        <v>1135</v>
      </c>
      <c r="B668" s="951" t="s">
        <v>627</v>
      </c>
      <c r="C668" s="952">
        <v>640</v>
      </c>
      <c r="D668" s="903">
        <v>0</v>
      </c>
    </row>
    <row r="669" spans="1:4" ht="12.75" customHeight="1">
      <c r="A669" s="944" t="s">
        <v>1136</v>
      </c>
      <c r="B669" s="951" t="s">
        <v>627</v>
      </c>
      <c r="C669" s="952">
        <v>8460</v>
      </c>
      <c r="D669" s="903">
        <v>0</v>
      </c>
    </row>
    <row r="670" spans="1:4" ht="12.75" customHeight="1">
      <c r="A670" s="943" t="s">
        <v>1137</v>
      </c>
      <c r="B670" s="951" t="s">
        <v>627</v>
      </c>
      <c r="C670" s="952">
        <v>4845</v>
      </c>
      <c r="D670" s="903">
        <v>0</v>
      </c>
    </row>
    <row r="671" spans="1:4" ht="12.75" customHeight="1">
      <c r="A671" s="943" t="s">
        <v>1138</v>
      </c>
      <c r="B671" s="951" t="s">
        <v>627</v>
      </c>
      <c r="C671" s="952">
        <v>1250</v>
      </c>
      <c r="D671" s="903">
        <v>0</v>
      </c>
    </row>
    <row r="672" spans="1:4" ht="12.75" customHeight="1">
      <c r="A672" s="943" t="s">
        <v>1139</v>
      </c>
      <c r="B672" s="951" t="s">
        <v>627</v>
      </c>
      <c r="C672" s="952">
        <v>2800</v>
      </c>
      <c r="D672" s="903">
        <v>500</v>
      </c>
    </row>
    <row r="673" spans="1:4" ht="12.75" customHeight="1">
      <c r="A673" s="943" t="s">
        <v>243</v>
      </c>
      <c r="B673" s="951" t="s">
        <v>627</v>
      </c>
      <c r="C673" s="952">
        <v>22750</v>
      </c>
      <c r="D673" s="903">
        <v>6250</v>
      </c>
    </row>
    <row r="674" spans="1:4" ht="12.75" customHeight="1">
      <c r="A674" s="943" t="s">
        <v>1140</v>
      </c>
      <c r="B674" s="951" t="s">
        <v>627</v>
      </c>
      <c r="C674" s="952">
        <v>3000</v>
      </c>
      <c r="D674" s="903">
        <v>0</v>
      </c>
    </row>
    <row r="675" spans="1:4" ht="12.75" customHeight="1">
      <c r="A675" s="944" t="s">
        <v>1141</v>
      </c>
      <c r="B675" s="951" t="s">
        <v>627</v>
      </c>
      <c r="C675" s="952">
        <v>12000</v>
      </c>
      <c r="D675" s="903">
        <v>0</v>
      </c>
    </row>
    <row r="676" spans="1:4" ht="12.75" customHeight="1">
      <c r="A676" s="943" t="s">
        <v>1142</v>
      </c>
      <c r="B676" s="951" t="s">
        <v>627</v>
      </c>
      <c r="C676" s="952">
        <v>3000</v>
      </c>
      <c r="D676" s="903">
        <v>0</v>
      </c>
    </row>
    <row r="677" spans="1:4" ht="12.75" customHeight="1">
      <c r="A677" s="943" t="s">
        <v>347</v>
      </c>
      <c r="B677" s="951" t="s">
        <v>627</v>
      </c>
      <c r="C677" s="952">
        <v>2000</v>
      </c>
      <c r="D677" s="903">
        <v>0</v>
      </c>
    </row>
    <row r="678" spans="1:4" ht="12.75" customHeight="1">
      <c r="A678" s="944" t="s">
        <v>246</v>
      </c>
      <c r="B678" s="951" t="s">
        <v>627</v>
      </c>
      <c r="C678" s="952">
        <v>3980</v>
      </c>
      <c r="D678" s="903">
        <v>0</v>
      </c>
    </row>
    <row r="679" spans="1:4" ht="12.75" customHeight="1">
      <c r="A679" s="944" t="s">
        <v>1143</v>
      </c>
      <c r="B679" s="951" t="s">
        <v>627</v>
      </c>
      <c r="C679" s="952">
        <v>2250</v>
      </c>
      <c r="D679" s="903">
        <v>250</v>
      </c>
    </row>
    <row r="680" spans="1:4" ht="12.75" customHeight="1">
      <c r="A680" s="943" t="s">
        <v>1144</v>
      </c>
      <c r="B680" s="951" t="s">
        <v>627</v>
      </c>
      <c r="C680" s="952">
        <v>12672</v>
      </c>
      <c r="D680" s="903">
        <v>3168</v>
      </c>
    </row>
    <row r="681" spans="1:4" ht="12.75" customHeight="1">
      <c r="A681" s="944" t="s">
        <v>1145</v>
      </c>
      <c r="B681" s="951" t="s">
        <v>627</v>
      </c>
      <c r="C681" s="952">
        <v>6480</v>
      </c>
      <c r="D681" s="903">
        <v>860</v>
      </c>
    </row>
    <row r="682" spans="1:4" ht="12.75" customHeight="1">
      <c r="A682" s="943" t="s">
        <v>1146</v>
      </c>
      <c r="B682" s="951" t="s">
        <v>627</v>
      </c>
      <c r="C682" s="952">
        <v>2930</v>
      </c>
      <c r="D682" s="903">
        <v>0</v>
      </c>
    </row>
    <row r="683" spans="1:4" ht="12.75" customHeight="1">
      <c r="A683" s="943" t="s">
        <v>247</v>
      </c>
      <c r="B683" s="951" t="s">
        <v>627</v>
      </c>
      <c r="C683" s="952">
        <v>4500</v>
      </c>
      <c r="D683" s="903">
        <v>0</v>
      </c>
    </row>
    <row r="684" spans="1:4" ht="12.75" customHeight="1">
      <c r="A684" s="943" t="s">
        <v>1147</v>
      </c>
      <c r="B684" s="951" t="s">
        <v>627</v>
      </c>
      <c r="C684" s="952">
        <v>6710</v>
      </c>
      <c r="D684" s="903">
        <v>0</v>
      </c>
    </row>
    <row r="685" spans="1:4" ht="12.75" customHeight="1">
      <c r="A685" s="944" t="s">
        <v>248</v>
      </c>
      <c r="B685" s="951" t="s">
        <v>627</v>
      </c>
      <c r="C685" s="952">
        <v>54430</v>
      </c>
      <c r="D685" s="903">
        <v>3100</v>
      </c>
    </row>
    <row r="686" spans="1:4" ht="12.75" customHeight="1">
      <c r="A686" s="943" t="s">
        <v>1148</v>
      </c>
      <c r="B686" s="951" t="s">
        <v>627</v>
      </c>
      <c r="C686" s="952">
        <v>7170</v>
      </c>
      <c r="D686" s="903">
        <v>2390</v>
      </c>
    </row>
    <row r="687" spans="1:4" ht="12.75" customHeight="1">
      <c r="A687" s="944" t="s">
        <v>1149</v>
      </c>
      <c r="B687" s="951" t="s">
        <v>627</v>
      </c>
      <c r="C687" s="952">
        <v>3200</v>
      </c>
      <c r="D687" s="903">
        <v>400</v>
      </c>
    </row>
    <row r="688" spans="1:4" ht="12.75" customHeight="1">
      <c r="A688" s="943" t="s">
        <v>1150</v>
      </c>
      <c r="B688" s="951" t="s">
        <v>627</v>
      </c>
      <c r="C688" s="952">
        <v>6965</v>
      </c>
      <c r="D688" s="903">
        <v>3482</v>
      </c>
    </row>
    <row r="689" spans="1:4" ht="12.75" customHeight="1">
      <c r="A689" s="943" t="s">
        <v>1151</v>
      </c>
      <c r="B689" s="951" t="s">
        <v>627</v>
      </c>
      <c r="C689" s="952">
        <v>6000</v>
      </c>
      <c r="D689" s="903">
        <v>0</v>
      </c>
    </row>
    <row r="690" spans="1:4" ht="12.75" customHeight="1">
      <c r="A690" s="943" t="s">
        <v>1152</v>
      </c>
      <c r="B690" s="951" t="s">
        <v>627</v>
      </c>
      <c r="C690" s="952">
        <v>4571</v>
      </c>
      <c r="D690" s="903">
        <v>1140</v>
      </c>
    </row>
    <row r="691" spans="1:4" ht="12.75" customHeight="1">
      <c r="A691" s="944" t="s">
        <v>1153</v>
      </c>
      <c r="B691" s="951" t="s">
        <v>627</v>
      </c>
      <c r="C691" s="952">
        <v>18400</v>
      </c>
      <c r="D691" s="903">
        <v>2350</v>
      </c>
    </row>
    <row r="692" spans="1:4" ht="12.75" customHeight="1">
      <c r="A692" s="944" t="s">
        <v>1154</v>
      </c>
      <c r="B692" s="951" t="s">
        <v>627</v>
      </c>
      <c r="C692" s="952">
        <v>5800</v>
      </c>
      <c r="D692" s="903">
        <v>0</v>
      </c>
    </row>
    <row r="693" spans="1:4" ht="12.75" customHeight="1">
      <c r="A693" s="944" t="s">
        <v>1155</v>
      </c>
      <c r="B693" s="951" t="s">
        <v>627</v>
      </c>
      <c r="C693" s="952">
        <v>3951</v>
      </c>
      <c r="D693" s="903">
        <v>0</v>
      </c>
    </row>
    <row r="694" spans="1:4" ht="12.75" customHeight="1">
      <c r="A694" s="943" t="s">
        <v>1156</v>
      </c>
      <c r="B694" s="951" t="s">
        <v>627</v>
      </c>
      <c r="C694" s="952">
        <v>13500</v>
      </c>
      <c r="D694" s="903">
        <v>4500</v>
      </c>
    </row>
    <row r="695" spans="1:4" ht="12.75" customHeight="1">
      <c r="A695" s="943" t="s">
        <v>1868</v>
      </c>
      <c r="B695" s="951" t="s">
        <v>627</v>
      </c>
      <c r="C695" s="952">
        <v>5540</v>
      </c>
      <c r="D695" s="903">
        <v>0</v>
      </c>
    </row>
    <row r="696" spans="1:4" ht="12.75" customHeight="1">
      <c r="A696" s="943" t="s">
        <v>1157</v>
      </c>
      <c r="B696" s="951" t="s">
        <v>627</v>
      </c>
      <c r="C696" s="952">
        <v>1262</v>
      </c>
      <c r="D696" s="903">
        <v>0</v>
      </c>
    </row>
    <row r="697" spans="1:4" ht="12.75" customHeight="1">
      <c r="A697" s="943" t="s">
        <v>1158</v>
      </c>
      <c r="B697" s="951" t="s">
        <v>627</v>
      </c>
      <c r="C697" s="952">
        <v>1180</v>
      </c>
      <c r="D697" s="903">
        <v>0</v>
      </c>
    </row>
    <row r="698" spans="1:4" ht="12.75" customHeight="1">
      <c r="A698" s="943" t="s">
        <v>1159</v>
      </c>
      <c r="B698" s="951" t="s">
        <v>627</v>
      </c>
      <c r="C698" s="952">
        <v>2500</v>
      </c>
      <c r="D698" s="903">
        <v>0</v>
      </c>
    </row>
    <row r="699" spans="1:4" ht="12.75" customHeight="1">
      <c r="A699" s="943" t="s">
        <v>1160</v>
      </c>
      <c r="B699" s="951" t="s">
        <v>627</v>
      </c>
      <c r="C699" s="952">
        <v>6500</v>
      </c>
      <c r="D699" s="903">
        <v>1000</v>
      </c>
    </row>
    <row r="700" spans="1:4" ht="12.75" customHeight="1">
      <c r="A700" s="943" t="s">
        <v>1161</v>
      </c>
      <c r="B700" s="951" t="s">
        <v>627</v>
      </c>
      <c r="C700" s="952">
        <v>1800</v>
      </c>
      <c r="D700" s="903">
        <v>0</v>
      </c>
    </row>
    <row r="701" spans="1:4" ht="12.75" customHeight="1">
      <c r="A701" s="943" t="s">
        <v>1162</v>
      </c>
      <c r="B701" s="951" t="s">
        <v>627</v>
      </c>
      <c r="C701" s="952">
        <v>3812</v>
      </c>
      <c r="D701" s="903">
        <v>0</v>
      </c>
    </row>
    <row r="702" spans="1:4" ht="12.75" customHeight="1">
      <c r="A702" s="943" t="s">
        <v>249</v>
      </c>
      <c r="B702" s="951" t="s">
        <v>627</v>
      </c>
      <c r="C702" s="952">
        <v>14510</v>
      </c>
      <c r="D702" s="903">
        <v>2500</v>
      </c>
    </row>
    <row r="703" spans="1:4" ht="12.75" customHeight="1">
      <c r="A703" s="943" t="s">
        <v>316</v>
      </c>
      <c r="B703" s="951" t="s">
        <v>627</v>
      </c>
      <c r="C703" s="952">
        <v>6580</v>
      </c>
      <c r="D703" s="903">
        <v>0</v>
      </c>
    </row>
    <row r="704" spans="1:4" ht="12.75" customHeight="1">
      <c r="A704" s="943" t="s">
        <v>1163</v>
      </c>
      <c r="B704" s="951" t="s">
        <v>627</v>
      </c>
      <c r="C704" s="952">
        <v>2050</v>
      </c>
      <c r="D704" s="903">
        <v>0</v>
      </c>
    </row>
    <row r="705" spans="1:4" ht="12.75" customHeight="1">
      <c r="A705" s="943" t="s">
        <v>1164</v>
      </c>
      <c r="B705" s="951" t="s">
        <v>627</v>
      </c>
      <c r="C705" s="952">
        <v>800</v>
      </c>
      <c r="D705" s="903">
        <v>0</v>
      </c>
    </row>
    <row r="706" spans="1:4" ht="12.75" customHeight="1">
      <c r="A706" s="943" t="s">
        <v>1165</v>
      </c>
      <c r="B706" s="951" t="s">
        <v>627</v>
      </c>
      <c r="C706" s="952">
        <v>400</v>
      </c>
      <c r="D706" s="903">
        <v>0</v>
      </c>
    </row>
    <row r="707" spans="1:4" ht="12.75" customHeight="1">
      <c r="A707" s="944" t="s">
        <v>1166</v>
      </c>
      <c r="B707" s="951" t="s">
        <v>627</v>
      </c>
      <c r="C707" s="952">
        <v>1500</v>
      </c>
      <c r="D707" s="903">
        <v>0</v>
      </c>
    </row>
    <row r="708" spans="1:4" ht="12.75" customHeight="1">
      <c r="A708" s="955" t="s">
        <v>1167</v>
      </c>
      <c r="B708" s="956" t="s">
        <v>627</v>
      </c>
      <c r="C708" s="957">
        <v>2547</v>
      </c>
      <c r="D708" s="903">
        <v>0</v>
      </c>
    </row>
    <row r="709" spans="1:4" ht="12.75" customHeight="1">
      <c r="A709" s="958" t="s">
        <v>1168</v>
      </c>
      <c r="B709" s="893">
        <v>1082842</v>
      </c>
      <c r="C709" s="926">
        <v>950593</v>
      </c>
      <c r="D709" s="926">
        <v>131241</v>
      </c>
    </row>
    <row r="710" spans="1:4" ht="12.75" customHeight="1">
      <c r="A710" s="959" t="s">
        <v>318</v>
      </c>
      <c r="B710" s="960">
        <v>143157</v>
      </c>
      <c r="C710" s="940">
        <v>404130</v>
      </c>
      <c r="D710" s="939">
        <v>20596</v>
      </c>
    </row>
    <row r="711" spans="1:4" ht="12.75" customHeight="1">
      <c r="A711" s="931" t="s">
        <v>1169</v>
      </c>
      <c r="B711" s="941" t="s">
        <v>627</v>
      </c>
      <c r="C711" s="884">
        <v>95000</v>
      </c>
      <c r="D711" s="903">
        <v>10000</v>
      </c>
    </row>
    <row r="712" spans="1:4" ht="12.75" customHeight="1">
      <c r="A712" s="931" t="s">
        <v>1170</v>
      </c>
      <c r="B712" s="941" t="s">
        <v>627</v>
      </c>
      <c r="C712" s="884">
        <v>25000</v>
      </c>
      <c r="D712" s="903">
        <v>5000</v>
      </c>
    </row>
    <row r="713" spans="1:4" ht="12.75" customHeight="1">
      <c r="A713" s="931" t="s">
        <v>1171</v>
      </c>
      <c r="B713" s="941" t="s">
        <v>627</v>
      </c>
      <c r="C713" s="884">
        <v>277298</v>
      </c>
      <c r="D713" s="903">
        <v>4742</v>
      </c>
    </row>
    <row r="714" spans="1:4" ht="12.75" customHeight="1">
      <c r="A714" s="903" t="s">
        <v>1172</v>
      </c>
      <c r="B714" s="941" t="s">
        <v>627</v>
      </c>
      <c r="C714" s="884">
        <v>4832</v>
      </c>
      <c r="D714" s="903">
        <v>604</v>
      </c>
    </row>
    <row r="715" spans="1:4" ht="12.75" customHeight="1">
      <c r="A715" s="903" t="s">
        <v>1173</v>
      </c>
      <c r="B715" s="941" t="s">
        <v>627</v>
      </c>
      <c r="C715" s="884">
        <v>2000</v>
      </c>
      <c r="D715" s="903">
        <v>250</v>
      </c>
    </row>
    <row r="716" spans="1:4" ht="12" customHeight="1">
      <c r="A716" s="931" t="s">
        <v>1174</v>
      </c>
      <c r="B716" s="928">
        <v>60000</v>
      </c>
      <c r="C716" s="902">
        <v>0</v>
      </c>
      <c r="D716" s="903">
        <v>0</v>
      </c>
    </row>
    <row r="717" spans="1:4" ht="12" customHeight="1">
      <c r="A717" s="931" t="s">
        <v>1175</v>
      </c>
      <c r="B717" s="932">
        <v>177528</v>
      </c>
      <c r="C717" s="902">
        <v>177516</v>
      </c>
      <c r="D717" s="903">
        <v>88758</v>
      </c>
    </row>
    <row r="718" spans="1:4" ht="25.5" customHeight="1">
      <c r="A718" s="931" t="s">
        <v>1176</v>
      </c>
      <c r="B718" s="932">
        <v>120346</v>
      </c>
      <c r="C718" s="884">
        <v>0</v>
      </c>
      <c r="D718" s="903">
        <v>0</v>
      </c>
    </row>
    <row r="719" spans="1:4" ht="12" customHeight="1">
      <c r="A719" s="931" t="s">
        <v>1177</v>
      </c>
      <c r="B719" s="905">
        <v>581811</v>
      </c>
      <c r="C719" s="940">
        <v>368947</v>
      </c>
      <c r="D719" s="907">
        <v>21887</v>
      </c>
    </row>
    <row r="720" spans="1:4" ht="12" customHeight="1">
      <c r="A720" s="961" t="s">
        <v>1178</v>
      </c>
      <c r="B720" s="898" t="s">
        <v>627</v>
      </c>
      <c r="C720" s="884">
        <v>3767</v>
      </c>
      <c r="D720" s="903">
        <v>0</v>
      </c>
    </row>
    <row r="721" spans="1:4" ht="12" customHeight="1">
      <c r="A721" s="961" t="s">
        <v>1179</v>
      </c>
      <c r="B721" s="898" t="s">
        <v>627</v>
      </c>
      <c r="C721" s="884">
        <v>67954</v>
      </c>
      <c r="D721" s="903">
        <v>0</v>
      </c>
    </row>
    <row r="722" spans="1:4" ht="12" customHeight="1">
      <c r="A722" s="961" t="s">
        <v>1180</v>
      </c>
      <c r="B722" s="898" t="s">
        <v>627</v>
      </c>
      <c r="C722" s="902">
        <v>4764</v>
      </c>
      <c r="D722" s="903">
        <v>0</v>
      </c>
    </row>
    <row r="723" spans="1:4" ht="12" customHeight="1">
      <c r="A723" s="961" t="s">
        <v>1181</v>
      </c>
      <c r="B723" s="898" t="s">
        <v>627</v>
      </c>
      <c r="C723" s="902">
        <v>79606</v>
      </c>
      <c r="D723" s="903">
        <v>0</v>
      </c>
    </row>
    <row r="724" spans="1:4" ht="12" customHeight="1">
      <c r="A724" s="962" t="s">
        <v>1182</v>
      </c>
      <c r="B724" s="898" t="s">
        <v>627</v>
      </c>
      <c r="C724" s="904">
        <v>43774</v>
      </c>
      <c r="D724" s="903">
        <v>21887</v>
      </c>
    </row>
    <row r="725" spans="1:4" ht="12" customHeight="1">
      <c r="A725" s="962" t="s">
        <v>1183</v>
      </c>
      <c r="B725" s="898" t="s">
        <v>627</v>
      </c>
      <c r="C725" s="904">
        <v>142494</v>
      </c>
      <c r="D725" s="903">
        <v>0</v>
      </c>
    </row>
    <row r="726" spans="1:4" ht="12" customHeight="1">
      <c r="A726" s="961" t="s">
        <v>1184</v>
      </c>
      <c r="B726" s="898" t="s">
        <v>627</v>
      </c>
      <c r="C726" s="902">
        <v>26588</v>
      </c>
      <c r="D726" s="903">
        <v>0</v>
      </c>
    </row>
    <row r="727" spans="1:4" s="306" customFormat="1" ht="12.75" customHeight="1">
      <c r="A727" s="963" t="s">
        <v>1185</v>
      </c>
      <c r="B727" s="964">
        <v>4246001</v>
      </c>
      <c r="C727" s="965">
        <v>5032684</v>
      </c>
      <c r="D727" s="965">
        <v>883142</v>
      </c>
    </row>
    <row r="728" spans="1:4" ht="12.75" customHeight="1">
      <c r="A728" s="959" t="s">
        <v>1186</v>
      </c>
      <c r="B728" s="883">
        <v>280000</v>
      </c>
      <c r="C728" s="884">
        <v>140000</v>
      </c>
      <c r="D728" s="903">
        <v>0</v>
      </c>
    </row>
    <row r="729" spans="1:4" ht="27" customHeight="1">
      <c r="A729" s="931" t="s">
        <v>1176</v>
      </c>
      <c r="B729" s="883">
        <v>0</v>
      </c>
      <c r="C729" s="902">
        <v>105257</v>
      </c>
      <c r="D729" s="903">
        <v>50916</v>
      </c>
    </row>
    <row r="730" spans="1:4" ht="12.75" customHeight="1">
      <c r="A730" s="931" t="s">
        <v>1187</v>
      </c>
      <c r="B730" s="883">
        <v>0</v>
      </c>
      <c r="C730" s="902">
        <v>0</v>
      </c>
      <c r="D730" s="903">
        <v>0</v>
      </c>
    </row>
    <row r="731" spans="1:4" ht="25.5" customHeight="1">
      <c r="A731" s="931" t="s">
        <v>1188</v>
      </c>
      <c r="B731" s="928">
        <v>96166</v>
      </c>
      <c r="C731" s="902">
        <v>96166</v>
      </c>
      <c r="D731" s="903">
        <v>0</v>
      </c>
    </row>
    <row r="732" spans="1:4" ht="12.75" customHeight="1">
      <c r="A732" s="931" t="s">
        <v>1189</v>
      </c>
      <c r="B732" s="883">
        <v>38879</v>
      </c>
      <c r="C732" s="902">
        <v>16688</v>
      </c>
      <c r="D732" s="903">
        <v>0</v>
      </c>
    </row>
    <row r="733" spans="1:4" ht="12.75" customHeight="1">
      <c r="A733" s="931" t="s">
        <v>1190</v>
      </c>
      <c r="B733" s="945">
        <v>460000</v>
      </c>
      <c r="C733" s="906">
        <v>349635</v>
      </c>
      <c r="D733" s="907">
        <v>32226</v>
      </c>
    </row>
    <row r="734" spans="1:4" ht="12.75" customHeight="1">
      <c r="A734" s="931" t="s">
        <v>1191</v>
      </c>
      <c r="B734" s="898" t="s">
        <v>627</v>
      </c>
      <c r="C734" s="904">
        <v>30000</v>
      </c>
      <c r="D734" s="903">
        <v>0</v>
      </c>
    </row>
    <row r="735" spans="1:4" ht="12.75" customHeight="1">
      <c r="A735" s="931" t="s">
        <v>1192</v>
      </c>
      <c r="B735" s="898" t="s">
        <v>627</v>
      </c>
      <c r="C735" s="904">
        <v>4970</v>
      </c>
      <c r="D735" s="903">
        <v>0</v>
      </c>
    </row>
    <row r="736" spans="1:4" ht="12.75" customHeight="1">
      <c r="A736" s="931" t="s">
        <v>1193</v>
      </c>
      <c r="B736" s="898" t="s">
        <v>627</v>
      </c>
      <c r="C736" s="904">
        <v>20000</v>
      </c>
      <c r="D736" s="903">
        <v>0</v>
      </c>
    </row>
    <row r="737" spans="1:4" ht="12.75" customHeight="1">
      <c r="A737" s="931" t="s">
        <v>1194</v>
      </c>
      <c r="B737" s="898" t="s">
        <v>627</v>
      </c>
      <c r="C737" s="904">
        <v>190000</v>
      </c>
      <c r="D737" s="903">
        <v>0</v>
      </c>
    </row>
    <row r="738" spans="1:4" ht="12.75" customHeight="1">
      <c r="A738" s="966" t="s">
        <v>1195</v>
      </c>
      <c r="B738" s="898" t="s">
        <v>627</v>
      </c>
      <c r="C738" s="904">
        <v>92000</v>
      </c>
      <c r="D738" s="903">
        <v>26000</v>
      </c>
    </row>
    <row r="739" spans="1:4" ht="12.75" customHeight="1">
      <c r="A739" s="966" t="s">
        <v>1196</v>
      </c>
      <c r="B739" s="898" t="s">
        <v>627</v>
      </c>
      <c r="C739" s="904">
        <v>12665</v>
      </c>
      <c r="D739" s="903">
        <v>6226</v>
      </c>
    </row>
    <row r="740" spans="1:4" ht="12.75" customHeight="1">
      <c r="A740" s="931" t="s">
        <v>1197</v>
      </c>
      <c r="B740" s="945">
        <v>450954</v>
      </c>
      <c r="C740" s="967">
        <v>223547</v>
      </c>
      <c r="D740" s="907">
        <v>0</v>
      </c>
    </row>
    <row r="741" spans="1:4" ht="12.75" customHeight="1">
      <c r="A741" s="931" t="s">
        <v>1198</v>
      </c>
      <c r="B741" s="908" t="s">
        <v>627</v>
      </c>
      <c r="C741" s="904">
        <v>26668</v>
      </c>
      <c r="D741" s="903">
        <v>0</v>
      </c>
    </row>
    <row r="742" spans="1:4" ht="12.75" customHeight="1">
      <c r="A742" s="931" t="s">
        <v>1199</v>
      </c>
      <c r="B742" s="908" t="s">
        <v>627</v>
      </c>
      <c r="C742" s="904">
        <v>136763</v>
      </c>
      <c r="D742" s="903">
        <v>0</v>
      </c>
    </row>
    <row r="743" spans="1:4" ht="12.75" customHeight="1">
      <c r="A743" s="931" t="s">
        <v>1200</v>
      </c>
      <c r="B743" s="908" t="s">
        <v>627</v>
      </c>
      <c r="C743" s="904">
        <v>60116</v>
      </c>
      <c r="D743" s="903">
        <v>0</v>
      </c>
    </row>
    <row r="744" spans="1:4" ht="12.75" customHeight="1">
      <c r="A744" s="966" t="s">
        <v>1201</v>
      </c>
      <c r="B744" s="902">
        <v>2900000</v>
      </c>
      <c r="C744" s="902">
        <v>4100000</v>
      </c>
      <c r="D744" s="903">
        <v>800000</v>
      </c>
    </row>
    <row r="745" spans="1:4" ht="12.75" customHeight="1">
      <c r="A745" s="966" t="s">
        <v>1202</v>
      </c>
      <c r="B745" s="968">
        <v>19002</v>
      </c>
      <c r="C745" s="902">
        <v>0</v>
      </c>
      <c r="D745" s="903">
        <v>0</v>
      </c>
    </row>
    <row r="746" spans="1:4" ht="12.75" customHeight="1">
      <c r="A746" s="966" t="s">
        <v>1203</v>
      </c>
      <c r="B746" s="969">
        <v>1000</v>
      </c>
      <c r="C746" s="906">
        <v>1391</v>
      </c>
      <c r="D746" s="907">
        <v>0</v>
      </c>
    </row>
    <row r="747" spans="1:4" ht="12.75" customHeight="1">
      <c r="A747" s="931" t="s">
        <v>1204</v>
      </c>
      <c r="B747" s="898" t="s">
        <v>627</v>
      </c>
      <c r="C747" s="902">
        <v>1391</v>
      </c>
      <c r="D747" s="903">
        <v>0</v>
      </c>
    </row>
    <row r="748" spans="1:4" ht="12.75" customHeight="1">
      <c r="A748" s="970"/>
      <c r="B748" s="971"/>
      <c r="C748" s="971"/>
      <c r="D748" s="972"/>
    </row>
    <row r="749" spans="1:4" ht="12.75" customHeight="1">
      <c r="A749" s="973"/>
      <c r="B749" s="971"/>
      <c r="C749" s="971"/>
      <c r="D749" s="972"/>
    </row>
    <row r="750" spans="1:4" ht="12.75" customHeight="1">
      <c r="A750" s="970"/>
      <c r="B750" s="971"/>
      <c r="C750" s="971"/>
      <c r="D750" s="972"/>
    </row>
    <row r="751" spans="1:4" ht="12.75">
      <c r="A751" s="1139" t="s">
        <v>1205</v>
      </c>
      <c r="B751" s="1139"/>
      <c r="C751" s="243"/>
      <c r="D751" s="266"/>
    </row>
    <row r="752" spans="1:4" ht="12.75">
      <c r="A752" s="1139" t="s">
        <v>665</v>
      </c>
      <c r="B752" s="1139"/>
      <c r="C752" s="243"/>
      <c r="D752" s="266" t="s">
        <v>666</v>
      </c>
    </row>
    <row r="753" spans="1:4" ht="12.75">
      <c r="A753" s="974"/>
      <c r="B753" s="974"/>
      <c r="C753" s="243"/>
      <c r="D753" s="266"/>
    </row>
    <row r="754" spans="1:4" ht="15.75" customHeight="1">
      <c r="A754" s="243"/>
      <c r="B754" s="243"/>
      <c r="C754" s="243"/>
      <c r="D754" s="243"/>
    </row>
    <row r="755" spans="1:4" s="353" customFormat="1" ht="12.75">
      <c r="A755" s="243" t="s">
        <v>1206</v>
      </c>
      <c r="B755" s="243"/>
      <c r="C755" s="243"/>
      <c r="D755" s="243"/>
    </row>
    <row r="756" spans="1:4" s="353" customFormat="1" ht="12.75">
      <c r="A756" s="243"/>
      <c r="B756" s="243"/>
      <c r="C756" s="243"/>
      <c r="D756" s="243"/>
    </row>
    <row r="757" spans="1:4" ht="9.75" customHeight="1">
      <c r="A757" s="243"/>
      <c r="B757" s="243"/>
      <c r="C757" s="243"/>
      <c r="D757" s="243"/>
    </row>
    <row r="758" spans="1:4" ht="9.75" customHeight="1">
      <c r="A758" s="243"/>
      <c r="B758" s="243"/>
      <c r="C758" s="243"/>
      <c r="D758" s="243"/>
    </row>
    <row r="759" spans="1:4" ht="9.75" customHeight="1">
      <c r="A759" s="243"/>
      <c r="B759" s="243"/>
      <c r="C759" s="243"/>
      <c r="D759" s="243"/>
    </row>
    <row r="760" spans="1:4" ht="9.75" customHeight="1">
      <c r="A760" s="243"/>
      <c r="B760" s="243"/>
      <c r="C760" s="243"/>
      <c r="D760" s="243"/>
    </row>
    <row r="761" spans="1:4" ht="9.75" customHeight="1">
      <c r="A761" s="243"/>
      <c r="B761" s="243"/>
      <c r="C761" s="243"/>
      <c r="D761" s="243"/>
    </row>
    <row r="762" spans="1:4" ht="9.75" customHeight="1">
      <c r="A762" s="243"/>
      <c r="B762" s="243"/>
      <c r="C762" s="243"/>
      <c r="D762" s="243"/>
    </row>
    <row r="763" spans="1:4" ht="9.75" customHeight="1">
      <c r="A763" s="243"/>
      <c r="B763" s="243"/>
      <c r="C763" s="243"/>
      <c r="D763" s="243"/>
    </row>
    <row r="764" spans="1:4" ht="9.75" customHeight="1">
      <c r="A764" s="243"/>
      <c r="B764" s="243"/>
      <c r="C764" s="243"/>
      <c r="D764" s="243"/>
    </row>
    <row r="765" spans="1:4" ht="9.75" customHeight="1">
      <c r="A765" s="243"/>
      <c r="B765" s="243"/>
      <c r="C765" s="243"/>
      <c r="D765" s="243"/>
    </row>
    <row r="766" spans="1:4" ht="9.75" customHeight="1">
      <c r="A766" s="243"/>
      <c r="B766" s="243"/>
      <c r="C766" s="243"/>
      <c r="D766" s="243"/>
    </row>
    <row r="767" spans="1:4" ht="9.75" customHeight="1">
      <c r="A767" s="243"/>
      <c r="B767" s="243"/>
      <c r="C767" s="243"/>
      <c r="D767" s="243"/>
    </row>
    <row r="768" spans="1:4" ht="9.75" customHeight="1">
      <c r="A768" s="243"/>
      <c r="B768" s="243"/>
      <c r="C768" s="243"/>
      <c r="D768" s="243"/>
    </row>
    <row r="769" spans="1:4" ht="9.75" customHeight="1">
      <c r="A769" s="243"/>
      <c r="B769" s="243"/>
      <c r="C769" s="243"/>
      <c r="D769" s="243"/>
    </row>
    <row r="770" spans="1:4" ht="9.75" customHeight="1">
      <c r="A770" s="243"/>
      <c r="B770" s="243"/>
      <c r="C770" s="243"/>
      <c r="D770" s="243"/>
    </row>
    <row r="771" spans="1:4" ht="9.75" customHeight="1">
      <c r="A771" s="243"/>
      <c r="B771" s="243"/>
      <c r="C771" s="243"/>
      <c r="D771" s="243"/>
    </row>
    <row r="772" spans="1:4" ht="9.75" customHeight="1">
      <c r="A772" s="243"/>
      <c r="B772" s="243"/>
      <c r="C772" s="243"/>
      <c r="D772" s="243"/>
    </row>
    <row r="773" spans="1:4" ht="9.75" customHeight="1">
      <c r="A773" s="243"/>
      <c r="B773" s="243"/>
      <c r="C773" s="243"/>
      <c r="D773" s="243"/>
    </row>
    <row r="774" spans="1:4" ht="9.75" customHeight="1">
      <c r="A774" s="243"/>
      <c r="B774" s="243"/>
      <c r="C774" s="243"/>
      <c r="D774" s="243"/>
    </row>
    <row r="775" spans="1:4" ht="9.75" customHeight="1">
      <c r="A775" s="243"/>
      <c r="B775" s="243"/>
      <c r="C775" s="243"/>
      <c r="D775" s="243"/>
    </row>
    <row r="776" spans="1:4" ht="9.75" customHeight="1">
      <c r="A776" s="243"/>
      <c r="B776" s="243"/>
      <c r="C776" s="243"/>
      <c r="D776" s="243"/>
    </row>
    <row r="777" spans="1:4" ht="9.75" customHeight="1">
      <c r="A777" s="243"/>
      <c r="B777" s="243"/>
      <c r="C777" s="243"/>
      <c r="D777" s="243"/>
    </row>
    <row r="778" spans="1:4" ht="9.75" customHeight="1">
      <c r="A778" s="243"/>
      <c r="B778" s="243"/>
      <c r="C778" s="243"/>
      <c r="D778" s="243"/>
    </row>
    <row r="779" spans="1:4" ht="9.75" customHeight="1">
      <c r="A779" s="243"/>
      <c r="B779" s="243"/>
      <c r="C779" s="243"/>
      <c r="D779" s="243"/>
    </row>
    <row r="780" spans="1:4" ht="9.75" customHeight="1">
      <c r="A780" s="243"/>
      <c r="B780" s="243"/>
      <c r="C780" s="243"/>
      <c r="D780" s="243"/>
    </row>
    <row r="781" spans="1:4" ht="9.75" customHeight="1">
      <c r="A781" s="243"/>
      <c r="B781" s="243"/>
      <c r="C781" s="243"/>
      <c r="D781" s="243"/>
    </row>
    <row r="782" spans="1:4" ht="9.75" customHeight="1">
      <c r="A782" s="243"/>
      <c r="B782" s="243"/>
      <c r="C782" s="243"/>
      <c r="D782" s="243"/>
    </row>
    <row r="783" spans="1:4" ht="9.75" customHeight="1">
      <c r="A783" s="243"/>
      <c r="B783" s="243"/>
      <c r="C783" s="243"/>
      <c r="D783" s="243"/>
    </row>
    <row r="784" spans="1:4" ht="9.75" customHeight="1">
      <c r="A784" s="243"/>
      <c r="B784" s="243"/>
      <c r="C784" s="243"/>
      <c r="D784" s="243"/>
    </row>
    <row r="785" spans="1:4" ht="9.75" customHeight="1">
      <c r="A785" s="243"/>
      <c r="B785" s="243"/>
      <c r="C785" s="243"/>
      <c r="D785" s="243"/>
    </row>
    <row r="786" spans="1:4" ht="9.75" customHeight="1">
      <c r="A786" s="243"/>
      <c r="B786" s="243"/>
      <c r="C786" s="243"/>
      <c r="D786" s="243"/>
    </row>
    <row r="787" spans="1:4" ht="9.75" customHeight="1">
      <c r="A787" s="243"/>
      <c r="B787" s="243"/>
      <c r="C787" s="243"/>
      <c r="D787" s="243"/>
    </row>
    <row r="788" spans="1:4" ht="9.75" customHeight="1">
      <c r="A788" s="243"/>
      <c r="B788" s="243"/>
      <c r="C788" s="243"/>
      <c r="D788" s="243"/>
    </row>
    <row r="789" spans="1:4" ht="9.75" customHeight="1">
      <c r="A789" s="243"/>
      <c r="B789" s="243"/>
      <c r="C789" s="243"/>
      <c r="D789" s="243"/>
    </row>
    <row r="790" spans="1:4" ht="9.75" customHeight="1">
      <c r="A790" s="243"/>
      <c r="B790" s="243"/>
      <c r="C790" s="243"/>
      <c r="D790" s="243"/>
    </row>
    <row r="791" spans="1:4" ht="9.75" customHeight="1">
      <c r="A791" s="243"/>
      <c r="B791" s="243"/>
      <c r="C791" s="243"/>
      <c r="D791" s="243"/>
    </row>
    <row r="792" spans="1:4" ht="9.75" customHeight="1">
      <c r="A792" s="243"/>
      <c r="B792" s="243"/>
      <c r="C792" s="243"/>
      <c r="D792" s="243"/>
    </row>
    <row r="793" spans="1:4" ht="9.75" customHeight="1">
      <c r="A793" s="243"/>
      <c r="B793" s="243"/>
      <c r="C793" s="243"/>
      <c r="D793" s="243"/>
    </row>
    <row r="794" spans="1:4" ht="9.75" customHeight="1">
      <c r="A794" s="243"/>
      <c r="B794" s="243"/>
      <c r="C794" s="243"/>
      <c r="D794" s="243"/>
    </row>
    <row r="795" spans="1:4" ht="9.75" customHeight="1">
      <c r="A795" s="243"/>
      <c r="B795" s="243"/>
      <c r="C795" s="243"/>
      <c r="D795" s="243"/>
    </row>
    <row r="796" spans="1:4" ht="9.75" customHeight="1">
      <c r="A796" s="243"/>
      <c r="B796" s="243"/>
      <c r="C796" s="243"/>
      <c r="D796" s="243"/>
    </row>
    <row r="797" spans="1:4" ht="9.75" customHeight="1">
      <c r="A797" s="243"/>
      <c r="B797" s="243"/>
      <c r="C797" s="243"/>
      <c r="D797" s="243"/>
    </row>
    <row r="798" spans="1:4" ht="9.75" customHeight="1">
      <c r="A798" s="243"/>
      <c r="B798" s="243"/>
      <c r="C798" s="243"/>
      <c r="D798" s="243"/>
    </row>
    <row r="799" spans="1:4" ht="9.75" customHeight="1">
      <c r="A799" s="243"/>
      <c r="B799" s="243"/>
      <c r="C799" s="243"/>
      <c r="D799" s="243"/>
    </row>
    <row r="800" spans="1:4" ht="9.75" customHeight="1">
      <c r="A800" s="243"/>
      <c r="B800" s="243"/>
      <c r="C800" s="243"/>
      <c r="D800" s="243"/>
    </row>
    <row r="801" spans="1:4" ht="9.75" customHeight="1">
      <c r="A801" s="243"/>
      <c r="B801" s="243"/>
      <c r="C801" s="243"/>
      <c r="D801" s="243"/>
    </row>
    <row r="802" spans="1:4" ht="9.75" customHeight="1">
      <c r="A802" s="243"/>
      <c r="B802" s="243"/>
      <c r="C802" s="243"/>
      <c r="D802" s="243"/>
    </row>
    <row r="803" spans="1:4" ht="9.75" customHeight="1">
      <c r="A803" s="243"/>
      <c r="B803" s="243"/>
      <c r="C803" s="243"/>
      <c r="D803" s="243"/>
    </row>
    <row r="804" spans="1:4" ht="9.75" customHeight="1">
      <c r="A804" s="243"/>
      <c r="B804" s="243"/>
      <c r="C804" s="243"/>
      <c r="D804" s="243"/>
    </row>
    <row r="805" spans="1:4" ht="9.75" customHeight="1">
      <c r="A805" s="243"/>
      <c r="B805" s="243"/>
      <c r="C805" s="243"/>
      <c r="D805" s="243"/>
    </row>
    <row r="806" spans="1:4" ht="9.75" customHeight="1">
      <c r="A806" s="243"/>
      <c r="B806" s="243"/>
      <c r="C806" s="243"/>
      <c r="D806" s="243"/>
    </row>
    <row r="807" spans="1:4" ht="9.75" customHeight="1">
      <c r="A807" s="243"/>
      <c r="B807" s="243"/>
      <c r="C807" s="243"/>
      <c r="D807" s="243"/>
    </row>
    <row r="808" spans="1:4" ht="9.75" customHeight="1">
      <c r="A808" s="243"/>
      <c r="B808" s="243"/>
      <c r="C808" s="243"/>
      <c r="D808" s="243"/>
    </row>
    <row r="809" spans="1:4" ht="9.75" customHeight="1">
      <c r="A809" s="243"/>
      <c r="B809" s="243"/>
      <c r="C809" s="243"/>
      <c r="D809" s="243"/>
    </row>
    <row r="810" spans="1:4" ht="9.75" customHeight="1">
      <c r="A810" s="243"/>
      <c r="B810" s="243"/>
      <c r="C810" s="243"/>
      <c r="D810" s="243"/>
    </row>
    <row r="811" spans="1:4" ht="9.75" customHeight="1">
      <c r="A811" s="243"/>
      <c r="B811" s="243"/>
      <c r="C811" s="243"/>
      <c r="D811" s="243"/>
    </row>
    <row r="812" spans="1:4" ht="9.75" customHeight="1">
      <c r="A812" s="243"/>
      <c r="B812" s="243"/>
      <c r="C812" s="243"/>
      <c r="D812" s="243"/>
    </row>
    <row r="813" spans="1:4" ht="9.75" customHeight="1">
      <c r="A813" s="243"/>
      <c r="B813" s="243"/>
      <c r="C813" s="243"/>
      <c r="D813" s="243"/>
    </row>
    <row r="814" spans="1:4" ht="9.75" customHeight="1">
      <c r="A814" s="243"/>
      <c r="B814" s="243"/>
      <c r="C814" s="243"/>
      <c r="D814" s="243"/>
    </row>
    <row r="815" spans="1:4" ht="9.75" customHeight="1">
      <c r="A815" s="243"/>
      <c r="B815" s="243"/>
      <c r="C815" s="243"/>
      <c r="D815" s="243"/>
    </row>
    <row r="816" spans="1:4" ht="9.75" customHeight="1">
      <c r="A816" s="243"/>
      <c r="B816" s="243"/>
      <c r="C816" s="243"/>
      <c r="D816" s="243"/>
    </row>
    <row r="817" spans="1:4" ht="9.75" customHeight="1">
      <c r="A817" s="243"/>
      <c r="B817" s="243"/>
      <c r="C817" s="243"/>
      <c r="D817" s="243"/>
    </row>
    <row r="818" spans="1:4" ht="9.75" customHeight="1">
      <c r="A818" s="243"/>
      <c r="B818" s="243"/>
      <c r="C818" s="243"/>
      <c r="D818" s="243"/>
    </row>
    <row r="819" spans="1:4" ht="9.75" customHeight="1">
      <c r="A819" s="243"/>
      <c r="B819" s="243"/>
      <c r="C819" s="243"/>
      <c r="D819" s="243"/>
    </row>
    <row r="820" spans="1:4" ht="9.75" customHeight="1">
      <c r="A820" s="243"/>
      <c r="B820" s="243"/>
      <c r="C820" s="243"/>
      <c r="D820" s="243"/>
    </row>
    <row r="821" spans="1:4" ht="9.75" customHeight="1">
      <c r="A821" s="243"/>
      <c r="B821" s="243"/>
      <c r="C821" s="243"/>
      <c r="D821" s="243"/>
    </row>
    <row r="822" spans="1:4" ht="9.75" customHeight="1">
      <c r="A822" s="243"/>
      <c r="B822" s="243"/>
      <c r="C822" s="243"/>
      <c r="D822" s="243"/>
    </row>
    <row r="823" spans="1:4" ht="9.75" customHeight="1">
      <c r="A823" s="243"/>
      <c r="B823" s="243"/>
      <c r="C823" s="243"/>
      <c r="D823" s="243"/>
    </row>
    <row r="824" spans="1:4" ht="9.75" customHeight="1">
      <c r="A824" s="243"/>
      <c r="B824" s="243"/>
      <c r="C824" s="243"/>
      <c r="D824" s="243"/>
    </row>
    <row r="825" spans="1:4" ht="9.75" customHeight="1">
      <c r="A825" s="243"/>
      <c r="B825" s="243"/>
      <c r="C825" s="243"/>
      <c r="D825" s="243"/>
    </row>
    <row r="826" spans="1:4" ht="9.75" customHeight="1">
      <c r="A826" s="243"/>
      <c r="B826" s="243"/>
      <c r="C826" s="243"/>
      <c r="D826" s="243"/>
    </row>
    <row r="827" spans="1:4" ht="9.75" customHeight="1">
      <c r="A827" s="243"/>
      <c r="B827" s="243"/>
      <c r="C827" s="243"/>
      <c r="D827" s="243"/>
    </row>
    <row r="828" spans="1:4" ht="9.75" customHeight="1">
      <c r="A828" s="243"/>
      <c r="B828" s="243"/>
      <c r="C828" s="243"/>
      <c r="D828" s="243"/>
    </row>
    <row r="829" spans="1:4" ht="9.75" customHeight="1">
      <c r="A829" s="243"/>
      <c r="B829" s="243"/>
      <c r="C829" s="243"/>
      <c r="D829" s="243"/>
    </row>
    <row r="830" spans="1:4" ht="9.75" customHeight="1">
      <c r="A830" s="243"/>
      <c r="B830" s="243"/>
      <c r="C830" s="243"/>
      <c r="D830" s="243"/>
    </row>
    <row r="831" spans="1:4" ht="9.75" customHeight="1">
      <c r="A831" s="243"/>
      <c r="B831" s="243"/>
      <c r="C831" s="243"/>
      <c r="D831" s="243"/>
    </row>
    <row r="832" spans="1:4" ht="9.75" customHeight="1">
      <c r="A832" s="243"/>
      <c r="B832" s="243"/>
      <c r="C832" s="243"/>
      <c r="D832" s="243"/>
    </row>
    <row r="833" spans="1:4" ht="9.75" customHeight="1">
      <c r="A833" s="243"/>
      <c r="B833" s="243"/>
      <c r="C833" s="243"/>
      <c r="D833" s="243"/>
    </row>
    <row r="834" spans="1:4" ht="9.75" customHeight="1">
      <c r="A834" s="243"/>
      <c r="B834" s="243"/>
      <c r="C834" s="243"/>
      <c r="D834" s="243"/>
    </row>
    <row r="835" spans="1:4" ht="9.75" customHeight="1">
      <c r="A835" s="243"/>
      <c r="B835" s="243"/>
      <c r="C835" s="243"/>
      <c r="D835" s="243"/>
    </row>
    <row r="836" spans="1:4" ht="9.75" customHeight="1">
      <c r="A836" s="243"/>
      <c r="B836" s="243"/>
      <c r="C836" s="243"/>
      <c r="D836" s="243"/>
    </row>
    <row r="837" spans="1:4" ht="9.75" customHeight="1">
      <c r="A837" s="243"/>
      <c r="B837" s="243"/>
      <c r="C837" s="243"/>
      <c r="D837" s="243"/>
    </row>
    <row r="838" spans="1:4" ht="9.75" customHeight="1">
      <c r="A838" s="243"/>
      <c r="B838" s="243"/>
      <c r="C838" s="243"/>
      <c r="D838" s="243"/>
    </row>
    <row r="839" spans="1:4" ht="9.75" customHeight="1">
      <c r="A839" s="243"/>
      <c r="B839" s="243"/>
      <c r="C839" s="243"/>
      <c r="D839" s="243"/>
    </row>
    <row r="840" spans="1:4" ht="9.75" customHeight="1">
      <c r="A840" s="243"/>
      <c r="B840" s="243"/>
      <c r="C840" s="243"/>
      <c r="D840" s="243"/>
    </row>
    <row r="841" spans="1:4" ht="9.75" customHeight="1">
      <c r="A841" s="243"/>
      <c r="B841" s="243"/>
      <c r="C841" s="243"/>
      <c r="D841" s="243"/>
    </row>
    <row r="842" spans="1:4" ht="9.75" customHeight="1">
      <c r="A842" s="243"/>
      <c r="B842" s="243"/>
      <c r="C842" s="243"/>
      <c r="D842" s="243"/>
    </row>
    <row r="843" spans="1:4" ht="9.75" customHeight="1">
      <c r="A843" s="243"/>
      <c r="B843" s="243"/>
      <c r="C843" s="243"/>
      <c r="D843" s="243"/>
    </row>
    <row r="844" spans="1:4" ht="9.75" customHeight="1">
      <c r="A844" s="243"/>
      <c r="B844" s="243"/>
      <c r="C844" s="243"/>
      <c r="D844" s="243"/>
    </row>
    <row r="845" spans="1:4" ht="9.75" customHeight="1">
      <c r="A845" s="243"/>
      <c r="B845" s="243"/>
      <c r="C845" s="243"/>
      <c r="D845" s="243"/>
    </row>
    <row r="846" spans="1:4" ht="9.75" customHeight="1">
      <c r="A846" s="243"/>
      <c r="B846" s="243"/>
      <c r="C846" s="243"/>
      <c r="D846" s="243"/>
    </row>
    <row r="847" spans="1:4" ht="9.75" customHeight="1">
      <c r="A847" s="243"/>
      <c r="B847" s="243"/>
      <c r="C847" s="243"/>
      <c r="D847" s="243"/>
    </row>
    <row r="848" spans="1:4" ht="9.75" customHeight="1">
      <c r="A848" s="243"/>
      <c r="B848" s="243"/>
      <c r="C848" s="243"/>
      <c r="D848" s="243"/>
    </row>
    <row r="849" spans="1:4" ht="9.75" customHeight="1">
      <c r="A849" s="243"/>
      <c r="B849" s="243"/>
      <c r="C849" s="243"/>
      <c r="D849" s="243"/>
    </row>
    <row r="850" spans="1:4" ht="9.75" customHeight="1">
      <c r="A850" s="243"/>
      <c r="B850" s="243"/>
      <c r="C850" s="243"/>
      <c r="D850" s="243"/>
    </row>
    <row r="851" spans="1:4" ht="9.75" customHeight="1">
      <c r="A851" s="243"/>
      <c r="B851" s="243"/>
      <c r="C851" s="243"/>
      <c r="D851" s="243"/>
    </row>
    <row r="852" spans="1:4" ht="9.75" customHeight="1">
      <c r="A852" s="243"/>
      <c r="B852" s="243"/>
      <c r="C852" s="243"/>
      <c r="D852" s="243"/>
    </row>
    <row r="853" spans="1:4" ht="9.75" customHeight="1">
      <c r="A853" s="243"/>
      <c r="B853" s="243"/>
      <c r="C853" s="243"/>
      <c r="D853" s="243"/>
    </row>
    <row r="854" spans="1:4" ht="9.75" customHeight="1">
      <c r="A854" s="243"/>
      <c r="B854" s="243"/>
      <c r="C854" s="243"/>
      <c r="D854" s="243"/>
    </row>
    <row r="855" spans="1:4" ht="9.75" customHeight="1">
      <c r="A855" s="243"/>
      <c r="B855" s="243"/>
      <c r="C855" s="243"/>
      <c r="D855" s="243"/>
    </row>
    <row r="856" spans="1:4" ht="9.75" customHeight="1">
      <c r="A856" s="243"/>
      <c r="B856" s="243"/>
      <c r="C856" s="243"/>
      <c r="D856" s="243"/>
    </row>
    <row r="857" spans="1:4" ht="9.75" customHeight="1">
      <c r="A857" s="243"/>
      <c r="B857" s="243"/>
      <c r="C857" s="243"/>
      <c r="D857" s="243"/>
    </row>
    <row r="858" spans="1:4" ht="9.75" customHeight="1">
      <c r="A858" s="243"/>
      <c r="B858" s="243"/>
      <c r="C858" s="243"/>
      <c r="D858" s="243"/>
    </row>
  </sheetData>
  <mergeCells count="9">
    <mergeCell ref="A752:B752"/>
    <mergeCell ref="A751:B751"/>
    <mergeCell ref="A1:D1"/>
    <mergeCell ref="A2:D2"/>
    <mergeCell ref="A4:D4"/>
    <mergeCell ref="A9:D9"/>
    <mergeCell ref="A6:D6"/>
    <mergeCell ref="A7:D7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firstPageNumber="53" useFirstPageNumber="1" horizontalDpi="600" verticalDpi="600" orientation="portrait" paperSize="9" scale="91" r:id="rId1"/>
  <headerFooter alignWithMargins="0">
    <oddFooter>&amp;C&amp;8&amp;P</oddFooter>
  </headerFooter>
  <rowBreaks count="3" manualBreakCount="3">
    <brk id="223" max="3" man="1"/>
    <brk id="670" max="3" man="1"/>
    <brk id="726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39"/>
  <dimension ref="A1:AY37"/>
  <sheetViews>
    <sheetView zoomScaleSheetLayoutView="100" workbookViewId="0" topLeftCell="A1">
      <selection activeCell="K22" sqref="K22"/>
    </sheetView>
  </sheetViews>
  <sheetFormatPr defaultColWidth="9.140625" defaultRowHeight="12.75"/>
  <cols>
    <col min="1" max="1" width="33.28125" style="243" customWidth="1"/>
    <col min="2" max="2" width="14.28125" style="243" customWidth="1"/>
    <col min="3" max="3" width="14.421875" style="243" customWidth="1"/>
    <col min="4" max="4" width="13.140625" style="243" customWidth="1"/>
    <col min="5" max="5" width="10.00390625" style="243" customWidth="1"/>
    <col min="6" max="6" width="10.00390625" style="243" bestFit="1" customWidth="1"/>
    <col min="7" max="7" width="10.421875" style="243" customWidth="1"/>
    <col min="8" max="9" width="9.140625" style="243" customWidth="1"/>
    <col min="10" max="10" width="10.140625" style="243" customWidth="1"/>
    <col min="11" max="11" width="9.7109375" style="243" customWidth="1"/>
    <col min="12" max="12" width="10.140625" style="243" customWidth="1"/>
    <col min="13" max="16384" width="9.140625" style="243" customWidth="1"/>
  </cols>
  <sheetData>
    <row r="1" spans="1:50" ht="12.75">
      <c r="A1" s="1114" t="s">
        <v>610</v>
      </c>
      <c r="B1" s="1114"/>
      <c r="C1" s="1114"/>
      <c r="D1" s="1114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5" customHeight="1">
      <c r="A2" s="1115" t="s">
        <v>611</v>
      </c>
      <c r="B2" s="1115"/>
      <c r="C2" s="1115"/>
      <c r="D2" s="1115"/>
      <c r="E2" s="4"/>
      <c r="F2" s="4"/>
      <c r="G2" s="4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3.75" customHeight="1">
      <c r="A3" s="7"/>
      <c r="B3" s="8"/>
      <c r="C3" s="9"/>
      <c r="D3" s="9"/>
      <c r="E3" s="5"/>
      <c r="F3" s="6"/>
      <c r="G3" s="5"/>
      <c r="H3" s="5"/>
      <c r="I3" s="6"/>
      <c r="J3" s="5"/>
      <c r="K3" s="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12" s="3" customFormat="1" ht="12.75">
      <c r="A4" s="1116" t="s">
        <v>612</v>
      </c>
      <c r="B4" s="1116"/>
      <c r="C4" s="1116"/>
      <c r="D4" s="1116"/>
      <c r="E4" s="10"/>
      <c r="F4" s="10"/>
      <c r="G4" s="10"/>
      <c r="H4" s="10"/>
      <c r="I4" s="10"/>
      <c r="J4" s="10"/>
      <c r="K4" s="10"/>
      <c r="L4" s="10"/>
    </row>
    <row r="5" spans="1:11" s="3" customFormat="1" ht="12.7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2" s="15" customFormat="1" ht="17.25" customHeight="1">
      <c r="A6" s="1117" t="s">
        <v>613</v>
      </c>
      <c r="B6" s="1117"/>
      <c r="C6" s="1117"/>
      <c r="D6" s="1117"/>
      <c r="E6" s="13"/>
      <c r="F6" s="13"/>
      <c r="G6" s="13"/>
      <c r="H6" s="13"/>
      <c r="I6" s="13"/>
      <c r="J6" s="13"/>
      <c r="K6" s="13"/>
      <c r="L6" s="13"/>
    </row>
    <row r="7" spans="1:12" s="15" customFormat="1" ht="17.25" customHeight="1">
      <c r="A7" s="1118" t="s">
        <v>1207</v>
      </c>
      <c r="B7" s="1118"/>
      <c r="C7" s="1118"/>
      <c r="D7" s="1118"/>
      <c r="E7" s="13"/>
      <c r="F7" s="13"/>
      <c r="G7" s="13"/>
      <c r="H7" s="13"/>
      <c r="I7" s="13"/>
      <c r="J7" s="13"/>
      <c r="K7" s="13"/>
      <c r="L7" s="13"/>
    </row>
    <row r="8" spans="1:12" s="15" customFormat="1" ht="17.25" customHeight="1">
      <c r="A8" s="1119" t="s">
        <v>1208</v>
      </c>
      <c r="B8" s="1119"/>
      <c r="C8" s="1119"/>
      <c r="D8" s="1119"/>
      <c r="E8" s="13"/>
      <c r="F8" s="13"/>
      <c r="G8" s="13"/>
      <c r="H8" s="13"/>
      <c r="I8" s="13"/>
      <c r="J8" s="13"/>
      <c r="K8" s="13"/>
      <c r="L8" s="13"/>
    </row>
    <row r="9" spans="1:10" s="19" customFormat="1" ht="12.75">
      <c r="A9" s="1120" t="s">
        <v>616</v>
      </c>
      <c r="B9" s="1120"/>
      <c r="C9" s="1120"/>
      <c r="D9" s="1120"/>
      <c r="E9" s="18"/>
      <c r="F9" s="18"/>
      <c r="G9" s="18"/>
      <c r="H9" s="18"/>
      <c r="I9" s="5"/>
      <c r="J9" s="61"/>
    </row>
    <row r="10" spans="1:10" s="19" customFormat="1" ht="12.75">
      <c r="A10" s="23" t="s">
        <v>617</v>
      </c>
      <c r="B10" s="24"/>
      <c r="C10" s="20"/>
      <c r="D10" s="21" t="s">
        <v>1209</v>
      </c>
      <c r="E10" s="22"/>
      <c r="F10" s="20"/>
      <c r="I10" s="5"/>
      <c r="J10" s="61"/>
    </row>
    <row r="11" spans="2:4" ht="12.75">
      <c r="B11" s="977"/>
      <c r="D11" s="266" t="s">
        <v>1210</v>
      </c>
    </row>
    <row r="12" ht="12.75">
      <c r="D12" s="266" t="s">
        <v>670</v>
      </c>
    </row>
    <row r="13" spans="1:4" s="979" customFormat="1" ht="57" customHeight="1">
      <c r="A13" s="978" t="s">
        <v>620</v>
      </c>
      <c r="B13" s="284" t="s">
        <v>1211</v>
      </c>
      <c r="C13" s="284" t="s">
        <v>1212</v>
      </c>
      <c r="D13" s="284" t="s">
        <v>1213</v>
      </c>
    </row>
    <row r="14" spans="1:4" s="981" customFormat="1" ht="11.25" customHeight="1">
      <c r="A14" s="980">
        <v>1</v>
      </c>
      <c r="B14" s="980">
        <v>2</v>
      </c>
      <c r="C14" s="592">
        <v>3</v>
      </c>
      <c r="D14" s="592">
        <v>4</v>
      </c>
    </row>
    <row r="15" spans="1:4" s="656" customFormat="1" ht="12.75">
      <c r="A15" s="982" t="s">
        <v>1214</v>
      </c>
      <c r="B15" s="983">
        <v>82929528</v>
      </c>
      <c r="C15" s="983">
        <v>266321700</v>
      </c>
      <c r="D15" s="983">
        <v>183392172</v>
      </c>
    </row>
    <row r="16" spans="1:4" s="656" customFormat="1" ht="12.75">
      <c r="A16" s="323" t="s">
        <v>1215</v>
      </c>
      <c r="B16" s="251">
        <v>82929528</v>
      </c>
      <c r="C16" s="251">
        <v>266321700</v>
      </c>
      <c r="D16" s="251">
        <v>183392172</v>
      </c>
    </row>
    <row r="17" spans="1:4" s="656" customFormat="1" ht="12.75" customHeight="1">
      <c r="A17" s="320" t="s">
        <v>1216</v>
      </c>
      <c r="B17" s="251">
        <v>54743437</v>
      </c>
      <c r="C17" s="251">
        <v>9280443</v>
      </c>
      <c r="D17" s="251">
        <v>-45462994</v>
      </c>
    </row>
    <row r="18" spans="1:9" ht="12.75" customHeight="1">
      <c r="A18" s="310" t="s">
        <v>1217</v>
      </c>
      <c r="B18" s="256">
        <v>53461773</v>
      </c>
      <c r="C18" s="256">
        <v>7420302</v>
      </c>
      <c r="D18" s="256">
        <v>-46041471</v>
      </c>
      <c r="E18" s="656"/>
      <c r="F18" s="656"/>
      <c r="G18" s="656"/>
      <c r="H18" s="656"/>
      <c r="I18" s="656"/>
    </row>
    <row r="19" spans="1:9" ht="13.5" customHeight="1">
      <c r="A19" s="310" t="s">
        <v>1218</v>
      </c>
      <c r="B19" s="256">
        <v>1281664</v>
      </c>
      <c r="C19" s="256">
        <v>1860141</v>
      </c>
      <c r="D19" s="256">
        <v>578477</v>
      </c>
      <c r="E19" s="656"/>
      <c r="F19" s="656"/>
      <c r="G19" s="656"/>
      <c r="H19" s="656"/>
      <c r="I19" s="656"/>
    </row>
    <row r="20" spans="1:9" ht="13.5" customHeight="1">
      <c r="A20" s="310"/>
      <c r="B20" s="256"/>
      <c r="C20" s="256"/>
      <c r="D20" s="256"/>
      <c r="F20" s="656"/>
      <c r="G20" s="656"/>
      <c r="H20" s="656"/>
      <c r="I20" s="656"/>
    </row>
    <row r="21" spans="1:4" s="656" customFormat="1" ht="13.5" customHeight="1">
      <c r="A21" s="320" t="s">
        <v>1219</v>
      </c>
      <c r="B21" s="251">
        <v>28186091</v>
      </c>
      <c r="C21" s="251">
        <v>257041257</v>
      </c>
      <c r="D21" s="251">
        <v>228855166</v>
      </c>
    </row>
    <row r="22" spans="1:9" ht="13.5" customHeight="1">
      <c r="A22" s="310" t="s">
        <v>1217</v>
      </c>
      <c r="B22" s="256">
        <v>14886091</v>
      </c>
      <c r="C22" s="256">
        <v>199113203</v>
      </c>
      <c r="D22" s="256">
        <v>184227112</v>
      </c>
      <c r="F22" s="656"/>
      <c r="G22" s="656"/>
      <c r="H22" s="656"/>
      <c r="I22" s="656"/>
    </row>
    <row r="23" spans="1:9" ht="13.5" customHeight="1">
      <c r="A23" s="310" t="s">
        <v>1218</v>
      </c>
      <c r="B23" s="256">
        <v>13300000</v>
      </c>
      <c r="C23" s="256">
        <v>57928054</v>
      </c>
      <c r="D23" s="256">
        <v>44628054</v>
      </c>
      <c r="F23" s="656"/>
      <c r="G23" s="656"/>
      <c r="H23" s="656"/>
      <c r="I23" s="656"/>
    </row>
    <row r="24" spans="1:9" ht="13.5" customHeight="1">
      <c r="A24" s="310"/>
      <c r="B24" s="256"/>
      <c r="C24" s="256"/>
      <c r="D24" s="256"/>
      <c r="F24" s="656"/>
      <c r="G24" s="656"/>
      <c r="H24" s="656"/>
      <c r="I24" s="656"/>
    </row>
    <row r="25" spans="1:4" s="656" customFormat="1" ht="13.5" customHeight="1">
      <c r="A25" s="323" t="s">
        <v>1220</v>
      </c>
      <c r="B25" s="251">
        <v>0</v>
      </c>
      <c r="C25" s="251">
        <v>0</v>
      </c>
      <c r="D25" s="251">
        <v>0</v>
      </c>
    </row>
    <row r="26" spans="1:4" s="656" customFormat="1" ht="12.75" customHeight="1">
      <c r="A26" s="320" t="s">
        <v>1221</v>
      </c>
      <c r="B26" s="251">
        <v>0</v>
      </c>
      <c r="C26" s="251">
        <v>0</v>
      </c>
      <c r="D26" s="251">
        <v>0</v>
      </c>
    </row>
    <row r="27" spans="1:4" ht="12.75">
      <c r="A27" s="102"/>
      <c r="B27" s="314"/>
      <c r="C27" s="314"/>
      <c r="D27" s="314"/>
    </row>
    <row r="28" spans="1:4" ht="12.75">
      <c r="A28" s="102"/>
      <c r="B28" s="314"/>
      <c r="C28" s="102"/>
      <c r="D28" s="314"/>
    </row>
    <row r="30" spans="1:51" s="985" customFormat="1" ht="12.75" customHeight="1">
      <c r="A30" s="409" t="s">
        <v>1020</v>
      </c>
      <c r="B30" s="984"/>
      <c r="C30" s="1141"/>
      <c r="D30" s="1141"/>
      <c r="F30" s="981"/>
      <c r="G30" s="981"/>
      <c r="H30" s="981"/>
      <c r="I30" s="981"/>
      <c r="J30" s="981"/>
      <c r="K30" s="981"/>
      <c r="L30" s="981"/>
      <c r="M30" s="981"/>
      <c r="N30" s="981"/>
      <c r="O30" s="981"/>
      <c r="P30" s="981"/>
      <c r="Q30" s="981"/>
      <c r="R30" s="981"/>
      <c r="S30" s="981"/>
      <c r="T30" s="981"/>
      <c r="U30" s="981"/>
      <c r="V30" s="981"/>
      <c r="W30" s="981"/>
      <c r="X30" s="981"/>
      <c r="Y30" s="981"/>
      <c r="Z30" s="981"/>
      <c r="AA30" s="981"/>
      <c r="AB30" s="981"/>
      <c r="AC30" s="981"/>
      <c r="AD30" s="981"/>
      <c r="AE30" s="981"/>
      <c r="AF30" s="981"/>
      <c r="AG30" s="981"/>
      <c r="AH30" s="981"/>
      <c r="AI30" s="981"/>
      <c r="AJ30" s="981"/>
      <c r="AK30" s="981"/>
      <c r="AL30" s="981"/>
      <c r="AM30" s="981"/>
      <c r="AN30" s="981"/>
      <c r="AO30" s="981"/>
      <c r="AP30" s="981"/>
      <c r="AQ30" s="981"/>
      <c r="AR30" s="981"/>
      <c r="AS30" s="981"/>
      <c r="AT30" s="981"/>
      <c r="AU30" s="981"/>
      <c r="AV30" s="981"/>
      <c r="AW30" s="981"/>
      <c r="AX30" s="981"/>
      <c r="AY30" s="981"/>
    </row>
    <row r="31" spans="1:50" s="271" customFormat="1" ht="12.75" customHeight="1">
      <c r="A31" s="409" t="s">
        <v>665</v>
      </c>
      <c r="C31" s="1141" t="s">
        <v>666</v>
      </c>
      <c r="D31" s="1141"/>
      <c r="F31" s="243"/>
      <c r="G31" s="265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</row>
    <row r="33" ht="12.75" hidden="1"/>
    <row r="34" ht="12.75" hidden="1"/>
    <row r="37" ht="12.75">
      <c r="A37" s="243" t="s">
        <v>1222</v>
      </c>
    </row>
  </sheetData>
  <mergeCells count="9">
    <mergeCell ref="C31:D31"/>
    <mergeCell ref="C30:D30"/>
    <mergeCell ref="A1:D1"/>
    <mergeCell ref="A2:D2"/>
    <mergeCell ref="A4:D4"/>
    <mergeCell ref="A6:D6"/>
    <mergeCell ref="A7:D7"/>
    <mergeCell ref="A8:D8"/>
    <mergeCell ref="A9:D9"/>
  </mergeCells>
  <printOptions horizontalCentered="1"/>
  <pageMargins left="1.1811023622047245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50"/>
  <dimension ref="A1:G1468"/>
  <sheetViews>
    <sheetView zoomScale="90" zoomScaleNormal="90" zoomScaleSheetLayoutView="100" workbookViewId="0" topLeftCell="A618">
      <selection activeCell="I664" sqref="I664"/>
    </sheetView>
  </sheetViews>
  <sheetFormatPr defaultColWidth="9.140625" defaultRowHeight="17.25" customHeight="1"/>
  <cols>
    <col min="1" max="1" width="48.28125" style="408" customWidth="1"/>
    <col min="2" max="2" width="11.421875" style="987" customWidth="1"/>
    <col min="3" max="3" width="11.28125" style="987" customWidth="1"/>
    <col min="4" max="4" width="11.57421875" style="987" customWidth="1"/>
    <col min="5" max="5" width="12.140625" style="988" customWidth="1"/>
    <col min="6" max="6" width="10.8515625" style="987" customWidth="1"/>
    <col min="7" max="16384" width="11.421875" style="1060" customWidth="1"/>
  </cols>
  <sheetData>
    <row r="1" spans="1:6" ht="13.5" customHeight="1">
      <c r="A1" s="686" t="s">
        <v>610</v>
      </c>
      <c r="B1" s="686"/>
      <c r="C1" s="686"/>
      <c r="D1" s="686"/>
      <c r="E1" s="686"/>
      <c r="F1" s="686"/>
    </row>
    <row r="2" spans="1:6" ht="12.75" customHeight="1">
      <c r="A2" s="1140" t="s">
        <v>611</v>
      </c>
      <c r="B2" s="1140"/>
      <c r="C2" s="1140"/>
      <c r="D2" s="1140"/>
      <c r="E2" s="1140"/>
      <c r="F2" s="1140"/>
    </row>
    <row r="3" spans="1:6" ht="4.5" customHeight="1">
      <c r="A3" s="269"/>
      <c r="B3" s="8"/>
      <c r="C3" s="8"/>
      <c r="D3" s="8"/>
      <c r="E3" s="269"/>
      <c r="F3" s="269"/>
    </row>
    <row r="4" spans="1:6" ht="17.25" customHeight="1">
      <c r="A4" s="617" t="s">
        <v>612</v>
      </c>
      <c r="B4" s="617"/>
      <c r="C4" s="617"/>
      <c r="D4" s="617"/>
      <c r="E4" s="617"/>
      <c r="F4" s="617"/>
    </row>
    <row r="5" spans="1:6" ht="17.25" customHeight="1">
      <c r="A5" s="102"/>
      <c r="B5" s="239"/>
      <c r="C5" s="239"/>
      <c r="D5" s="239"/>
      <c r="E5" s="239"/>
      <c r="F5" s="239"/>
    </row>
    <row r="6" spans="1:6" ht="17.25" customHeight="1">
      <c r="A6" s="684" t="s">
        <v>613</v>
      </c>
      <c r="B6" s="684"/>
      <c r="C6" s="684"/>
      <c r="D6" s="684"/>
      <c r="E6" s="684"/>
      <c r="F6" s="684"/>
    </row>
    <row r="7" spans="1:6" ht="17.25" customHeight="1">
      <c r="A7" s="1144" t="s">
        <v>1223</v>
      </c>
      <c r="B7" s="1144"/>
      <c r="C7" s="1144"/>
      <c r="D7" s="1144"/>
      <c r="E7" s="1144"/>
      <c r="F7" s="1144"/>
    </row>
    <row r="8" spans="1:6" ht="17.25" customHeight="1">
      <c r="A8" s="685" t="s">
        <v>918</v>
      </c>
      <c r="B8" s="685"/>
      <c r="C8" s="685"/>
      <c r="D8" s="685"/>
      <c r="E8" s="685"/>
      <c r="F8" s="685"/>
    </row>
    <row r="9" spans="1:6" ht="17.25" customHeight="1">
      <c r="A9" s="837" t="s">
        <v>616</v>
      </c>
      <c r="B9" s="837"/>
      <c r="C9" s="837"/>
      <c r="D9" s="837"/>
      <c r="E9" s="837"/>
      <c r="F9" s="837"/>
    </row>
    <row r="10" spans="1:6" ht="17.25" customHeight="1">
      <c r="A10" s="279" t="s">
        <v>617</v>
      </c>
      <c r="B10" s="54"/>
      <c r="C10" s="240"/>
      <c r="D10" s="242"/>
      <c r="E10" s="350"/>
      <c r="F10" s="281" t="s">
        <v>1405</v>
      </c>
    </row>
    <row r="11" spans="2:6" ht="12.75">
      <c r="B11" s="986"/>
      <c r="F11" s="241" t="s">
        <v>1224</v>
      </c>
    </row>
    <row r="12" spans="1:6" ht="15.75" customHeight="1">
      <c r="A12" s="989"/>
      <c r="B12" s="990"/>
      <c r="C12" s="990"/>
      <c r="D12" s="990"/>
      <c r="E12" s="991"/>
      <c r="F12" s="992" t="s">
        <v>670</v>
      </c>
    </row>
    <row r="13" spans="1:6" ht="58.5" customHeight="1">
      <c r="A13" s="993" t="s">
        <v>620</v>
      </c>
      <c r="B13" s="317" t="s">
        <v>672</v>
      </c>
      <c r="C13" s="317" t="s">
        <v>1225</v>
      </c>
      <c r="D13" s="317" t="s">
        <v>673</v>
      </c>
      <c r="E13" s="452" t="s">
        <v>1226</v>
      </c>
      <c r="F13" s="317" t="s">
        <v>675</v>
      </c>
    </row>
    <row r="14" spans="1:6" s="102" customFormat="1" ht="12.75">
      <c r="A14" s="995">
        <v>1</v>
      </c>
      <c r="B14" s="996">
        <v>2</v>
      </c>
      <c r="C14" s="996">
        <v>3</v>
      </c>
      <c r="D14" s="996">
        <v>4</v>
      </c>
      <c r="E14" s="996">
        <v>5</v>
      </c>
      <c r="F14" s="549">
        <v>6</v>
      </c>
    </row>
    <row r="15" spans="1:6" s="102" customFormat="1" ht="14.25">
      <c r="A15" s="997" t="s">
        <v>1227</v>
      </c>
      <c r="B15" s="549"/>
      <c r="C15" s="549"/>
      <c r="D15" s="549"/>
      <c r="E15" s="998"/>
      <c r="F15" s="549"/>
    </row>
    <row r="16" spans="1:6" s="102" customFormat="1" ht="12.75">
      <c r="A16" s="999" t="s">
        <v>1228</v>
      </c>
      <c r="B16" s="291">
        <v>862592527</v>
      </c>
      <c r="C16" s="291">
        <v>427340102</v>
      </c>
      <c r="D16" s="291">
        <v>369833521</v>
      </c>
      <c r="E16" s="459">
        <v>42.87464931863478</v>
      </c>
      <c r="F16" s="291">
        <v>45213983</v>
      </c>
    </row>
    <row r="17" spans="1:6" s="102" customFormat="1" ht="12.75">
      <c r="A17" s="1000" t="s">
        <v>1229</v>
      </c>
      <c r="B17" s="291">
        <v>620873450</v>
      </c>
      <c r="C17" s="291">
        <v>273308501</v>
      </c>
      <c r="D17" s="291">
        <v>273432323</v>
      </c>
      <c r="E17" s="459">
        <v>44.039944532980115</v>
      </c>
      <c r="F17" s="291">
        <v>42017060</v>
      </c>
    </row>
    <row r="18" spans="1:6" s="102" customFormat="1" ht="12.75" hidden="1">
      <c r="A18" s="1001" t="s">
        <v>1230</v>
      </c>
      <c r="B18" s="1002">
        <v>562071</v>
      </c>
      <c r="C18" s="1002">
        <v>536017</v>
      </c>
      <c r="D18" s="1002">
        <v>275488</v>
      </c>
      <c r="E18" s="1003">
        <v>49.013025044878674</v>
      </c>
      <c r="F18" s="1002">
        <v>1501</v>
      </c>
    </row>
    <row r="19" spans="1:6" s="102" customFormat="1" ht="12.75">
      <c r="A19" s="1000" t="s">
        <v>774</v>
      </c>
      <c r="B19" s="291">
        <v>2036314</v>
      </c>
      <c r="C19" s="291">
        <v>1210257</v>
      </c>
      <c r="D19" s="291">
        <v>1011876</v>
      </c>
      <c r="E19" s="459">
        <v>49.69155051725814</v>
      </c>
      <c r="F19" s="291">
        <v>26641</v>
      </c>
    </row>
    <row r="20" spans="1:6" s="102" customFormat="1" ht="12.75">
      <c r="A20" s="1000" t="s">
        <v>775</v>
      </c>
      <c r="B20" s="291">
        <v>239682763</v>
      </c>
      <c r="C20" s="291">
        <v>152821344</v>
      </c>
      <c r="D20" s="291">
        <v>95389322</v>
      </c>
      <c r="E20" s="459">
        <v>39.79815686620735</v>
      </c>
      <c r="F20" s="291">
        <v>3170282</v>
      </c>
    </row>
    <row r="21" spans="1:6" s="102" customFormat="1" ht="12.75" hidden="1">
      <c r="A21" s="1001" t="s">
        <v>1231</v>
      </c>
      <c r="B21" s="1002">
        <v>2224351</v>
      </c>
      <c r="C21" s="1002">
        <v>2179082</v>
      </c>
      <c r="D21" s="1002">
        <v>1133684</v>
      </c>
      <c r="E21" s="459">
        <v>50.96695620430408</v>
      </c>
      <c r="F21" s="1002">
        <v>140699</v>
      </c>
    </row>
    <row r="22" spans="1:6" s="102" customFormat="1" ht="12.75">
      <c r="A22" s="318" t="s">
        <v>1232</v>
      </c>
      <c r="B22" s="291">
        <v>875368017</v>
      </c>
      <c r="C22" s="291">
        <v>430462077</v>
      </c>
      <c r="D22" s="291">
        <v>240595594</v>
      </c>
      <c r="E22" s="459">
        <v>27.48507934120696</v>
      </c>
      <c r="F22" s="291">
        <v>45872140</v>
      </c>
    </row>
    <row r="23" spans="1:6" s="102" customFormat="1" ht="12.75">
      <c r="A23" s="1004" t="s">
        <v>19</v>
      </c>
      <c r="B23" s="291">
        <v>561679260</v>
      </c>
      <c r="C23" s="291">
        <v>231389620</v>
      </c>
      <c r="D23" s="291">
        <v>127019334</v>
      </c>
      <c r="E23" s="459">
        <v>22.614211178101897</v>
      </c>
      <c r="F23" s="291">
        <v>18643141</v>
      </c>
    </row>
    <row r="24" spans="1:6" s="102" customFormat="1" ht="12.75">
      <c r="A24" s="1005" t="s">
        <v>583</v>
      </c>
      <c r="B24" s="291">
        <v>89589392</v>
      </c>
      <c r="C24" s="291">
        <v>50836259</v>
      </c>
      <c r="D24" s="291">
        <v>33103706</v>
      </c>
      <c r="E24" s="459">
        <v>36.95047511875067</v>
      </c>
      <c r="F24" s="291">
        <v>5810272</v>
      </c>
    </row>
    <row r="25" spans="1:6" s="102" customFormat="1" ht="12.75">
      <c r="A25" s="1005" t="s">
        <v>1042</v>
      </c>
      <c r="B25" s="291">
        <v>64535310</v>
      </c>
      <c r="C25" s="291">
        <v>420462</v>
      </c>
      <c r="D25" s="291">
        <v>406454</v>
      </c>
      <c r="E25" s="459">
        <v>0.6298164524196134</v>
      </c>
      <c r="F25" s="291">
        <v>164099</v>
      </c>
    </row>
    <row r="26" spans="1:6" s="102" customFormat="1" ht="12.75">
      <c r="A26" s="1005" t="s">
        <v>95</v>
      </c>
      <c r="B26" s="291">
        <v>407554558</v>
      </c>
      <c r="C26" s="291">
        <v>180132899</v>
      </c>
      <c r="D26" s="291">
        <v>93509174</v>
      </c>
      <c r="E26" s="459">
        <v>22.943964719442544</v>
      </c>
      <c r="F26" s="291">
        <v>12668770</v>
      </c>
    </row>
    <row r="27" spans="1:6" s="102" customFormat="1" ht="12.75">
      <c r="A27" s="1006" t="s">
        <v>104</v>
      </c>
      <c r="B27" s="291">
        <v>232421695</v>
      </c>
      <c r="C27" s="291">
        <v>136133580</v>
      </c>
      <c r="D27" s="291">
        <v>83116001</v>
      </c>
      <c r="E27" s="459">
        <v>35.760861738832084</v>
      </c>
      <c r="F27" s="291">
        <v>10873233</v>
      </c>
    </row>
    <row r="28" spans="1:6" s="102" customFormat="1" ht="12.75">
      <c r="A28" s="1006" t="s">
        <v>106</v>
      </c>
      <c r="B28" s="291">
        <v>1400014</v>
      </c>
      <c r="C28" s="291">
        <v>894480</v>
      </c>
      <c r="D28" s="291">
        <v>772996</v>
      </c>
      <c r="E28" s="459">
        <v>55.213447865521346</v>
      </c>
      <c r="F28" s="291">
        <v>92942</v>
      </c>
    </row>
    <row r="29" spans="1:6" s="102" customFormat="1" ht="12.75">
      <c r="A29" s="1007" t="s">
        <v>1233</v>
      </c>
      <c r="B29" s="291">
        <v>8562928</v>
      </c>
      <c r="C29" s="291">
        <v>1939693</v>
      </c>
      <c r="D29" s="291">
        <v>1602596</v>
      </c>
      <c r="E29" s="459">
        <v>18.715514132549053</v>
      </c>
      <c r="F29" s="291">
        <v>278079</v>
      </c>
    </row>
    <row r="30" spans="1:6" s="102" customFormat="1" ht="12.75" hidden="1">
      <c r="A30" s="1008" t="s">
        <v>1230</v>
      </c>
      <c r="B30" s="1002">
        <v>562071</v>
      </c>
      <c r="C30" s="1002">
        <v>562071</v>
      </c>
      <c r="D30" s="1002">
        <v>275488</v>
      </c>
      <c r="E30" s="1002">
        <v>49.013025044878674</v>
      </c>
      <c r="F30" s="1002">
        <v>1501</v>
      </c>
    </row>
    <row r="31" spans="1:6" s="102" customFormat="1" ht="25.5" hidden="1">
      <c r="A31" s="1009" t="s">
        <v>1234</v>
      </c>
      <c r="B31" s="1002">
        <v>2224351</v>
      </c>
      <c r="C31" s="1002">
        <v>2224351</v>
      </c>
      <c r="D31" s="1002">
        <v>1133684</v>
      </c>
      <c r="E31" s="1010">
        <v>50.96695620430408</v>
      </c>
      <c r="F31" s="1002">
        <v>140699</v>
      </c>
    </row>
    <row r="32" spans="1:6" s="102" customFormat="1" ht="12.75">
      <c r="A32" s="1007" t="s">
        <v>1235</v>
      </c>
      <c r="B32" s="291">
        <v>165169921</v>
      </c>
      <c r="C32" s="291">
        <v>41165146</v>
      </c>
      <c r="D32" s="291">
        <v>8017581</v>
      </c>
      <c r="E32" s="297">
        <v>50.36996610849884</v>
      </c>
      <c r="F32" s="291">
        <v>1424516</v>
      </c>
    </row>
    <row r="33" spans="1:6" s="102" customFormat="1" ht="12.75">
      <c r="A33" s="1000" t="s">
        <v>3</v>
      </c>
      <c r="B33" s="291">
        <v>313688757</v>
      </c>
      <c r="C33" s="291">
        <v>199072457</v>
      </c>
      <c r="D33" s="291">
        <v>113568899</v>
      </c>
      <c r="E33" s="459">
        <v>36.20432561438598</v>
      </c>
      <c r="F33" s="291">
        <v>27230398</v>
      </c>
    </row>
    <row r="34" spans="1:6" s="102" customFormat="1" ht="12.75">
      <c r="A34" s="1007" t="s">
        <v>1236</v>
      </c>
      <c r="B34" s="291">
        <v>67297768</v>
      </c>
      <c r="C34" s="291">
        <v>39289832</v>
      </c>
      <c r="D34" s="291">
        <v>17556974</v>
      </c>
      <c r="E34" s="459">
        <v>26.08849375212563</v>
      </c>
      <c r="F34" s="291">
        <v>2504352</v>
      </c>
    </row>
    <row r="35" spans="1:6" s="102" customFormat="1" ht="12.75">
      <c r="A35" s="1005" t="s">
        <v>1237</v>
      </c>
      <c r="B35" s="291">
        <v>246390989</v>
      </c>
      <c r="C35" s="291">
        <v>159782625</v>
      </c>
      <c r="D35" s="291">
        <v>96011925</v>
      </c>
      <c r="E35" s="459">
        <v>38.967303710932384</v>
      </c>
      <c r="F35" s="291">
        <v>24726046</v>
      </c>
    </row>
    <row r="36" spans="1:6" s="102" customFormat="1" ht="12.75">
      <c r="A36" s="1007" t="s">
        <v>29</v>
      </c>
      <c r="B36" s="291">
        <v>-2471721</v>
      </c>
      <c r="C36" s="291">
        <v>-2471721</v>
      </c>
      <c r="D36" s="291">
        <v>-1361431</v>
      </c>
      <c r="E36" s="459">
        <v>55.080286164983825</v>
      </c>
      <c r="F36" s="291">
        <v>-19656</v>
      </c>
    </row>
    <row r="37" spans="1:6" s="102" customFormat="1" ht="12.75">
      <c r="A37" s="1007" t="s">
        <v>34</v>
      </c>
      <c r="B37" s="291">
        <v>2471721</v>
      </c>
      <c r="C37" s="291">
        <v>2471721</v>
      </c>
      <c r="D37" s="291">
        <v>1361431</v>
      </c>
      <c r="E37" s="459">
        <v>55.080286164983825</v>
      </c>
      <c r="F37" s="291">
        <v>19656</v>
      </c>
    </row>
    <row r="38" spans="1:6" s="102" customFormat="1" ht="12.75">
      <c r="A38" s="1007" t="s">
        <v>7</v>
      </c>
      <c r="B38" s="291">
        <v>-10303769</v>
      </c>
      <c r="C38" s="291">
        <v>-650254</v>
      </c>
      <c r="D38" s="291">
        <v>130599358</v>
      </c>
      <c r="E38" s="297" t="s">
        <v>627</v>
      </c>
      <c r="F38" s="251">
        <v>12260759</v>
      </c>
    </row>
    <row r="39" spans="1:6" s="102" customFormat="1" ht="25.5">
      <c r="A39" s="1011" t="s">
        <v>1238</v>
      </c>
      <c r="B39" s="291">
        <v>10298589</v>
      </c>
      <c r="C39" s="291">
        <v>645074</v>
      </c>
      <c r="D39" s="291" t="s">
        <v>627</v>
      </c>
      <c r="E39" s="297" t="s">
        <v>627</v>
      </c>
      <c r="F39" s="291" t="s">
        <v>627</v>
      </c>
    </row>
    <row r="40" spans="1:6" s="102" customFormat="1" ht="38.25">
      <c r="A40" s="1011" t="s">
        <v>1239</v>
      </c>
      <c r="B40" s="291">
        <v>5180</v>
      </c>
      <c r="C40" s="291">
        <v>5180</v>
      </c>
      <c r="D40" s="291" t="s">
        <v>627</v>
      </c>
      <c r="E40" s="297" t="s">
        <v>627</v>
      </c>
      <c r="F40" s="291" t="s">
        <v>627</v>
      </c>
    </row>
    <row r="41" spans="1:6" s="102" customFormat="1" ht="12.75">
      <c r="A41" s="1011"/>
      <c r="B41" s="291"/>
      <c r="C41" s="291"/>
      <c r="D41" s="291"/>
      <c r="E41" s="297"/>
      <c r="F41" s="291"/>
    </row>
    <row r="42" spans="1:6" s="102" customFormat="1" ht="12.75">
      <c r="A42" s="1012" t="s">
        <v>63</v>
      </c>
      <c r="B42" s="291"/>
      <c r="C42" s="291"/>
      <c r="D42" s="291"/>
      <c r="E42" s="297"/>
      <c r="F42" s="291"/>
    </row>
    <row r="43" spans="1:6" s="102" customFormat="1" ht="36">
      <c r="A43" s="1013" t="s">
        <v>1240</v>
      </c>
      <c r="B43" s="291"/>
      <c r="C43" s="291"/>
      <c r="D43" s="291"/>
      <c r="E43" s="1014"/>
      <c r="F43" s="291"/>
    </row>
    <row r="44" spans="1:6" s="102" customFormat="1" ht="12.75">
      <c r="A44" s="1012" t="s">
        <v>1228</v>
      </c>
      <c r="B44" s="1015">
        <v>82837163</v>
      </c>
      <c r="C44" s="1015">
        <v>50293837</v>
      </c>
      <c r="D44" s="1015">
        <v>50157515</v>
      </c>
      <c r="E44" s="380">
        <v>60.54953258116771</v>
      </c>
      <c r="F44" s="88">
        <v>6944843</v>
      </c>
    </row>
    <row r="45" spans="1:6" s="102" customFormat="1" ht="12.75">
      <c r="A45" s="1016" t="s">
        <v>1229</v>
      </c>
      <c r="B45" s="1015">
        <v>82567397</v>
      </c>
      <c r="C45" s="1015">
        <v>50293837</v>
      </c>
      <c r="D45" s="1015">
        <v>50157515</v>
      </c>
      <c r="E45" s="380">
        <v>60.74736133440176</v>
      </c>
      <c r="F45" s="88">
        <v>6944843</v>
      </c>
    </row>
    <row r="46" spans="1:6" s="102" customFormat="1" ht="12.75">
      <c r="A46" s="1016" t="s">
        <v>775</v>
      </c>
      <c r="B46" s="1015">
        <v>269766</v>
      </c>
      <c r="C46" s="1015">
        <v>0</v>
      </c>
      <c r="D46" s="1015">
        <v>0</v>
      </c>
      <c r="E46" s="380">
        <v>0</v>
      </c>
      <c r="F46" s="88">
        <v>0</v>
      </c>
    </row>
    <row r="47" spans="1:6" s="102" customFormat="1" ht="12.75">
      <c r="A47" s="1017" t="s">
        <v>1038</v>
      </c>
      <c r="B47" s="1015">
        <v>82837163</v>
      </c>
      <c r="C47" s="1015">
        <v>50293837</v>
      </c>
      <c r="D47" s="1015">
        <v>22776994</v>
      </c>
      <c r="E47" s="380">
        <v>27.49610582390418</v>
      </c>
      <c r="F47" s="1015">
        <v>4994877</v>
      </c>
    </row>
    <row r="48" spans="1:6" s="102" customFormat="1" ht="12.75">
      <c r="A48" s="1016" t="s">
        <v>19</v>
      </c>
      <c r="B48" s="1015">
        <v>51894591</v>
      </c>
      <c r="C48" s="1015">
        <v>29219764</v>
      </c>
      <c r="D48" s="1015">
        <v>11882936</v>
      </c>
      <c r="E48" s="380">
        <v>22.898216887382347</v>
      </c>
      <c r="F48" s="88">
        <v>1572483</v>
      </c>
    </row>
    <row r="49" spans="1:6" s="102" customFormat="1" ht="12.75">
      <c r="A49" s="1018" t="s">
        <v>583</v>
      </c>
      <c r="B49" s="1015">
        <v>22714665</v>
      </c>
      <c r="C49" s="1015">
        <v>14364593</v>
      </c>
      <c r="D49" s="1015">
        <v>8983598</v>
      </c>
      <c r="E49" s="380">
        <v>39.54977103998672</v>
      </c>
      <c r="F49" s="88">
        <v>1024774</v>
      </c>
    </row>
    <row r="50" spans="1:6" s="102" customFormat="1" ht="12.75">
      <c r="A50" s="1018" t="s">
        <v>95</v>
      </c>
      <c r="B50" s="1015">
        <v>29179926</v>
      </c>
      <c r="C50" s="1015">
        <v>14855171</v>
      </c>
      <c r="D50" s="1015">
        <v>2899338</v>
      </c>
      <c r="E50" s="380">
        <v>9.936070434174507</v>
      </c>
      <c r="F50" s="88">
        <v>547709</v>
      </c>
    </row>
    <row r="51" spans="1:6" s="102" customFormat="1" ht="12.75" hidden="1">
      <c r="A51" s="1019" t="s">
        <v>104</v>
      </c>
      <c r="B51" s="1020">
        <v>0</v>
      </c>
      <c r="C51" s="1020">
        <v>0</v>
      </c>
      <c r="D51" s="1020">
        <v>0</v>
      </c>
      <c r="E51" s="1021">
        <v>0</v>
      </c>
      <c r="F51" s="1022">
        <v>0</v>
      </c>
    </row>
    <row r="52" spans="1:6" s="102" customFormat="1" ht="12.75">
      <c r="A52" s="1023" t="s">
        <v>1241</v>
      </c>
      <c r="B52" s="1015">
        <v>29179926</v>
      </c>
      <c r="C52" s="1015">
        <v>14855171</v>
      </c>
      <c r="D52" s="1015">
        <v>2899338</v>
      </c>
      <c r="E52" s="380">
        <v>9.936070434174507</v>
      </c>
      <c r="F52" s="88">
        <v>547709</v>
      </c>
    </row>
    <row r="53" spans="1:6" s="102" customFormat="1" ht="12.75">
      <c r="A53" s="1016" t="s">
        <v>3</v>
      </c>
      <c r="B53" s="1015">
        <v>30942572</v>
      </c>
      <c r="C53" s="1015">
        <v>21074073</v>
      </c>
      <c r="D53" s="1015">
        <v>10894058</v>
      </c>
      <c r="E53" s="380">
        <v>35.20734475466358</v>
      </c>
      <c r="F53" s="88">
        <v>3422394</v>
      </c>
    </row>
    <row r="54" spans="1:6" s="102" customFormat="1" ht="12.75">
      <c r="A54" s="1017" t="s">
        <v>1236</v>
      </c>
      <c r="B54" s="1015">
        <v>10058758</v>
      </c>
      <c r="C54" s="1015">
        <v>5788058</v>
      </c>
      <c r="D54" s="1015">
        <v>218658</v>
      </c>
      <c r="E54" s="380">
        <v>2.173807143983382</v>
      </c>
      <c r="F54" s="88">
        <v>23425</v>
      </c>
    </row>
    <row r="55" spans="1:6" s="1024" customFormat="1" ht="12.75">
      <c r="A55" s="1018" t="s">
        <v>1642</v>
      </c>
      <c r="B55" s="302">
        <v>20883814</v>
      </c>
      <c r="C55" s="302">
        <v>15286015</v>
      </c>
      <c r="D55" s="302">
        <v>10675400</v>
      </c>
      <c r="E55" s="380">
        <v>51.118057266742554</v>
      </c>
      <c r="F55" s="88">
        <v>3398969</v>
      </c>
    </row>
    <row r="56" spans="1:6" s="1024" customFormat="1" ht="12.75">
      <c r="A56" s="1018"/>
      <c r="B56" s="80"/>
      <c r="C56" s="80"/>
      <c r="D56" s="80"/>
      <c r="E56" s="459"/>
      <c r="F56" s="80"/>
    </row>
    <row r="57" spans="1:6" s="1024" customFormat="1" ht="24">
      <c r="A57" s="1025" t="s">
        <v>1242</v>
      </c>
      <c r="B57" s="80"/>
      <c r="C57" s="80"/>
      <c r="D57" s="80"/>
      <c r="E57" s="459"/>
      <c r="F57" s="80"/>
    </row>
    <row r="58" spans="1:6" s="1024" customFormat="1" ht="12.75">
      <c r="A58" s="1017" t="s">
        <v>1034</v>
      </c>
      <c r="B58" s="302">
        <v>2786422</v>
      </c>
      <c r="C58" s="302">
        <v>2715099</v>
      </c>
      <c r="D58" s="302">
        <v>1409172</v>
      </c>
      <c r="E58" s="380">
        <v>50.57281345036754</v>
      </c>
      <c r="F58" s="302">
        <v>142200</v>
      </c>
    </row>
    <row r="59" spans="1:6" s="1024" customFormat="1" ht="12.75">
      <c r="A59" s="1016" t="s">
        <v>23</v>
      </c>
      <c r="B59" s="302">
        <v>562071</v>
      </c>
      <c r="C59" s="302">
        <v>536017</v>
      </c>
      <c r="D59" s="302">
        <v>275488</v>
      </c>
      <c r="E59" s="380">
        <v>49.013025044878674</v>
      </c>
      <c r="F59" s="302">
        <v>1501</v>
      </c>
    </row>
    <row r="60" spans="1:6" s="1024" customFormat="1" ht="12.75">
      <c r="A60" s="1016" t="s">
        <v>32</v>
      </c>
      <c r="B60" s="302">
        <v>2224351</v>
      </c>
      <c r="C60" s="302">
        <v>2179082</v>
      </c>
      <c r="D60" s="302">
        <v>1133684</v>
      </c>
      <c r="E60" s="380">
        <v>50.96695620430408</v>
      </c>
      <c r="F60" s="302">
        <v>140699</v>
      </c>
    </row>
    <row r="61" spans="1:6" s="1024" customFormat="1" ht="12.75">
      <c r="A61" s="1017" t="s">
        <v>1038</v>
      </c>
      <c r="B61" s="302">
        <v>2786422</v>
      </c>
      <c r="C61" s="302">
        <v>2786422</v>
      </c>
      <c r="D61" s="302">
        <v>1409172</v>
      </c>
      <c r="E61" s="380">
        <v>50.57281345036754</v>
      </c>
      <c r="F61" s="302">
        <v>142200</v>
      </c>
    </row>
    <row r="62" spans="1:6" s="1024" customFormat="1" ht="12.75">
      <c r="A62" s="1016" t="s">
        <v>19</v>
      </c>
      <c r="B62" s="302">
        <v>2786422</v>
      </c>
      <c r="C62" s="302">
        <v>2786422</v>
      </c>
      <c r="D62" s="302">
        <v>1409172</v>
      </c>
      <c r="E62" s="380">
        <v>50.57281345036754</v>
      </c>
      <c r="F62" s="302">
        <v>142200</v>
      </c>
    </row>
    <row r="63" spans="1:6" s="1024" customFormat="1" ht="12.75">
      <c r="A63" s="1018" t="s">
        <v>95</v>
      </c>
      <c r="B63" s="302">
        <v>2786422</v>
      </c>
      <c r="C63" s="302">
        <v>2786422</v>
      </c>
      <c r="D63" s="302">
        <v>1409172</v>
      </c>
      <c r="E63" s="380">
        <v>50.57281345036754</v>
      </c>
      <c r="F63" s="302">
        <v>142200</v>
      </c>
    </row>
    <row r="64" spans="1:6" s="1024" customFormat="1" ht="24">
      <c r="A64" s="1026" t="s">
        <v>1243</v>
      </c>
      <c r="B64" s="302">
        <v>562071</v>
      </c>
      <c r="C64" s="302">
        <v>562071</v>
      </c>
      <c r="D64" s="302">
        <v>275488</v>
      </c>
      <c r="E64" s="380">
        <v>49.013025044878674</v>
      </c>
      <c r="F64" s="302">
        <v>1501</v>
      </c>
    </row>
    <row r="65" spans="1:6" s="1024" customFormat="1" ht="12.75">
      <c r="A65" s="1018" t="s">
        <v>1244</v>
      </c>
      <c r="B65" s="302">
        <v>2224351</v>
      </c>
      <c r="C65" s="302">
        <v>2224351</v>
      </c>
      <c r="D65" s="302">
        <v>1133684</v>
      </c>
      <c r="E65" s="380">
        <v>50.96695620430408</v>
      </c>
      <c r="F65" s="302">
        <v>140699</v>
      </c>
    </row>
    <row r="66" spans="1:6" s="1024" customFormat="1" ht="12.75">
      <c r="A66" s="1018"/>
      <c r="B66" s="80"/>
      <c r="C66" s="80"/>
      <c r="D66" s="80"/>
      <c r="E66" s="459"/>
      <c r="F66" s="80"/>
    </row>
    <row r="67" spans="1:6" s="1024" customFormat="1" ht="12.75">
      <c r="A67" s="318" t="s">
        <v>1245</v>
      </c>
      <c r="B67" s="80"/>
      <c r="C67" s="80"/>
      <c r="D67" s="80"/>
      <c r="E67" s="459"/>
      <c r="F67" s="80"/>
    </row>
    <row r="68" spans="1:7" s="1089" customFormat="1" ht="12.75">
      <c r="A68" s="999" t="s">
        <v>1228</v>
      </c>
      <c r="B68" s="286">
        <v>31818935</v>
      </c>
      <c r="C68" s="286">
        <v>27316224</v>
      </c>
      <c r="D68" s="286">
        <v>18924941</v>
      </c>
      <c r="E68" s="459">
        <v>59.47697809496139</v>
      </c>
      <c r="F68" s="286">
        <v>1759576</v>
      </c>
      <c r="G68" s="1088"/>
    </row>
    <row r="69" spans="1:7" s="1089" customFormat="1" ht="12.75">
      <c r="A69" s="1000" t="s">
        <v>1229</v>
      </c>
      <c r="B69" s="41">
        <v>5382518</v>
      </c>
      <c r="C69" s="41">
        <v>4350642</v>
      </c>
      <c r="D69" s="41">
        <v>4350642</v>
      </c>
      <c r="E69" s="459">
        <v>80.82912124028196</v>
      </c>
      <c r="F69" s="41">
        <v>164777</v>
      </c>
      <c r="G69" s="1088"/>
    </row>
    <row r="70" spans="1:7" s="1089" customFormat="1" ht="12.75" hidden="1">
      <c r="A70" s="1001" t="s">
        <v>1230</v>
      </c>
      <c r="B70" s="1027">
        <v>562071</v>
      </c>
      <c r="C70" s="1027">
        <v>536017</v>
      </c>
      <c r="D70" s="1027">
        <v>275488</v>
      </c>
      <c r="E70" s="1003">
        <v>49.013025044878674</v>
      </c>
      <c r="F70" s="1027">
        <v>1501</v>
      </c>
      <c r="G70" s="1088"/>
    </row>
    <row r="71" spans="1:7" s="1089" customFormat="1" ht="12.75">
      <c r="A71" s="1000" t="s">
        <v>774</v>
      </c>
      <c r="B71" s="286">
        <v>369151</v>
      </c>
      <c r="C71" s="286">
        <v>331269</v>
      </c>
      <c r="D71" s="286">
        <v>271085</v>
      </c>
      <c r="E71" s="459">
        <v>73.4347191257778</v>
      </c>
      <c r="F71" s="286">
        <v>6668</v>
      </c>
      <c r="G71" s="1088"/>
    </row>
    <row r="72" spans="1:7" s="1089" customFormat="1" ht="12.75">
      <c r="A72" s="1000" t="s">
        <v>775</v>
      </c>
      <c r="B72" s="41">
        <v>26067266</v>
      </c>
      <c r="C72" s="41">
        <v>22634313</v>
      </c>
      <c r="D72" s="41">
        <v>14303214</v>
      </c>
      <c r="E72" s="459">
        <v>54.87040336336001</v>
      </c>
      <c r="F72" s="41">
        <v>1588131</v>
      </c>
      <c r="G72" s="1088"/>
    </row>
    <row r="73" spans="1:7" s="1089" customFormat="1" ht="12.75" hidden="1">
      <c r="A73" s="1001" t="s">
        <v>1246</v>
      </c>
      <c r="B73" s="1027">
        <v>2224351</v>
      </c>
      <c r="C73" s="1027">
        <v>2179082</v>
      </c>
      <c r="D73" s="1027">
        <v>1133684</v>
      </c>
      <c r="E73" s="1003">
        <v>0</v>
      </c>
      <c r="F73" s="1027">
        <v>140699</v>
      </c>
      <c r="G73" s="1088"/>
    </row>
    <row r="74" spans="1:7" s="1089" customFormat="1" ht="12.75">
      <c r="A74" s="1007" t="s">
        <v>1038</v>
      </c>
      <c r="B74" s="41">
        <v>32406739</v>
      </c>
      <c r="C74" s="286">
        <v>27754705</v>
      </c>
      <c r="D74" s="286">
        <v>17230994</v>
      </c>
      <c r="E74" s="459">
        <v>53.17102100276119</v>
      </c>
      <c r="F74" s="286">
        <v>2333745</v>
      </c>
      <c r="G74" s="1088"/>
    </row>
    <row r="75" spans="1:7" s="1024" customFormat="1" ht="12.75">
      <c r="A75" s="1004" t="s">
        <v>19</v>
      </c>
      <c r="B75" s="41">
        <v>17882126</v>
      </c>
      <c r="C75" s="286">
        <v>17007614</v>
      </c>
      <c r="D75" s="286">
        <v>9841962</v>
      </c>
      <c r="E75" s="459">
        <v>55.03798597549307</v>
      </c>
      <c r="F75" s="286">
        <v>1492800</v>
      </c>
      <c r="G75" s="1090"/>
    </row>
    <row r="76" spans="1:7" s="1024" customFormat="1" ht="12.75">
      <c r="A76" s="1005" t="s">
        <v>583</v>
      </c>
      <c r="B76" s="286">
        <v>8012520</v>
      </c>
      <c r="C76" s="286">
        <v>7334208</v>
      </c>
      <c r="D76" s="286">
        <v>3718128</v>
      </c>
      <c r="E76" s="459">
        <v>46.40397777478247</v>
      </c>
      <c r="F76" s="286">
        <v>257871</v>
      </c>
      <c r="G76" s="1090"/>
    </row>
    <row r="77" spans="1:6" s="1024" customFormat="1" ht="12.75">
      <c r="A77" s="1005" t="s">
        <v>95</v>
      </c>
      <c r="B77" s="286">
        <v>9869606</v>
      </c>
      <c r="C77" s="41">
        <v>9673406</v>
      </c>
      <c r="D77" s="41">
        <v>6123834</v>
      </c>
      <c r="E77" s="459">
        <v>62.04740087902192</v>
      </c>
      <c r="F77" s="41">
        <v>1234929</v>
      </c>
    </row>
    <row r="78" spans="1:6" s="1024" customFormat="1" ht="12.75">
      <c r="A78" s="1006" t="s">
        <v>104</v>
      </c>
      <c r="B78" s="41">
        <v>5525154</v>
      </c>
      <c r="C78" s="41">
        <v>5506954</v>
      </c>
      <c r="D78" s="286">
        <v>3935535</v>
      </c>
      <c r="E78" s="459">
        <v>71.22941731578885</v>
      </c>
      <c r="F78" s="41">
        <v>944732</v>
      </c>
    </row>
    <row r="79" spans="1:6" s="1024" customFormat="1" ht="12.75" hidden="1">
      <c r="A79" s="1008" t="s">
        <v>1247</v>
      </c>
      <c r="B79" s="1027">
        <v>562071</v>
      </c>
      <c r="C79" s="1027">
        <v>562071</v>
      </c>
      <c r="D79" s="1027">
        <v>275488</v>
      </c>
      <c r="E79" s="1003">
        <v>49.013025044878674</v>
      </c>
      <c r="F79" s="1027">
        <v>1501</v>
      </c>
    </row>
    <row r="80" spans="1:6" s="1024" customFormat="1" ht="25.5" hidden="1">
      <c r="A80" s="1009" t="s">
        <v>1234</v>
      </c>
      <c r="B80" s="1027">
        <v>2224351</v>
      </c>
      <c r="C80" s="1027">
        <v>2224351</v>
      </c>
      <c r="D80" s="1027">
        <v>1133684</v>
      </c>
      <c r="E80" s="1003">
        <v>50.96695620430408</v>
      </c>
      <c r="F80" s="1027">
        <v>140699</v>
      </c>
    </row>
    <row r="81" spans="1:6" s="1024" customFormat="1" ht="12.75">
      <c r="A81" s="1006" t="s">
        <v>1241</v>
      </c>
      <c r="B81" s="41">
        <v>4344452</v>
      </c>
      <c r="C81" s="41">
        <v>4166452</v>
      </c>
      <c r="D81" s="41">
        <v>2188299</v>
      </c>
      <c r="E81" s="459">
        <v>50.36996610849884</v>
      </c>
      <c r="F81" s="41">
        <v>290197</v>
      </c>
    </row>
    <row r="82" spans="1:6" s="1024" customFormat="1" ht="12.75">
      <c r="A82" s="1000" t="s">
        <v>3</v>
      </c>
      <c r="B82" s="286">
        <v>14524613</v>
      </c>
      <c r="C82" s="286">
        <v>10747091</v>
      </c>
      <c r="D82" s="286">
        <v>7389032</v>
      </c>
      <c r="E82" s="459">
        <v>50.87248796232987</v>
      </c>
      <c r="F82" s="286">
        <v>840945</v>
      </c>
    </row>
    <row r="83" spans="1:6" s="1024" customFormat="1" ht="12.75">
      <c r="A83" s="1007" t="s">
        <v>1236</v>
      </c>
      <c r="B83" s="286">
        <v>14432411</v>
      </c>
      <c r="C83" s="286">
        <v>10747091</v>
      </c>
      <c r="D83" s="286">
        <v>7389032</v>
      </c>
      <c r="E83" s="459">
        <v>51.19748876331196</v>
      </c>
      <c r="F83" s="286">
        <v>840945</v>
      </c>
    </row>
    <row r="84" spans="1:6" s="1024" customFormat="1" ht="12.75">
      <c r="A84" s="1005" t="s">
        <v>1642</v>
      </c>
      <c r="B84" s="286">
        <v>92202</v>
      </c>
      <c r="C84" s="286">
        <v>0</v>
      </c>
      <c r="D84" s="286">
        <v>0</v>
      </c>
      <c r="E84" s="459">
        <v>0</v>
      </c>
      <c r="F84" s="286">
        <v>0</v>
      </c>
    </row>
    <row r="85" spans="1:6" s="1024" customFormat="1" ht="12.75">
      <c r="A85" s="1007" t="s">
        <v>7</v>
      </c>
      <c r="B85" s="41">
        <v>-587804</v>
      </c>
      <c r="C85" s="41">
        <v>-438481</v>
      </c>
      <c r="D85" s="41">
        <v>1693947</v>
      </c>
      <c r="E85" s="1028" t="s">
        <v>627</v>
      </c>
      <c r="F85" s="41">
        <v>-574169</v>
      </c>
    </row>
    <row r="86" spans="1:6" s="1024" customFormat="1" ht="25.5">
      <c r="A86" s="1011" t="s">
        <v>1238</v>
      </c>
      <c r="B86" s="41">
        <v>582624</v>
      </c>
      <c r="C86" s="41">
        <v>433301</v>
      </c>
      <c r="D86" s="41" t="s">
        <v>627</v>
      </c>
      <c r="E86" s="1028" t="s">
        <v>627</v>
      </c>
      <c r="F86" s="41" t="s">
        <v>627</v>
      </c>
    </row>
    <row r="87" spans="1:6" s="1024" customFormat="1" ht="38.25">
      <c r="A87" s="1011" t="s">
        <v>1239</v>
      </c>
      <c r="B87" s="41">
        <v>5180</v>
      </c>
      <c r="C87" s="41">
        <v>5180</v>
      </c>
      <c r="D87" s="41" t="s">
        <v>627</v>
      </c>
      <c r="E87" s="1028" t="s">
        <v>627</v>
      </c>
      <c r="F87" s="41" t="s">
        <v>627</v>
      </c>
    </row>
    <row r="88" spans="1:6" s="1024" customFormat="1" ht="12.75">
      <c r="A88" s="1011"/>
      <c r="B88" s="41"/>
      <c r="C88" s="41"/>
      <c r="D88" s="41"/>
      <c r="E88" s="1028"/>
      <c r="F88" s="41"/>
    </row>
    <row r="89" spans="1:6" s="1024" customFormat="1" ht="12.75">
      <c r="A89" s="1012" t="s">
        <v>63</v>
      </c>
      <c r="B89" s="41"/>
      <c r="C89" s="41"/>
      <c r="D89" s="41"/>
      <c r="E89" s="1028"/>
      <c r="F89" s="41"/>
    </row>
    <row r="90" spans="1:6" s="1024" customFormat="1" ht="24">
      <c r="A90" s="1025" t="s">
        <v>1242</v>
      </c>
      <c r="B90" s="41"/>
      <c r="C90" s="41"/>
      <c r="D90" s="41"/>
      <c r="E90" s="1028"/>
      <c r="F90" s="41"/>
    </row>
    <row r="91" spans="1:6" s="1024" customFormat="1" ht="12.75">
      <c r="A91" s="1017" t="s">
        <v>1034</v>
      </c>
      <c r="B91" s="302">
        <v>2786422</v>
      </c>
      <c r="C91" s="302">
        <v>2715099</v>
      </c>
      <c r="D91" s="302">
        <v>1409172</v>
      </c>
      <c r="E91" s="380">
        <v>50.57281345036754</v>
      </c>
      <c r="F91" s="302">
        <v>142200</v>
      </c>
    </row>
    <row r="92" spans="1:6" s="1024" customFormat="1" ht="12.75">
      <c r="A92" s="1016" t="s">
        <v>23</v>
      </c>
      <c r="B92" s="302">
        <v>562071</v>
      </c>
      <c r="C92" s="302">
        <v>536017</v>
      </c>
      <c r="D92" s="302">
        <v>275488</v>
      </c>
      <c r="E92" s="380">
        <v>49.013025044878674</v>
      </c>
      <c r="F92" s="302">
        <v>1501</v>
      </c>
    </row>
    <row r="93" spans="1:6" s="1024" customFormat="1" ht="12.75">
      <c r="A93" s="1016" t="s">
        <v>32</v>
      </c>
      <c r="B93" s="302">
        <v>2224351</v>
      </c>
      <c r="C93" s="302">
        <v>2179082</v>
      </c>
      <c r="D93" s="302">
        <v>1133684</v>
      </c>
      <c r="E93" s="380">
        <v>50.96695620430408</v>
      </c>
      <c r="F93" s="302">
        <v>140699</v>
      </c>
    </row>
    <row r="94" spans="1:6" s="1024" customFormat="1" ht="12.75">
      <c r="A94" s="1017" t="s">
        <v>1038</v>
      </c>
      <c r="B94" s="302">
        <v>2786422</v>
      </c>
      <c r="C94" s="302">
        <v>2786422</v>
      </c>
      <c r="D94" s="302">
        <v>1409172</v>
      </c>
      <c r="E94" s="380">
        <v>50.57281345036754</v>
      </c>
      <c r="F94" s="302">
        <v>142200</v>
      </c>
    </row>
    <row r="95" spans="1:6" s="1024" customFormat="1" ht="12.75">
      <c r="A95" s="1016" t="s">
        <v>19</v>
      </c>
      <c r="B95" s="302">
        <v>2786422</v>
      </c>
      <c r="C95" s="302">
        <v>2786422</v>
      </c>
      <c r="D95" s="302">
        <v>1409172</v>
      </c>
      <c r="E95" s="380">
        <v>50.57281345036754</v>
      </c>
      <c r="F95" s="302">
        <v>142200</v>
      </c>
    </row>
    <row r="96" spans="1:6" s="1024" customFormat="1" ht="12.75">
      <c r="A96" s="1018" t="s">
        <v>95</v>
      </c>
      <c r="B96" s="302">
        <v>2786422</v>
      </c>
      <c r="C96" s="302">
        <v>2786422</v>
      </c>
      <c r="D96" s="302">
        <v>1409172</v>
      </c>
      <c r="E96" s="380">
        <v>50.57281345036754</v>
      </c>
      <c r="F96" s="302">
        <v>142200</v>
      </c>
    </row>
    <row r="97" spans="1:6" s="1024" customFormat="1" ht="24">
      <c r="A97" s="1026" t="s">
        <v>1248</v>
      </c>
      <c r="B97" s="302">
        <v>562071</v>
      </c>
      <c r="C97" s="302">
        <v>562071</v>
      </c>
      <c r="D97" s="302">
        <v>275488</v>
      </c>
      <c r="E97" s="380">
        <v>49.013025044878674</v>
      </c>
      <c r="F97" s="302">
        <v>1501</v>
      </c>
    </row>
    <row r="98" spans="1:6" s="1024" customFormat="1" ht="12.75">
      <c r="A98" s="1018" t="s">
        <v>1244</v>
      </c>
      <c r="B98" s="302">
        <v>2224351</v>
      </c>
      <c r="C98" s="302">
        <v>2224351</v>
      </c>
      <c r="D98" s="302">
        <v>1133684</v>
      </c>
      <c r="E98" s="380">
        <v>50.96695620430408</v>
      </c>
      <c r="F98" s="302">
        <v>140699</v>
      </c>
    </row>
    <row r="99" spans="1:6" s="1024" customFormat="1" ht="12.75">
      <c r="A99" s="1011"/>
      <c r="B99" s="41"/>
      <c r="C99" s="41"/>
      <c r="D99" s="41"/>
      <c r="E99" s="459"/>
      <c r="F99" s="41"/>
    </row>
    <row r="100" spans="1:6" s="1031" customFormat="1" ht="12.75" customHeight="1">
      <c r="A100" s="466" t="s">
        <v>1249</v>
      </c>
      <c r="B100" s="1029"/>
      <c r="C100" s="1029"/>
      <c r="D100" s="1029"/>
      <c r="E100" s="459"/>
      <c r="F100" s="1030"/>
    </row>
    <row r="101" spans="1:6" s="1031" customFormat="1" ht="12.75" customHeight="1">
      <c r="A101" s="999" t="s">
        <v>1228</v>
      </c>
      <c r="B101" s="286">
        <v>54367629</v>
      </c>
      <c r="C101" s="286">
        <v>30744406</v>
      </c>
      <c r="D101" s="286">
        <v>20665909</v>
      </c>
      <c r="E101" s="459">
        <v>38.01142220125141</v>
      </c>
      <c r="F101" s="286">
        <v>396930</v>
      </c>
    </row>
    <row r="102" spans="1:6" s="1031" customFormat="1" ht="12.75" customHeight="1">
      <c r="A102" s="1004" t="s">
        <v>1229</v>
      </c>
      <c r="B102" s="286">
        <v>1350512</v>
      </c>
      <c r="C102" s="286">
        <v>698800</v>
      </c>
      <c r="D102" s="286">
        <v>698800</v>
      </c>
      <c r="E102" s="459">
        <v>51.743338822609495</v>
      </c>
      <c r="F102" s="286">
        <v>81920</v>
      </c>
    </row>
    <row r="103" spans="1:6" s="1031" customFormat="1" ht="12.75" customHeight="1">
      <c r="A103" s="1000" t="s">
        <v>774</v>
      </c>
      <c r="B103" s="286">
        <v>14056</v>
      </c>
      <c r="C103" s="286">
        <v>14056</v>
      </c>
      <c r="D103" s="286">
        <v>14056</v>
      </c>
      <c r="E103" s="459">
        <v>100</v>
      </c>
      <c r="F103" s="286">
        <v>0</v>
      </c>
    </row>
    <row r="104" spans="1:6" s="1031" customFormat="1" ht="12.75" customHeight="1">
      <c r="A104" s="1004" t="s">
        <v>775</v>
      </c>
      <c r="B104" s="286">
        <v>53003061</v>
      </c>
      <c r="C104" s="286">
        <v>30031550</v>
      </c>
      <c r="D104" s="286">
        <v>19953053</v>
      </c>
      <c r="E104" s="459">
        <v>37.64509562947695</v>
      </c>
      <c r="F104" s="286">
        <v>315010</v>
      </c>
    </row>
    <row r="105" spans="1:6" s="1031" customFormat="1" ht="12.75" customHeight="1">
      <c r="A105" s="1032" t="s">
        <v>1038</v>
      </c>
      <c r="B105" s="286">
        <v>54367629</v>
      </c>
      <c r="C105" s="286">
        <v>30744406</v>
      </c>
      <c r="D105" s="286">
        <v>10588843</v>
      </c>
      <c r="E105" s="459">
        <v>19.476374443329135</v>
      </c>
      <c r="F105" s="286">
        <v>2217416</v>
      </c>
    </row>
    <row r="106" spans="1:6" s="1031" customFormat="1" ht="12.75" customHeight="1">
      <c r="A106" s="1004" t="s">
        <v>19</v>
      </c>
      <c r="B106" s="286">
        <v>12998644</v>
      </c>
      <c r="C106" s="286">
        <v>9485444</v>
      </c>
      <c r="D106" s="286">
        <v>3631089</v>
      </c>
      <c r="E106" s="459">
        <v>27.9343676155759</v>
      </c>
      <c r="F106" s="286">
        <v>459026</v>
      </c>
    </row>
    <row r="107" spans="1:6" s="1031" customFormat="1" ht="12.75" customHeight="1">
      <c r="A107" s="1005" t="s">
        <v>583</v>
      </c>
      <c r="B107" s="286">
        <v>12998644</v>
      </c>
      <c r="C107" s="286">
        <v>9485444</v>
      </c>
      <c r="D107" s="286">
        <v>3631089</v>
      </c>
      <c r="E107" s="459">
        <v>27.9343676155759</v>
      </c>
      <c r="F107" s="286">
        <v>459026</v>
      </c>
    </row>
    <row r="108" spans="1:6" s="1031" customFormat="1" ht="12.75" customHeight="1">
      <c r="A108" s="1004" t="s">
        <v>3</v>
      </c>
      <c r="B108" s="286">
        <v>41368985</v>
      </c>
      <c r="C108" s="286">
        <v>21258962</v>
      </c>
      <c r="D108" s="286">
        <v>6957754</v>
      </c>
      <c r="E108" s="459">
        <v>16.81876894006464</v>
      </c>
      <c r="F108" s="286">
        <v>1758390</v>
      </c>
    </row>
    <row r="109" spans="1:6" s="1031" customFormat="1" ht="12.75" customHeight="1">
      <c r="A109" s="1032" t="s">
        <v>1236</v>
      </c>
      <c r="B109" s="286">
        <v>33213298</v>
      </c>
      <c r="C109" s="286">
        <v>16577934</v>
      </c>
      <c r="D109" s="286">
        <v>5302948</v>
      </c>
      <c r="E109" s="459">
        <v>15.96633974741081</v>
      </c>
      <c r="F109" s="286">
        <v>523444</v>
      </c>
    </row>
    <row r="110" spans="1:6" s="1031" customFormat="1" ht="12.75" customHeight="1">
      <c r="A110" s="1033" t="s">
        <v>1250</v>
      </c>
      <c r="B110" s="286">
        <v>8155687</v>
      </c>
      <c r="C110" s="286">
        <v>4681028</v>
      </c>
      <c r="D110" s="286">
        <v>1654806</v>
      </c>
      <c r="E110" s="459">
        <v>20.29020976405789</v>
      </c>
      <c r="F110" s="286">
        <v>1234946</v>
      </c>
    </row>
    <row r="111" spans="1:6" s="1024" customFormat="1" ht="12.75">
      <c r="A111" s="318" t="s">
        <v>1251</v>
      </c>
      <c r="B111" s="286"/>
      <c r="C111" s="286"/>
      <c r="D111" s="286"/>
      <c r="E111" s="459"/>
      <c r="F111" s="286"/>
    </row>
    <row r="112" spans="1:7" s="1089" customFormat="1" ht="12.75">
      <c r="A112" s="999" t="s">
        <v>1228</v>
      </c>
      <c r="B112" s="286">
        <v>13711662</v>
      </c>
      <c r="C112" s="286">
        <v>5105400</v>
      </c>
      <c r="D112" s="286">
        <v>2142703</v>
      </c>
      <c r="E112" s="459">
        <v>15.626865656402558</v>
      </c>
      <c r="F112" s="286">
        <v>430001</v>
      </c>
      <c r="G112" s="1088"/>
    </row>
    <row r="113" spans="1:7" s="1089" customFormat="1" ht="12.75">
      <c r="A113" s="1000" t="s">
        <v>1229</v>
      </c>
      <c r="B113" s="286">
        <v>3294753</v>
      </c>
      <c r="C113" s="286">
        <v>1206400</v>
      </c>
      <c r="D113" s="286">
        <v>1206400</v>
      </c>
      <c r="E113" s="459">
        <v>36.61579487142132</v>
      </c>
      <c r="F113" s="286">
        <v>431400</v>
      </c>
      <c r="G113" s="1088"/>
    </row>
    <row r="114" spans="1:7" s="1089" customFormat="1" ht="12.75">
      <c r="A114" s="1000" t="s">
        <v>774</v>
      </c>
      <c r="B114" s="286">
        <v>50000</v>
      </c>
      <c r="C114" s="286">
        <v>50000</v>
      </c>
      <c r="D114" s="286">
        <v>8760</v>
      </c>
      <c r="E114" s="459">
        <v>17.52</v>
      </c>
      <c r="F114" s="286">
        <v>0</v>
      </c>
      <c r="G114" s="1088"/>
    </row>
    <row r="115" spans="1:7" s="1089" customFormat="1" ht="12.75">
      <c r="A115" s="1000" t="s">
        <v>775</v>
      </c>
      <c r="B115" s="286">
        <v>10366909</v>
      </c>
      <c r="C115" s="286">
        <v>3849000</v>
      </c>
      <c r="D115" s="286">
        <v>927543</v>
      </c>
      <c r="E115" s="459">
        <v>8.947150978174884</v>
      </c>
      <c r="F115" s="286">
        <v>-1399</v>
      </c>
      <c r="G115" s="1088"/>
    </row>
    <row r="116" spans="1:7" s="1089" customFormat="1" ht="12.75">
      <c r="A116" s="318" t="s">
        <v>1232</v>
      </c>
      <c r="B116" s="286">
        <v>13711662</v>
      </c>
      <c r="C116" s="286">
        <v>5105400</v>
      </c>
      <c r="D116" s="286">
        <v>1234284</v>
      </c>
      <c r="E116" s="459">
        <v>9.001709639575422</v>
      </c>
      <c r="F116" s="286">
        <v>-1385</v>
      </c>
      <c r="G116" s="1088"/>
    </row>
    <row r="117" spans="1:7" s="1024" customFormat="1" ht="12.75">
      <c r="A117" s="1000" t="s">
        <v>19</v>
      </c>
      <c r="B117" s="286">
        <v>13711662</v>
      </c>
      <c r="C117" s="286">
        <v>5105400</v>
      </c>
      <c r="D117" s="286">
        <v>1226923</v>
      </c>
      <c r="E117" s="459">
        <v>8.948025410778065</v>
      </c>
      <c r="F117" s="286">
        <v>14</v>
      </c>
      <c r="G117" s="1090"/>
    </row>
    <row r="118" spans="1:6" s="1024" customFormat="1" ht="12.75">
      <c r="A118" s="1005" t="s">
        <v>95</v>
      </c>
      <c r="B118" s="286">
        <v>13711662</v>
      </c>
      <c r="C118" s="286">
        <v>5105400</v>
      </c>
      <c r="D118" s="286">
        <v>1226923</v>
      </c>
      <c r="E118" s="459">
        <v>8.948025410778065</v>
      </c>
      <c r="F118" s="286">
        <v>14</v>
      </c>
    </row>
    <row r="119" spans="1:6" s="1024" customFormat="1" ht="12.75">
      <c r="A119" s="1006" t="s">
        <v>116</v>
      </c>
      <c r="B119" s="286">
        <v>13711662</v>
      </c>
      <c r="C119" s="286">
        <v>5105400</v>
      </c>
      <c r="D119" s="286">
        <v>1226923</v>
      </c>
      <c r="E119" s="459">
        <v>8.948025410778065</v>
      </c>
      <c r="F119" s="286">
        <v>14</v>
      </c>
    </row>
    <row r="120" spans="1:6" s="1024" customFormat="1" ht="12.75">
      <c r="A120" s="394" t="s">
        <v>1252</v>
      </c>
      <c r="B120" s="41"/>
      <c r="C120" s="41"/>
      <c r="D120" s="41"/>
      <c r="E120" s="1028"/>
      <c r="F120" s="41"/>
    </row>
    <row r="121" spans="1:6" s="1024" customFormat="1" ht="12.75">
      <c r="A121" s="999" t="s">
        <v>1228</v>
      </c>
      <c r="B121" s="41">
        <v>186479458</v>
      </c>
      <c r="C121" s="41">
        <v>119866242</v>
      </c>
      <c r="D121" s="41">
        <v>83572034</v>
      </c>
      <c r="E121" s="459">
        <v>44.8156783038269</v>
      </c>
      <c r="F121" s="41">
        <v>10187552</v>
      </c>
    </row>
    <row r="122" spans="1:6" s="1024" customFormat="1" ht="12.75">
      <c r="A122" s="1000" t="s">
        <v>1229</v>
      </c>
      <c r="B122" s="41">
        <v>54683721</v>
      </c>
      <c r="C122" s="41">
        <v>36265904</v>
      </c>
      <c r="D122" s="41">
        <v>36265904</v>
      </c>
      <c r="E122" s="459">
        <v>66.31937866847065</v>
      </c>
      <c r="F122" s="41">
        <v>9226093</v>
      </c>
    </row>
    <row r="123" spans="1:6" s="1024" customFormat="1" ht="15.75" customHeight="1" hidden="1">
      <c r="A123" s="1001" t="s">
        <v>774</v>
      </c>
      <c r="B123" s="1027">
        <v>0</v>
      </c>
      <c r="C123" s="1027">
        <v>0</v>
      </c>
      <c r="D123" s="1027">
        <v>0</v>
      </c>
      <c r="E123" s="1003">
        <v>0</v>
      </c>
      <c r="F123" s="1027">
        <v>0</v>
      </c>
    </row>
    <row r="124" spans="1:6" s="1024" customFormat="1" ht="12.75">
      <c r="A124" s="1000" t="s">
        <v>775</v>
      </c>
      <c r="B124" s="41">
        <v>131795737</v>
      </c>
      <c r="C124" s="41">
        <v>83600338</v>
      </c>
      <c r="D124" s="41">
        <v>47306130</v>
      </c>
      <c r="E124" s="459">
        <v>35.89352059239974</v>
      </c>
      <c r="F124" s="41">
        <v>961459</v>
      </c>
    </row>
    <row r="125" spans="1:6" s="1024" customFormat="1" ht="12.75">
      <c r="A125" s="1007" t="s">
        <v>1038</v>
      </c>
      <c r="B125" s="41">
        <v>195839744</v>
      </c>
      <c r="C125" s="41">
        <v>122277595</v>
      </c>
      <c r="D125" s="41">
        <v>65579669</v>
      </c>
      <c r="E125" s="459">
        <v>33.48639436538479</v>
      </c>
      <c r="F125" s="41">
        <v>20663245</v>
      </c>
    </row>
    <row r="126" spans="1:6" s="1034" customFormat="1" ht="12.75">
      <c r="A126" s="1004" t="s">
        <v>19</v>
      </c>
      <c r="B126" s="286">
        <v>15808488</v>
      </c>
      <c r="C126" s="286">
        <v>9877103</v>
      </c>
      <c r="D126" s="286">
        <v>4440193</v>
      </c>
      <c r="E126" s="459">
        <v>28.087398364726596</v>
      </c>
      <c r="F126" s="286">
        <v>1367345</v>
      </c>
    </row>
    <row r="127" spans="1:6" s="1034" customFormat="1" ht="12.75">
      <c r="A127" s="1005" t="s">
        <v>583</v>
      </c>
      <c r="B127" s="286">
        <v>10137032</v>
      </c>
      <c r="C127" s="286">
        <v>6511391</v>
      </c>
      <c r="D127" s="286">
        <v>4440193</v>
      </c>
      <c r="E127" s="1028">
        <v>43.8017064560909</v>
      </c>
      <c r="F127" s="286">
        <v>1367345</v>
      </c>
    </row>
    <row r="128" spans="1:6" s="1034" customFormat="1" ht="12.75">
      <c r="A128" s="1005" t="s">
        <v>95</v>
      </c>
      <c r="B128" s="286">
        <v>5671456</v>
      </c>
      <c r="C128" s="286">
        <v>3365712</v>
      </c>
      <c r="D128" s="286">
        <v>0</v>
      </c>
      <c r="E128" s="1028">
        <v>0</v>
      </c>
      <c r="F128" s="286">
        <v>0</v>
      </c>
    </row>
    <row r="129" spans="1:6" s="1034" customFormat="1" ht="12.75">
      <c r="A129" s="1006" t="s">
        <v>104</v>
      </c>
      <c r="B129" s="286">
        <v>1497000</v>
      </c>
      <c r="C129" s="286">
        <v>0</v>
      </c>
      <c r="D129" s="286">
        <v>0</v>
      </c>
      <c r="E129" s="1028">
        <v>0</v>
      </c>
      <c r="F129" s="286">
        <v>0</v>
      </c>
    </row>
    <row r="130" spans="1:6" s="1034" customFormat="1" ht="12.75">
      <c r="A130" s="1006" t="s">
        <v>116</v>
      </c>
      <c r="B130" s="286">
        <v>4174456</v>
      </c>
      <c r="C130" s="286">
        <v>3365712</v>
      </c>
      <c r="D130" s="286">
        <v>0</v>
      </c>
      <c r="E130" s="1028">
        <v>0</v>
      </c>
      <c r="F130" s="286">
        <v>0</v>
      </c>
    </row>
    <row r="131" spans="1:6" s="1024" customFormat="1" ht="12.75">
      <c r="A131" s="1000" t="s">
        <v>3</v>
      </c>
      <c r="B131" s="41">
        <v>180031256</v>
      </c>
      <c r="C131" s="41">
        <v>112400492</v>
      </c>
      <c r="D131" s="41">
        <v>61139476</v>
      </c>
      <c r="E131" s="1028">
        <v>33.960478507132116</v>
      </c>
      <c r="F131" s="41">
        <v>19295900</v>
      </c>
    </row>
    <row r="132" spans="1:6" s="1024" customFormat="1" ht="12.75">
      <c r="A132" s="1005" t="s">
        <v>1253</v>
      </c>
      <c r="B132" s="41">
        <v>2453760</v>
      </c>
      <c r="C132" s="41">
        <v>383200</v>
      </c>
      <c r="D132" s="41">
        <v>50209</v>
      </c>
      <c r="E132" s="1028">
        <v>2.046206637976004</v>
      </c>
      <c r="F132" s="41">
        <v>0</v>
      </c>
    </row>
    <row r="133" spans="1:6" s="1024" customFormat="1" ht="12.75">
      <c r="A133" s="1005" t="s">
        <v>1642</v>
      </c>
      <c r="B133" s="41">
        <v>177577496</v>
      </c>
      <c r="C133" s="41">
        <v>112017292</v>
      </c>
      <c r="D133" s="286">
        <v>61089267</v>
      </c>
      <c r="E133" s="1028">
        <v>34.40146886630274</v>
      </c>
      <c r="F133" s="286">
        <v>19295900</v>
      </c>
    </row>
    <row r="134" spans="1:6" s="1024" customFormat="1" ht="12.75">
      <c r="A134" s="1007" t="s">
        <v>7</v>
      </c>
      <c r="B134" s="41">
        <v>-9360286</v>
      </c>
      <c r="C134" s="41">
        <v>-2411353</v>
      </c>
      <c r="D134" s="41">
        <v>17992365</v>
      </c>
      <c r="E134" s="1028" t="s">
        <v>627</v>
      </c>
      <c r="F134" s="41">
        <v>-10475693</v>
      </c>
    </row>
    <row r="135" spans="1:6" s="1035" customFormat="1" ht="25.5">
      <c r="A135" s="1011" t="s">
        <v>1238</v>
      </c>
      <c r="B135" s="41">
        <v>9360286</v>
      </c>
      <c r="C135" s="41">
        <v>2411353</v>
      </c>
      <c r="D135" s="41" t="s">
        <v>627</v>
      </c>
      <c r="E135" s="1028" t="s">
        <v>627</v>
      </c>
      <c r="F135" s="41" t="s">
        <v>627</v>
      </c>
    </row>
    <row r="136" spans="1:6" s="1035" customFormat="1" ht="13.5">
      <c r="A136" s="1036" t="s">
        <v>1254</v>
      </c>
      <c r="B136" s="41"/>
      <c r="C136" s="41"/>
      <c r="D136" s="41"/>
      <c r="E136" s="1028"/>
      <c r="F136" s="41"/>
    </row>
    <row r="137" spans="1:6" s="1035" customFormat="1" ht="13.5">
      <c r="A137" s="1037" t="s">
        <v>1228</v>
      </c>
      <c r="B137" s="41">
        <v>168664403</v>
      </c>
      <c r="C137" s="41">
        <v>109619390</v>
      </c>
      <c r="D137" s="41">
        <v>73321668</v>
      </c>
      <c r="E137" s="1028">
        <v>43.47192809854489</v>
      </c>
      <c r="F137" s="41">
        <v>8055306</v>
      </c>
    </row>
    <row r="138" spans="1:6" s="1035" customFormat="1" ht="13.5">
      <c r="A138" s="1038" t="s">
        <v>1229</v>
      </c>
      <c r="B138" s="41">
        <v>36868666</v>
      </c>
      <c r="C138" s="41">
        <v>26019052</v>
      </c>
      <c r="D138" s="41">
        <v>26019052</v>
      </c>
      <c r="E138" s="1028">
        <v>70.57226317871115</v>
      </c>
      <c r="F138" s="41">
        <v>7093847</v>
      </c>
    </row>
    <row r="139" spans="1:6" s="1035" customFormat="1" ht="13.5">
      <c r="A139" s="1038" t="s">
        <v>775</v>
      </c>
      <c r="B139" s="41">
        <v>131795737</v>
      </c>
      <c r="C139" s="41">
        <v>83600338</v>
      </c>
      <c r="D139" s="41">
        <v>47302616</v>
      </c>
      <c r="E139" s="1028">
        <v>35.89085434531164</v>
      </c>
      <c r="F139" s="41">
        <v>961459</v>
      </c>
    </row>
    <row r="140" spans="1:6" s="1035" customFormat="1" ht="13.5">
      <c r="A140" s="1039" t="s">
        <v>1038</v>
      </c>
      <c r="B140" s="41">
        <v>178007722</v>
      </c>
      <c r="C140" s="41">
        <v>112013776</v>
      </c>
      <c r="D140" s="41">
        <v>57458768</v>
      </c>
      <c r="E140" s="1028">
        <v>32.27880642166748</v>
      </c>
      <c r="F140" s="41">
        <v>17707067</v>
      </c>
    </row>
    <row r="141" spans="1:6" s="1035" customFormat="1" ht="13.5">
      <c r="A141" s="1038" t="s">
        <v>19</v>
      </c>
      <c r="B141" s="41">
        <v>15320818</v>
      </c>
      <c r="C141" s="41">
        <v>9535778</v>
      </c>
      <c r="D141" s="41">
        <v>4193400</v>
      </c>
      <c r="E141" s="1028">
        <v>27.370601230299847</v>
      </c>
      <c r="F141" s="41">
        <v>1159119</v>
      </c>
    </row>
    <row r="142" spans="1:6" s="1035" customFormat="1" ht="13.5">
      <c r="A142" s="1040" t="s">
        <v>583</v>
      </c>
      <c r="B142" s="41">
        <v>9649362</v>
      </c>
      <c r="C142" s="41">
        <v>6170066</v>
      </c>
      <c r="D142" s="41">
        <v>4193400</v>
      </c>
      <c r="E142" s="1028">
        <v>43.45779544803066</v>
      </c>
      <c r="F142" s="41">
        <v>1159119</v>
      </c>
    </row>
    <row r="143" spans="1:6" s="1035" customFormat="1" ht="13.5">
      <c r="A143" s="1040" t="s">
        <v>95</v>
      </c>
      <c r="B143" s="41">
        <v>5671456</v>
      </c>
      <c r="C143" s="41">
        <v>3365712</v>
      </c>
      <c r="D143" s="41">
        <v>0</v>
      </c>
      <c r="E143" s="1028">
        <v>0</v>
      </c>
      <c r="F143" s="41">
        <v>0</v>
      </c>
    </row>
    <row r="144" spans="1:6" s="1035" customFormat="1" ht="13.5">
      <c r="A144" s="1041" t="s">
        <v>104</v>
      </c>
      <c r="B144" s="41">
        <v>1497000</v>
      </c>
      <c r="C144" s="41">
        <v>0</v>
      </c>
      <c r="D144" s="41">
        <v>0</v>
      </c>
      <c r="E144" s="1028">
        <v>0</v>
      </c>
      <c r="F144" s="41">
        <v>0</v>
      </c>
    </row>
    <row r="145" spans="1:6" s="1035" customFormat="1" ht="13.5">
      <c r="A145" s="1041" t="s">
        <v>116</v>
      </c>
      <c r="B145" s="41">
        <v>4174456</v>
      </c>
      <c r="C145" s="41">
        <v>3365712</v>
      </c>
      <c r="D145" s="41">
        <v>0</v>
      </c>
      <c r="E145" s="1028">
        <v>0</v>
      </c>
      <c r="F145" s="41">
        <v>0</v>
      </c>
    </row>
    <row r="146" spans="1:6" s="1035" customFormat="1" ht="13.5">
      <c r="A146" s="1038" t="s">
        <v>3</v>
      </c>
      <c r="B146" s="41">
        <v>162686904</v>
      </c>
      <c r="C146" s="41">
        <v>102477998</v>
      </c>
      <c r="D146" s="41">
        <v>53265368</v>
      </c>
      <c r="E146" s="1028">
        <v>32.741029972517026</v>
      </c>
      <c r="F146" s="41">
        <v>16547948</v>
      </c>
    </row>
    <row r="147" spans="1:6" s="1035" customFormat="1" ht="13.5">
      <c r="A147" s="1040" t="s">
        <v>1253</v>
      </c>
      <c r="B147" s="41">
        <v>280000</v>
      </c>
      <c r="C147" s="41">
        <v>280000</v>
      </c>
      <c r="D147" s="41">
        <v>12484</v>
      </c>
      <c r="E147" s="1028">
        <v>4.458571428571428</v>
      </c>
      <c r="F147" s="41">
        <v>0</v>
      </c>
    </row>
    <row r="148" spans="1:6" s="1035" customFormat="1" ht="13.5">
      <c r="A148" s="1040" t="s">
        <v>1642</v>
      </c>
      <c r="B148" s="41">
        <v>162406904</v>
      </c>
      <c r="C148" s="41">
        <v>102197998</v>
      </c>
      <c r="D148" s="41">
        <v>53252884</v>
      </c>
      <c r="E148" s="1028">
        <v>32.78979075914162</v>
      </c>
      <c r="F148" s="41">
        <v>16547948</v>
      </c>
    </row>
    <row r="149" spans="1:6" s="1035" customFormat="1" ht="13.5">
      <c r="A149" s="1039" t="s">
        <v>7</v>
      </c>
      <c r="B149" s="41">
        <v>-9343319</v>
      </c>
      <c r="C149" s="41">
        <v>-2394386</v>
      </c>
      <c r="D149" s="41">
        <v>15862900</v>
      </c>
      <c r="E149" s="1028" t="s">
        <v>627</v>
      </c>
      <c r="F149" s="41">
        <v>-9651761</v>
      </c>
    </row>
    <row r="150" spans="1:6" s="1035" customFormat="1" ht="27">
      <c r="A150" s="1037" t="s">
        <v>1238</v>
      </c>
      <c r="B150" s="41">
        <v>9343319</v>
      </c>
      <c r="C150" s="41">
        <v>2394386</v>
      </c>
      <c r="D150" s="41" t="s">
        <v>627</v>
      </c>
      <c r="E150" s="1028" t="s">
        <v>627</v>
      </c>
      <c r="F150" s="41" t="s">
        <v>627</v>
      </c>
    </row>
    <row r="151" spans="1:6" s="1035" customFormat="1" ht="13.5">
      <c r="A151" s="1036" t="s">
        <v>1255</v>
      </c>
      <c r="B151" s="41"/>
      <c r="C151" s="41"/>
      <c r="D151" s="41"/>
      <c r="E151" s="1028"/>
      <c r="F151" s="41"/>
    </row>
    <row r="152" spans="1:6" s="1035" customFormat="1" ht="13.5">
      <c r="A152" s="1037" t="s">
        <v>1228</v>
      </c>
      <c r="B152" s="41">
        <v>17815055</v>
      </c>
      <c r="C152" s="41">
        <v>10246852</v>
      </c>
      <c r="D152" s="41">
        <v>10246852</v>
      </c>
      <c r="E152" s="1028">
        <v>57.51793637460002</v>
      </c>
      <c r="F152" s="41">
        <v>2132246</v>
      </c>
    </row>
    <row r="153" spans="1:6" s="1035" customFormat="1" ht="13.5">
      <c r="A153" s="1038" t="s">
        <v>1229</v>
      </c>
      <c r="B153" s="41">
        <v>17815055</v>
      </c>
      <c r="C153" s="41">
        <v>10246852</v>
      </c>
      <c r="D153" s="41">
        <v>10246852</v>
      </c>
      <c r="E153" s="1028">
        <v>57.51793637460002</v>
      </c>
      <c r="F153" s="41">
        <v>2132246</v>
      </c>
    </row>
    <row r="154" spans="1:6" s="1035" customFormat="1" ht="13.5">
      <c r="A154" s="1039" t="s">
        <v>1038</v>
      </c>
      <c r="B154" s="41">
        <v>17832022</v>
      </c>
      <c r="C154" s="41">
        <v>10263819</v>
      </c>
      <c r="D154" s="41">
        <v>8120901</v>
      </c>
      <c r="E154" s="1028">
        <v>45.541111378171244</v>
      </c>
      <c r="F154" s="41">
        <v>2956178</v>
      </c>
    </row>
    <row r="155" spans="1:6" s="1035" customFormat="1" ht="13.5">
      <c r="A155" s="1038" t="s">
        <v>19</v>
      </c>
      <c r="B155" s="41">
        <v>487670</v>
      </c>
      <c r="C155" s="41">
        <v>341325</v>
      </c>
      <c r="D155" s="41">
        <v>246793</v>
      </c>
      <c r="E155" s="1028">
        <v>50.6065577132077</v>
      </c>
      <c r="F155" s="41">
        <v>208226</v>
      </c>
    </row>
    <row r="156" spans="1:6" s="1035" customFormat="1" ht="13.5">
      <c r="A156" s="1040" t="s">
        <v>583</v>
      </c>
      <c r="B156" s="41">
        <v>487670</v>
      </c>
      <c r="C156" s="41">
        <v>341325</v>
      </c>
      <c r="D156" s="41">
        <v>246793</v>
      </c>
      <c r="E156" s="1028">
        <v>50.6065577132077</v>
      </c>
      <c r="F156" s="41">
        <v>208226</v>
      </c>
    </row>
    <row r="157" spans="1:6" s="1035" customFormat="1" ht="13.5">
      <c r="A157" s="1038" t="s">
        <v>3</v>
      </c>
      <c r="B157" s="41">
        <v>17344352</v>
      </c>
      <c r="C157" s="41">
        <v>9922494</v>
      </c>
      <c r="D157" s="41">
        <v>7874108</v>
      </c>
      <c r="E157" s="1028">
        <v>45.398686558021886</v>
      </c>
      <c r="F157" s="41">
        <v>2747952</v>
      </c>
    </row>
    <row r="158" spans="1:6" s="1035" customFormat="1" ht="13.5">
      <c r="A158" s="1040" t="s">
        <v>1253</v>
      </c>
      <c r="B158" s="41">
        <v>2173760</v>
      </c>
      <c r="C158" s="41">
        <v>103200</v>
      </c>
      <c r="D158" s="41">
        <v>37725</v>
      </c>
      <c r="E158" s="1028">
        <v>1.7354721772412776</v>
      </c>
      <c r="F158" s="41">
        <v>0</v>
      </c>
    </row>
    <row r="159" spans="1:6" s="1035" customFormat="1" ht="13.5">
      <c r="A159" s="1040" t="s">
        <v>1642</v>
      </c>
      <c r="B159" s="41">
        <v>15170592</v>
      </c>
      <c r="C159" s="41">
        <v>9819294</v>
      </c>
      <c r="D159" s="41">
        <v>7836383</v>
      </c>
      <c r="E159" s="1028">
        <v>51.65509032211795</v>
      </c>
      <c r="F159" s="41">
        <v>2747952</v>
      </c>
    </row>
    <row r="160" spans="1:6" s="1035" customFormat="1" ht="13.5">
      <c r="A160" s="1039" t="s">
        <v>7</v>
      </c>
      <c r="B160" s="41">
        <v>-16967</v>
      </c>
      <c r="C160" s="41">
        <v>-16967</v>
      </c>
      <c r="D160" s="41">
        <v>2125951</v>
      </c>
      <c r="E160" s="1028" t="s">
        <v>627</v>
      </c>
      <c r="F160" s="41">
        <v>-823932</v>
      </c>
    </row>
    <row r="161" spans="1:6" s="1035" customFormat="1" ht="27">
      <c r="A161" s="1037" t="s">
        <v>1238</v>
      </c>
      <c r="B161" s="41">
        <v>16967</v>
      </c>
      <c r="C161" s="41">
        <v>16967</v>
      </c>
      <c r="D161" s="41" t="s">
        <v>627</v>
      </c>
      <c r="E161" s="1028" t="s">
        <v>627</v>
      </c>
      <c r="F161" s="41" t="s">
        <v>627</v>
      </c>
    </row>
    <row r="162" spans="1:6" s="1031" customFormat="1" ht="12.75">
      <c r="A162" s="466" t="s">
        <v>1256</v>
      </c>
      <c r="B162" s="1042"/>
      <c r="C162" s="1042"/>
      <c r="D162" s="1042"/>
      <c r="E162" s="1043"/>
      <c r="F162" s="1044"/>
    </row>
    <row r="163" spans="1:6" s="1031" customFormat="1" ht="12.75">
      <c r="A163" s="999" t="s">
        <v>1228</v>
      </c>
      <c r="B163" s="286">
        <v>103061174</v>
      </c>
      <c r="C163" s="286">
        <v>72050772</v>
      </c>
      <c r="D163" s="286">
        <v>71940706</v>
      </c>
      <c r="E163" s="459">
        <v>69.80388754352828</v>
      </c>
      <c r="F163" s="286">
        <v>10176249</v>
      </c>
    </row>
    <row r="164" spans="1:6" s="1045" customFormat="1" ht="12.75">
      <c r="A164" s="1004" t="s">
        <v>1229</v>
      </c>
      <c r="B164" s="286">
        <v>102863764</v>
      </c>
      <c r="C164" s="286">
        <v>71853362</v>
      </c>
      <c r="D164" s="286">
        <v>71853362</v>
      </c>
      <c r="E164" s="459">
        <v>69.85293868888563</v>
      </c>
      <c r="F164" s="286">
        <v>10156250</v>
      </c>
    </row>
    <row r="165" spans="1:6" s="1045" customFormat="1" ht="12.75">
      <c r="A165" s="1000" t="s">
        <v>774</v>
      </c>
      <c r="B165" s="286">
        <v>197410</v>
      </c>
      <c r="C165" s="286">
        <v>197410</v>
      </c>
      <c r="D165" s="286">
        <v>87344</v>
      </c>
      <c r="E165" s="459">
        <v>44.24497239248265</v>
      </c>
      <c r="F165" s="286">
        <v>19999</v>
      </c>
    </row>
    <row r="166" spans="1:7" s="1092" customFormat="1" ht="12.75">
      <c r="A166" s="1032" t="s">
        <v>1038</v>
      </c>
      <c r="B166" s="286">
        <v>103061174</v>
      </c>
      <c r="C166" s="286">
        <v>72050772</v>
      </c>
      <c r="D166" s="286">
        <v>30973912</v>
      </c>
      <c r="E166" s="459">
        <v>30.053909535321228</v>
      </c>
      <c r="F166" s="286">
        <v>4984141</v>
      </c>
      <c r="G166" s="1091"/>
    </row>
    <row r="167" spans="1:7" s="1092" customFormat="1" ht="12.75">
      <c r="A167" s="1004" t="s">
        <v>19</v>
      </c>
      <c r="B167" s="286">
        <v>70455508</v>
      </c>
      <c r="C167" s="286">
        <v>49744911</v>
      </c>
      <c r="D167" s="286">
        <v>16487179</v>
      </c>
      <c r="E167" s="459">
        <v>23.400837589589162</v>
      </c>
      <c r="F167" s="286">
        <v>1854179</v>
      </c>
      <c r="G167" s="1091"/>
    </row>
    <row r="168" spans="1:7" s="1092" customFormat="1" ht="12.75">
      <c r="A168" s="1005" t="s">
        <v>583</v>
      </c>
      <c r="B168" s="286">
        <v>7368045</v>
      </c>
      <c r="C168" s="286">
        <v>4094515</v>
      </c>
      <c r="D168" s="286">
        <v>2127388</v>
      </c>
      <c r="E168" s="459">
        <v>28.873167848459126</v>
      </c>
      <c r="F168" s="286">
        <v>287925</v>
      </c>
      <c r="G168" s="1091"/>
    </row>
    <row r="169" spans="1:7" s="1045" customFormat="1" ht="12.75">
      <c r="A169" s="1005" t="s">
        <v>95</v>
      </c>
      <c r="B169" s="286">
        <v>63087463</v>
      </c>
      <c r="C169" s="286">
        <v>45650396</v>
      </c>
      <c r="D169" s="286">
        <v>14359791</v>
      </c>
      <c r="E169" s="459">
        <v>22.761718917116703</v>
      </c>
      <c r="F169" s="286">
        <v>1566254</v>
      </c>
      <c r="G169" s="1093"/>
    </row>
    <row r="170" spans="1:6" s="1045" customFormat="1" ht="12.75">
      <c r="A170" s="1046" t="s">
        <v>104</v>
      </c>
      <c r="B170" s="286">
        <v>30455220</v>
      </c>
      <c r="C170" s="286">
        <v>20993153</v>
      </c>
      <c r="D170" s="286">
        <v>12276532</v>
      </c>
      <c r="E170" s="459">
        <v>40.31010775821025</v>
      </c>
      <c r="F170" s="286">
        <v>1127027</v>
      </c>
    </row>
    <row r="171" spans="1:6" s="1045" customFormat="1" ht="12.75">
      <c r="A171" s="1046" t="s">
        <v>116</v>
      </c>
      <c r="B171" s="286">
        <v>32632243</v>
      </c>
      <c r="C171" s="286">
        <v>24657243</v>
      </c>
      <c r="D171" s="286">
        <v>2083259</v>
      </c>
      <c r="E171" s="459">
        <v>6.384050891015981</v>
      </c>
      <c r="F171" s="286">
        <v>439227</v>
      </c>
    </row>
    <row r="172" spans="1:6" s="1045" customFormat="1" ht="12.75">
      <c r="A172" s="1004" t="s">
        <v>3</v>
      </c>
      <c r="B172" s="286">
        <v>32605666</v>
      </c>
      <c r="C172" s="286">
        <v>22305861</v>
      </c>
      <c r="D172" s="286">
        <v>14486733</v>
      </c>
      <c r="E172" s="459">
        <v>44.43010917182308</v>
      </c>
      <c r="F172" s="286">
        <v>3129962</v>
      </c>
    </row>
    <row r="173" spans="1:6" s="1045" customFormat="1" ht="12.75">
      <c r="A173" s="1032" t="s">
        <v>1257</v>
      </c>
      <c r="B173" s="286">
        <v>9147564</v>
      </c>
      <c r="C173" s="286">
        <v>7209363</v>
      </c>
      <c r="D173" s="286">
        <v>2544649</v>
      </c>
      <c r="E173" s="459">
        <v>27.817777497921853</v>
      </c>
      <c r="F173" s="286">
        <v>682718</v>
      </c>
    </row>
    <row r="174" spans="1:6" s="1045" customFormat="1" ht="12.75">
      <c r="A174" s="1033" t="s">
        <v>1642</v>
      </c>
      <c r="B174" s="286">
        <v>23458102</v>
      </c>
      <c r="C174" s="286">
        <v>15096498</v>
      </c>
      <c r="D174" s="286">
        <v>11942084</v>
      </c>
      <c r="E174" s="459">
        <v>50.90814252576785</v>
      </c>
      <c r="F174" s="286">
        <v>2447244</v>
      </c>
    </row>
    <row r="175" spans="1:6" s="1045" customFormat="1" ht="12.75">
      <c r="A175" s="1033"/>
      <c r="B175" s="286"/>
      <c r="C175" s="286"/>
      <c r="D175" s="286"/>
      <c r="E175" s="459"/>
      <c r="F175" s="286"/>
    </row>
    <row r="176" spans="1:6" s="1045" customFormat="1" ht="12.75">
      <c r="A176" s="1012" t="s">
        <v>63</v>
      </c>
      <c r="B176" s="286"/>
      <c r="C176" s="286"/>
      <c r="D176" s="286"/>
      <c r="E176" s="459"/>
      <c r="F176" s="286"/>
    </row>
    <row r="177" spans="1:6" s="1045" customFormat="1" ht="24">
      <c r="A177" s="1013" t="s">
        <v>1258</v>
      </c>
      <c r="B177" s="286"/>
      <c r="C177" s="286"/>
      <c r="D177" s="286"/>
      <c r="E177" s="459"/>
      <c r="F177" s="286"/>
    </row>
    <row r="178" spans="1:6" s="1045" customFormat="1" ht="12.75">
      <c r="A178" s="1012" t="s">
        <v>1228</v>
      </c>
      <c r="B178" s="302">
        <v>49808861</v>
      </c>
      <c r="C178" s="302">
        <v>32333863</v>
      </c>
      <c r="D178" s="302">
        <v>32333863</v>
      </c>
      <c r="E178" s="380">
        <v>64.91588514742386</v>
      </c>
      <c r="F178" s="302">
        <v>5333863</v>
      </c>
    </row>
    <row r="179" spans="1:6" s="1045" customFormat="1" ht="12.75">
      <c r="A179" s="1016" t="s">
        <v>1229</v>
      </c>
      <c r="B179" s="302">
        <v>49808861</v>
      </c>
      <c r="C179" s="302">
        <v>32333863</v>
      </c>
      <c r="D179" s="302">
        <v>32333863</v>
      </c>
      <c r="E179" s="380">
        <v>64.91588514742386</v>
      </c>
      <c r="F179" s="302">
        <v>5333863</v>
      </c>
    </row>
    <row r="180" spans="1:6" s="1045" customFormat="1" ht="12.75">
      <c r="A180" s="1017" t="s">
        <v>1038</v>
      </c>
      <c r="B180" s="302">
        <v>49808861</v>
      </c>
      <c r="C180" s="302">
        <v>32333863</v>
      </c>
      <c r="D180" s="302">
        <v>12592172</v>
      </c>
      <c r="E180" s="380">
        <v>25.280987653983892</v>
      </c>
      <c r="F180" s="302">
        <v>3480102</v>
      </c>
    </row>
    <row r="181" spans="1:6" s="1045" customFormat="1" ht="12.75">
      <c r="A181" s="1016" t="s">
        <v>19</v>
      </c>
      <c r="B181" s="302">
        <v>22747880</v>
      </c>
      <c r="C181" s="302">
        <v>11791881</v>
      </c>
      <c r="D181" s="302">
        <v>1863386</v>
      </c>
      <c r="E181" s="380">
        <v>8.191471029388234</v>
      </c>
      <c r="F181" s="302">
        <v>80803</v>
      </c>
    </row>
    <row r="182" spans="1:6" s="1045" customFormat="1" ht="12.75">
      <c r="A182" s="1018" t="s">
        <v>583</v>
      </c>
      <c r="B182" s="302">
        <v>5422488</v>
      </c>
      <c r="C182" s="302">
        <v>2291881</v>
      </c>
      <c r="D182" s="302">
        <v>1108282</v>
      </c>
      <c r="E182" s="380">
        <v>20.438625221485047</v>
      </c>
      <c r="F182" s="302">
        <v>8606</v>
      </c>
    </row>
    <row r="183" spans="1:6" s="1045" customFormat="1" ht="12.75">
      <c r="A183" s="1018" t="s">
        <v>95</v>
      </c>
      <c r="B183" s="302">
        <v>17325392</v>
      </c>
      <c r="C183" s="302">
        <v>9500000</v>
      </c>
      <c r="D183" s="302">
        <v>755104</v>
      </c>
      <c r="E183" s="380">
        <v>4.358366032930164</v>
      </c>
      <c r="F183" s="302">
        <v>72197</v>
      </c>
    </row>
    <row r="184" spans="1:6" s="1045" customFormat="1" ht="12.75">
      <c r="A184" s="1023" t="s">
        <v>1241</v>
      </c>
      <c r="B184" s="302">
        <v>17325392</v>
      </c>
      <c r="C184" s="302">
        <v>9500000</v>
      </c>
      <c r="D184" s="302">
        <v>755104</v>
      </c>
      <c r="E184" s="380">
        <v>4.358366032930164</v>
      </c>
      <c r="F184" s="302">
        <v>72197</v>
      </c>
    </row>
    <row r="185" spans="1:6" s="1045" customFormat="1" ht="12.75">
      <c r="A185" s="1016" t="s">
        <v>3</v>
      </c>
      <c r="B185" s="302">
        <v>27060981</v>
      </c>
      <c r="C185" s="302">
        <v>20541982</v>
      </c>
      <c r="D185" s="302">
        <v>10728786</v>
      </c>
      <c r="E185" s="380">
        <v>39.64670016951713</v>
      </c>
      <c r="F185" s="302">
        <v>3399299</v>
      </c>
    </row>
    <row r="186" spans="1:6" s="1045" customFormat="1" ht="12.75">
      <c r="A186" s="1017" t="s">
        <v>1236</v>
      </c>
      <c r="B186" s="302">
        <v>6177167</v>
      </c>
      <c r="C186" s="302">
        <v>5255967</v>
      </c>
      <c r="D186" s="302">
        <v>53386</v>
      </c>
      <c r="E186" s="380">
        <v>0.8642473159621555</v>
      </c>
      <c r="F186" s="302">
        <v>330</v>
      </c>
    </row>
    <row r="187" spans="1:6" s="1045" customFormat="1" ht="12.75">
      <c r="A187" s="1018" t="s">
        <v>1642</v>
      </c>
      <c r="B187" s="302">
        <v>20883814</v>
      </c>
      <c r="C187" s="302">
        <v>15286015</v>
      </c>
      <c r="D187" s="302">
        <v>10675400</v>
      </c>
      <c r="E187" s="380">
        <v>51.118057266742554</v>
      </c>
      <c r="F187" s="302">
        <v>3398969</v>
      </c>
    </row>
    <row r="188" spans="1:6" s="1045" customFormat="1" ht="12.75">
      <c r="A188" s="1033"/>
      <c r="B188" s="286"/>
      <c r="C188" s="286"/>
      <c r="D188" s="286"/>
      <c r="E188" s="459"/>
      <c r="F188" s="286"/>
    </row>
    <row r="189" spans="1:6" s="1045" customFormat="1" ht="12.75">
      <c r="A189" s="466" t="s">
        <v>1259</v>
      </c>
      <c r="B189" s="1042"/>
      <c r="C189" s="1042"/>
      <c r="D189" s="1042"/>
      <c r="E189" s="459"/>
      <c r="F189" s="1042"/>
    </row>
    <row r="190" spans="1:7" s="1092" customFormat="1" ht="12.75">
      <c r="A190" s="999" t="s">
        <v>1228</v>
      </c>
      <c r="B190" s="286">
        <v>36916564</v>
      </c>
      <c r="C190" s="286">
        <v>23071578</v>
      </c>
      <c r="D190" s="286">
        <v>23207900</v>
      </c>
      <c r="E190" s="459">
        <v>62.86581817311059</v>
      </c>
      <c r="F190" s="286">
        <v>3774804</v>
      </c>
      <c r="G190" s="1091"/>
    </row>
    <row r="191" spans="1:7" s="1092" customFormat="1" ht="12.75">
      <c r="A191" s="1004" t="s">
        <v>1229</v>
      </c>
      <c r="B191" s="286">
        <v>36916564</v>
      </c>
      <c r="C191" s="286">
        <v>23071578</v>
      </c>
      <c r="D191" s="286">
        <v>23207900</v>
      </c>
      <c r="E191" s="459">
        <v>62.86581817311059</v>
      </c>
      <c r="F191" s="286">
        <v>3774804</v>
      </c>
      <c r="G191" s="1091"/>
    </row>
    <row r="192" spans="1:7" s="1092" customFormat="1" ht="12.75" hidden="1">
      <c r="A192" s="1001" t="s">
        <v>774</v>
      </c>
      <c r="B192" s="1027">
        <v>0</v>
      </c>
      <c r="C192" s="1027">
        <v>0</v>
      </c>
      <c r="D192" s="1027">
        <v>0</v>
      </c>
      <c r="E192" s="459">
        <v>0</v>
      </c>
      <c r="F192" s="1027">
        <v>0</v>
      </c>
      <c r="G192" s="1091"/>
    </row>
    <row r="193" spans="1:7" s="1092" customFormat="1" ht="12.75">
      <c r="A193" s="1032" t="s">
        <v>1038</v>
      </c>
      <c r="B193" s="286">
        <v>36916564</v>
      </c>
      <c r="C193" s="286">
        <v>23071578</v>
      </c>
      <c r="D193" s="286">
        <v>18507803</v>
      </c>
      <c r="E193" s="459">
        <v>50.134143036713816</v>
      </c>
      <c r="F193" s="286">
        <v>3140591</v>
      </c>
      <c r="G193" s="1091"/>
    </row>
    <row r="194" spans="1:6" s="1045" customFormat="1" ht="12.75">
      <c r="A194" s="1004" t="s">
        <v>19</v>
      </c>
      <c r="B194" s="286">
        <v>34635590</v>
      </c>
      <c r="C194" s="286">
        <v>21599295</v>
      </c>
      <c r="D194" s="286">
        <v>17760437</v>
      </c>
      <c r="E194" s="459">
        <v>51.27799757417154</v>
      </c>
      <c r="F194" s="286">
        <v>2990359</v>
      </c>
    </row>
    <row r="195" spans="1:6" s="1045" customFormat="1" ht="12.75">
      <c r="A195" s="1005" t="s">
        <v>583</v>
      </c>
      <c r="B195" s="286">
        <v>22324657</v>
      </c>
      <c r="C195" s="286">
        <v>15710960</v>
      </c>
      <c r="D195" s="286">
        <v>13629005</v>
      </c>
      <c r="E195" s="459">
        <v>61.04911264706105</v>
      </c>
      <c r="F195" s="286">
        <v>2327775</v>
      </c>
    </row>
    <row r="196" spans="1:6" s="405" customFormat="1" ht="12.75">
      <c r="A196" s="1005" t="s">
        <v>95</v>
      </c>
      <c r="B196" s="286">
        <v>12310933</v>
      </c>
      <c r="C196" s="286">
        <v>5888335</v>
      </c>
      <c r="D196" s="286">
        <v>4131432</v>
      </c>
      <c r="E196" s="459">
        <v>33.559048692735146</v>
      </c>
      <c r="F196" s="286">
        <v>662584</v>
      </c>
    </row>
    <row r="197" spans="1:6" s="1031" customFormat="1" ht="12.75">
      <c r="A197" s="1046" t="s">
        <v>104</v>
      </c>
      <c r="B197" s="286">
        <v>8820073</v>
      </c>
      <c r="C197" s="286">
        <v>3746001</v>
      </c>
      <c r="D197" s="286">
        <v>2160357</v>
      </c>
      <c r="E197" s="459">
        <v>24.49364081226992</v>
      </c>
      <c r="F197" s="286">
        <v>424042</v>
      </c>
    </row>
    <row r="198" spans="1:6" s="1031" customFormat="1" ht="12.75">
      <c r="A198" s="1046" t="s">
        <v>106</v>
      </c>
      <c r="B198" s="286">
        <v>1190014</v>
      </c>
      <c r="C198" s="286">
        <v>714940</v>
      </c>
      <c r="D198" s="286">
        <v>654039</v>
      </c>
      <c r="E198" s="459">
        <v>54.96061390874393</v>
      </c>
      <c r="F198" s="286">
        <v>82698</v>
      </c>
    </row>
    <row r="199" spans="1:6" s="1031" customFormat="1" ht="12.75">
      <c r="A199" s="1046" t="s">
        <v>116</v>
      </c>
      <c r="B199" s="286">
        <v>2300846</v>
      </c>
      <c r="C199" s="286">
        <v>1427394</v>
      </c>
      <c r="D199" s="286">
        <v>1317036</v>
      </c>
      <c r="E199" s="459">
        <v>57.241379909824474</v>
      </c>
      <c r="F199" s="286">
        <v>155844</v>
      </c>
    </row>
    <row r="200" spans="1:6" s="1031" customFormat="1" ht="12.75">
      <c r="A200" s="1000" t="s">
        <v>3</v>
      </c>
      <c r="B200" s="286">
        <v>2280974</v>
      </c>
      <c r="C200" s="286">
        <v>1472283</v>
      </c>
      <c r="D200" s="286">
        <v>747366</v>
      </c>
      <c r="E200" s="459">
        <v>32.76521345705826</v>
      </c>
      <c r="F200" s="286">
        <v>150232</v>
      </c>
    </row>
    <row r="201" spans="1:6" s="1031" customFormat="1" ht="12.75">
      <c r="A201" s="1006" t="s">
        <v>1638</v>
      </c>
      <c r="B201" s="286">
        <v>2280974</v>
      </c>
      <c r="C201" s="286">
        <v>1472283</v>
      </c>
      <c r="D201" s="286">
        <v>747366</v>
      </c>
      <c r="E201" s="459">
        <v>32.76521345705826</v>
      </c>
      <c r="F201" s="286">
        <v>150232</v>
      </c>
    </row>
    <row r="202" spans="1:6" s="1031" customFormat="1" ht="12.75">
      <c r="A202" s="1006"/>
      <c r="B202" s="286"/>
      <c r="C202" s="286"/>
      <c r="D202" s="286"/>
      <c r="E202" s="459"/>
      <c r="F202" s="286"/>
    </row>
    <row r="203" spans="1:6" s="1031" customFormat="1" ht="12.75">
      <c r="A203" s="1012" t="s">
        <v>63</v>
      </c>
      <c r="B203" s="286"/>
      <c r="C203" s="286"/>
      <c r="D203" s="286"/>
      <c r="E203" s="459"/>
      <c r="F203" s="286"/>
    </row>
    <row r="204" spans="1:6" s="1031" customFormat="1" ht="24">
      <c r="A204" s="1013" t="s">
        <v>1260</v>
      </c>
      <c r="B204" s="286"/>
      <c r="C204" s="286"/>
      <c r="D204" s="286"/>
      <c r="E204" s="459"/>
      <c r="F204" s="286"/>
    </row>
    <row r="205" spans="1:6" s="1031" customFormat="1" ht="12.75">
      <c r="A205" s="1012" t="s">
        <v>1228</v>
      </c>
      <c r="B205" s="302">
        <v>27108511</v>
      </c>
      <c r="C205" s="302">
        <v>15627928</v>
      </c>
      <c r="D205" s="302">
        <v>15491606</v>
      </c>
      <c r="E205" s="380">
        <v>57.14665036379165</v>
      </c>
      <c r="F205" s="302">
        <v>980672</v>
      </c>
    </row>
    <row r="206" spans="1:6" s="1031" customFormat="1" ht="12.75">
      <c r="A206" s="1016" t="s">
        <v>1229</v>
      </c>
      <c r="B206" s="302">
        <v>27108511</v>
      </c>
      <c r="C206" s="88">
        <v>15627928</v>
      </c>
      <c r="D206" s="302">
        <v>15491606</v>
      </c>
      <c r="E206" s="380">
        <v>57.14665036379165</v>
      </c>
      <c r="F206" s="302">
        <v>980672</v>
      </c>
    </row>
    <row r="207" spans="1:6" s="1031" customFormat="1" ht="12.75">
      <c r="A207" s="1017" t="s">
        <v>1038</v>
      </c>
      <c r="B207" s="302">
        <v>27108511</v>
      </c>
      <c r="C207" s="302">
        <v>15627928</v>
      </c>
      <c r="D207" s="302">
        <v>9026896</v>
      </c>
      <c r="E207" s="380">
        <v>33.29912144565963</v>
      </c>
      <c r="F207" s="302">
        <v>1406743</v>
      </c>
    </row>
    <row r="208" spans="1:6" s="1031" customFormat="1" ht="12.75">
      <c r="A208" s="1016" t="s">
        <v>19</v>
      </c>
      <c r="B208" s="302">
        <v>25652971</v>
      </c>
      <c r="C208" s="302">
        <v>15145837</v>
      </c>
      <c r="D208" s="302">
        <v>8861624</v>
      </c>
      <c r="E208" s="380">
        <v>34.54424050921821</v>
      </c>
      <c r="F208" s="302">
        <v>1383648</v>
      </c>
    </row>
    <row r="209" spans="1:6" s="1031" customFormat="1" ht="12.75">
      <c r="A209" s="1018" t="s">
        <v>583</v>
      </c>
      <c r="B209" s="302">
        <v>15685464</v>
      </c>
      <c r="C209" s="88">
        <v>10973912</v>
      </c>
      <c r="D209" s="302">
        <v>7293822</v>
      </c>
      <c r="E209" s="380">
        <v>46.50051793176153</v>
      </c>
      <c r="F209" s="302">
        <v>1105481</v>
      </c>
    </row>
    <row r="210" spans="1:6" s="1031" customFormat="1" ht="12.75">
      <c r="A210" s="1018" t="s">
        <v>95</v>
      </c>
      <c r="B210" s="302">
        <v>9967507</v>
      </c>
      <c r="C210" s="302">
        <v>4171925</v>
      </c>
      <c r="D210" s="302">
        <v>1567802</v>
      </c>
      <c r="E210" s="380">
        <v>15.729128657747617</v>
      </c>
      <c r="F210" s="302">
        <v>278167</v>
      </c>
    </row>
    <row r="211" spans="1:6" s="1031" customFormat="1" ht="12.75">
      <c r="A211" s="1023" t="s">
        <v>1241</v>
      </c>
      <c r="B211" s="302">
        <v>9967507</v>
      </c>
      <c r="C211" s="88">
        <v>4171925</v>
      </c>
      <c r="D211" s="302">
        <v>1567802</v>
      </c>
      <c r="E211" s="380">
        <v>15.729128657747617</v>
      </c>
      <c r="F211" s="302">
        <v>278167</v>
      </c>
    </row>
    <row r="212" spans="1:6" s="1031" customFormat="1" ht="12.75">
      <c r="A212" s="1016" t="s">
        <v>3</v>
      </c>
      <c r="B212" s="302">
        <v>1455540</v>
      </c>
      <c r="C212" s="302">
        <v>482091</v>
      </c>
      <c r="D212" s="302">
        <v>165272</v>
      </c>
      <c r="E212" s="380">
        <v>11.354686233287989</v>
      </c>
      <c r="F212" s="302">
        <v>23095</v>
      </c>
    </row>
    <row r="213" spans="1:6" s="1031" customFormat="1" ht="12.75">
      <c r="A213" s="1017" t="s">
        <v>1236</v>
      </c>
      <c r="B213" s="302">
        <v>1455540</v>
      </c>
      <c r="C213" s="88">
        <v>482091</v>
      </c>
      <c r="D213" s="302">
        <v>165272</v>
      </c>
      <c r="E213" s="380">
        <v>11.354686233287989</v>
      </c>
      <c r="F213" s="302">
        <v>23095</v>
      </c>
    </row>
    <row r="214" spans="1:6" s="1031" customFormat="1" ht="12.75">
      <c r="A214" s="1006"/>
      <c r="B214" s="286"/>
      <c r="C214" s="286"/>
      <c r="D214" s="286"/>
      <c r="E214" s="459"/>
      <c r="F214" s="286"/>
    </row>
    <row r="215" spans="1:7" s="1034" customFormat="1" ht="25.5">
      <c r="A215" s="466" t="s">
        <v>1261</v>
      </c>
      <c r="B215" s="1047"/>
      <c r="C215" s="1029"/>
      <c r="D215" s="1029"/>
      <c r="E215" s="459"/>
      <c r="F215" s="1029"/>
      <c r="G215" s="1094"/>
    </row>
    <row r="216" spans="1:7" s="1034" customFormat="1" ht="12.75">
      <c r="A216" s="999" t="s">
        <v>1228</v>
      </c>
      <c r="B216" s="286">
        <v>33692582</v>
      </c>
      <c r="C216" s="286">
        <v>23118951</v>
      </c>
      <c r="D216" s="286">
        <v>23118951</v>
      </c>
      <c r="E216" s="459">
        <v>68.61733244427512</v>
      </c>
      <c r="F216" s="286">
        <v>4941248</v>
      </c>
      <c r="G216" s="1094"/>
    </row>
    <row r="217" spans="1:7" s="1031" customFormat="1" ht="12.75">
      <c r="A217" s="1004" t="s">
        <v>1229</v>
      </c>
      <c r="B217" s="286">
        <v>33692582</v>
      </c>
      <c r="C217" s="286">
        <v>23118951</v>
      </c>
      <c r="D217" s="286">
        <v>23118951</v>
      </c>
      <c r="E217" s="459">
        <v>68.61733244427512</v>
      </c>
      <c r="F217" s="286">
        <v>4941248</v>
      </c>
      <c r="G217" s="1095"/>
    </row>
    <row r="218" spans="1:7" s="1031" customFormat="1" ht="12.75" hidden="1">
      <c r="A218" s="1001" t="s">
        <v>774</v>
      </c>
      <c r="B218" s="1027">
        <v>0</v>
      </c>
      <c r="C218" s="1027">
        <v>0</v>
      </c>
      <c r="D218" s="1027">
        <v>0</v>
      </c>
      <c r="E218" s="459">
        <v>0</v>
      </c>
      <c r="F218" s="1027">
        <v>0</v>
      </c>
      <c r="G218" s="1095"/>
    </row>
    <row r="219" spans="1:7" s="1031" customFormat="1" ht="12.75">
      <c r="A219" s="1032" t="s">
        <v>1038</v>
      </c>
      <c r="B219" s="286">
        <v>33692582</v>
      </c>
      <c r="C219" s="286">
        <v>23118951</v>
      </c>
      <c r="D219" s="286">
        <v>12638039</v>
      </c>
      <c r="E219" s="459">
        <v>37.509856027062575</v>
      </c>
      <c r="F219" s="286">
        <v>1073120</v>
      </c>
      <c r="G219" s="1095"/>
    </row>
    <row r="220" spans="1:6" s="1045" customFormat="1" ht="12.75">
      <c r="A220" s="1004" t="s">
        <v>19</v>
      </c>
      <c r="B220" s="286">
        <v>29896114</v>
      </c>
      <c r="C220" s="286">
        <v>20389504</v>
      </c>
      <c r="D220" s="286">
        <v>11152898</v>
      </c>
      <c r="E220" s="459">
        <v>37.30551067606981</v>
      </c>
      <c r="F220" s="286">
        <v>774571</v>
      </c>
    </row>
    <row r="221" spans="1:6" s="1045" customFormat="1" ht="12.75">
      <c r="A221" s="1005" t="s">
        <v>583</v>
      </c>
      <c r="B221" s="286">
        <v>956586</v>
      </c>
      <c r="C221" s="286">
        <v>581976</v>
      </c>
      <c r="D221" s="286">
        <v>309940</v>
      </c>
      <c r="E221" s="459">
        <v>32.40064144781546</v>
      </c>
      <c r="F221" s="286">
        <v>31775</v>
      </c>
    </row>
    <row r="222" spans="1:6" s="1045" customFormat="1" ht="12.75">
      <c r="A222" s="1005" t="s">
        <v>95</v>
      </c>
      <c r="B222" s="286">
        <v>28939528</v>
      </c>
      <c r="C222" s="286">
        <v>19807528</v>
      </c>
      <c r="D222" s="286">
        <v>10842958</v>
      </c>
      <c r="E222" s="459">
        <v>37.46763941692484</v>
      </c>
      <c r="F222" s="286">
        <v>742796</v>
      </c>
    </row>
    <row r="223" spans="1:6" s="1045" customFormat="1" ht="12.75">
      <c r="A223" s="1046" t="s">
        <v>1262</v>
      </c>
      <c r="B223" s="286">
        <v>28939528</v>
      </c>
      <c r="C223" s="286">
        <v>19807528</v>
      </c>
      <c r="D223" s="286">
        <v>10842958</v>
      </c>
      <c r="E223" s="459">
        <v>37.46763941692484</v>
      </c>
      <c r="F223" s="286">
        <v>742796</v>
      </c>
    </row>
    <row r="224" spans="1:6" s="1045" customFormat="1" ht="12.75">
      <c r="A224" s="1004" t="s">
        <v>3</v>
      </c>
      <c r="B224" s="286">
        <v>3796468</v>
      </c>
      <c r="C224" s="286">
        <v>2729447</v>
      </c>
      <c r="D224" s="286">
        <v>1485141</v>
      </c>
      <c r="E224" s="459">
        <v>39.11901799251304</v>
      </c>
      <c r="F224" s="286">
        <v>298549</v>
      </c>
    </row>
    <row r="225" spans="1:6" s="1045" customFormat="1" ht="12.75">
      <c r="A225" s="1033" t="s">
        <v>1638</v>
      </c>
      <c r="B225" s="286">
        <v>3796468</v>
      </c>
      <c r="C225" s="286">
        <v>2729447</v>
      </c>
      <c r="D225" s="286">
        <v>1485141</v>
      </c>
      <c r="E225" s="459">
        <v>39.11901799251304</v>
      </c>
      <c r="F225" s="286">
        <v>298549</v>
      </c>
    </row>
    <row r="226" spans="1:6" s="1045" customFormat="1" ht="12.75">
      <c r="A226" s="1033"/>
      <c r="B226" s="286"/>
      <c r="C226" s="286"/>
      <c r="D226" s="286"/>
      <c r="E226" s="459"/>
      <c r="F226" s="286"/>
    </row>
    <row r="227" spans="1:6" s="1045" customFormat="1" ht="12.75">
      <c r="A227" s="1012" t="s">
        <v>63</v>
      </c>
      <c r="B227" s="286"/>
      <c r="C227" s="286"/>
      <c r="D227" s="286"/>
      <c r="E227" s="459"/>
      <c r="F227" s="286"/>
    </row>
    <row r="228" spans="1:6" s="1045" customFormat="1" ht="24">
      <c r="A228" s="1013" t="s">
        <v>1263</v>
      </c>
      <c r="B228" s="286"/>
      <c r="C228" s="286"/>
      <c r="D228" s="286"/>
      <c r="E228" s="459"/>
      <c r="F228" s="286"/>
    </row>
    <row r="229" spans="1:6" s="1045" customFormat="1" ht="12.75">
      <c r="A229" s="1012" t="s">
        <v>1228</v>
      </c>
      <c r="B229" s="302">
        <v>3143491</v>
      </c>
      <c r="C229" s="302">
        <v>369169</v>
      </c>
      <c r="D229" s="302">
        <v>369169</v>
      </c>
      <c r="E229" s="380">
        <v>11.743917828936045</v>
      </c>
      <c r="F229" s="302">
        <v>45863</v>
      </c>
    </row>
    <row r="230" spans="1:6" s="1045" customFormat="1" ht="12.75">
      <c r="A230" s="1016" t="s">
        <v>1229</v>
      </c>
      <c r="B230" s="302">
        <v>3143491</v>
      </c>
      <c r="C230" s="88">
        <v>369169</v>
      </c>
      <c r="D230" s="302">
        <v>369169</v>
      </c>
      <c r="E230" s="380">
        <v>11.743917828936045</v>
      </c>
      <c r="F230" s="302">
        <v>45863</v>
      </c>
    </row>
    <row r="231" spans="1:6" s="1045" customFormat="1" ht="12.75">
      <c r="A231" s="1017" t="s">
        <v>1038</v>
      </c>
      <c r="B231" s="302">
        <v>3143491</v>
      </c>
      <c r="C231" s="302">
        <v>369169</v>
      </c>
      <c r="D231" s="302">
        <v>194885</v>
      </c>
      <c r="E231" s="380">
        <v>6.199636009773847</v>
      </c>
      <c r="F231" s="302">
        <v>0</v>
      </c>
    </row>
    <row r="232" spans="1:6" s="1045" customFormat="1" ht="12.75">
      <c r="A232" s="1016" t="s">
        <v>19</v>
      </c>
      <c r="B232" s="302">
        <v>717440</v>
      </c>
      <c r="C232" s="302">
        <v>319169</v>
      </c>
      <c r="D232" s="302">
        <v>194885</v>
      </c>
      <c r="E232" s="380">
        <v>27.163944023193576</v>
      </c>
      <c r="F232" s="302">
        <v>0</v>
      </c>
    </row>
    <row r="233" spans="1:6" s="1045" customFormat="1" ht="12.75">
      <c r="A233" s="1018" t="s">
        <v>583</v>
      </c>
      <c r="B233" s="302">
        <v>717440</v>
      </c>
      <c r="C233" s="88">
        <v>319169</v>
      </c>
      <c r="D233" s="302">
        <v>194885</v>
      </c>
      <c r="E233" s="380">
        <v>27.163944023193576</v>
      </c>
      <c r="F233" s="302">
        <v>0</v>
      </c>
    </row>
    <row r="234" spans="1:6" s="1045" customFormat="1" ht="12.75">
      <c r="A234" s="1016" t="s">
        <v>3</v>
      </c>
      <c r="B234" s="302">
        <v>2426051</v>
      </c>
      <c r="C234" s="302">
        <v>50000</v>
      </c>
      <c r="D234" s="302">
        <v>0</v>
      </c>
      <c r="E234" s="380">
        <v>0</v>
      </c>
      <c r="F234" s="302">
        <v>0</v>
      </c>
    </row>
    <row r="235" spans="1:6" s="1045" customFormat="1" ht="12.75">
      <c r="A235" s="1017" t="s">
        <v>1236</v>
      </c>
      <c r="B235" s="302">
        <v>2426051</v>
      </c>
      <c r="C235" s="88">
        <v>50000</v>
      </c>
      <c r="D235" s="302">
        <v>0</v>
      </c>
      <c r="E235" s="380">
        <v>0</v>
      </c>
      <c r="F235" s="302">
        <v>0</v>
      </c>
    </row>
    <row r="236" spans="1:6" s="1045" customFormat="1" ht="12.75">
      <c r="A236" s="1033"/>
      <c r="B236" s="286"/>
      <c r="C236" s="286"/>
      <c r="D236" s="286"/>
      <c r="E236" s="459"/>
      <c r="F236" s="286"/>
    </row>
    <row r="237" spans="1:6" s="1045" customFormat="1" ht="12.75">
      <c r="A237" s="466" t="s">
        <v>1264</v>
      </c>
      <c r="B237" s="1047"/>
      <c r="C237" s="1047"/>
      <c r="D237" s="1047"/>
      <c r="E237" s="459"/>
      <c r="F237" s="1030"/>
    </row>
    <row r="238" spans="1:6" s="1045" customFormat="1" ht="12.75">
      <c r="A238" s="999" t="s">
        <v>1228</v>
      </c>
      <c r="B238" s="286">
        <v>3826481</v>
      </c>
      <c r="C238" s="286">
        <v>3826481</v>
      </c>
      <c r="D238" s="286">
        <v>3826481</v>
      </c>
      <c r="E238" s="459">
        <v>100</v>
      </c>
      <c r="F238" s="286">
        <v>622000</v>
      </c>
    </row>
    <row r="239" spans="1:6" s="1048" customFormat="1" ht="12.75">
      <c r="A239" s="1004" t="s">
        <v>1229</v>
      </c>
      <c r="B239" s="286">
        <v>3826481</v>
      </c>
      <c r="C239" s="286">
        <v>3826481</v>
      </c>
      <c r="D239" s="286">
        <v>3826481</v>
      </c>
      <c r="E239" s="459">
        <v>100</v>
      </c>
      <c r="F239" s="286">
        <v>622000</v>
      </c>
    </row>
    <row r="240" spans="1:6" s="1031" customFormat="1" ht="12.75">
      <c r="A240" s="1032" t="s">
        <v>1038</v>
      </c>
      <c r="B240" s="286">
        <v>3826481</v>
      </c>
      <c r="C240" s="286">
        <v>3826481</v>
      </c>
      <c r="D240" s="286">
        <v>2894848</v>
      </c>
      <c r="E240" s="459">
        <v>75.6530085998075</v>
      </c>
      <c r="F240" s="286">
        <v>767621</v>
      </c>
    </row>
    <row r="241" spans="1:7" s="1034" customFormat="1" ht="12.75">
      <c r="A241" s="1004" t="s">
        <v>19</v>
      </c>
      <c r="B241" s="286">
        <v>3826481</v>
      </c>
      <c r="C241" s="286">
        <v>3826481</v>
      </c>
      <c r="D241" s="286">
        <v>2894848</v>
      </c>
      <c r="E241" s="459">
        <v>75.6530085998075</v>
      </c>
      <c r="F241" s="286">
        <v>767621</v>
      </c>
      <c r="G241" s="1094"/>
    </row>
    <row r="242" spans="1:7" s="1034" customFormat="1" ht="12.75">
      <c r="A242" s="1005" t="s">
        <v>95</v>
      </c>
      <c r="B242" s="286">
        <v>3826481</v>
      </c>
      <c r="C242" s="286">
        <v>3826481</v>
      </c>
      <c r="D242" s="286">
        <v>2894848</v>
      </c>
      <c r="E242" s="459">
        <v>75.6530085998075</v>
      </c>
      <c r="F242" s="286">
        <v>767621</v>
      </c>
      <c r="G242" s="1094"/>
    </row>
    <row r="243" spans="1:7" s="1034" customFormat="1" ht="12.75">
      <c r="A243" s="1046" t="s">
        <v>1262</v>
      </c>
      <c r="B243" s="286">
        <v>3826481</v>
      </c>
      <c r="C243" s="286">
        <v>3826481</v>
      </c>
      <c r="D243" s="286">
        <v>2894848</v>
      </c>
      <c r="E243" s="459">
        <v>75.6530085998075</v>
      </c>
      <c r="F243" s="286">
        <v>767621</v>
      </c>
      <c r="G243" s="1094"/>
    </row>
    <row r="244" spans="1:7" s="1034" customFormat="1" ht="24.75" customHeight="1">
      <c r="A244" s="466" t="s">
        <v>1265</v>
      </c>
      <c r="B244" s="1047"/>
      <c r="C244" s="1047"/>
      <c r="D244" s="1047"/>
      <c r="E244" s="459"/>
      <c r="F244" s="1029"/>
      <c r="G244" s="1094"/>
    </row>
    <row r="245" spans="1:7" s="1031" customFormat="1" ht="12.75">
      <c r="A245" s="999" t="s">
        <v>1228</v>
      </c>
      <c r="B245" s="286">
        <v>148106883</v>
      </c>
      <c r="C245" s="286">
        <v>73692549</v>
      </c>
      <c r="D245" s="286">
        <v>73692549</v>
      </c>
      <c r="E245" s="459">
        <v>49.756329690632946</v>
      </c>
      <c r="F245" s="286">
        <v>9402751</v>
      </c>
      <c r="G245" s="1095"/>
    </row>
    <row r="246" spans="1:7" s="1031" customFormat="1" ht="12.75">
      <c r="A246" s="1004" t="s">
        <v>1229</v>
      </c>
      <c r="B246" s="286">
        <v>148106883</v>
      </c>
      <c r="C246" s="286">
        <v>73692549</v>
      </c>
      <c r="D246" s="286">
        <v>73692549</v>
      </c>
      <c r="E246" s="459">
        <v>49.756329690632946</v>
      </c>
      <c r="F246" s="286">
        <v>9402751</v>
      </c>
      <c r="G246" s="1095"/>
    </row>
    <row r="247" spans="1:6" s="1031" customFormat="1" ht="12.75" hidden="1">
      <c r="A247" s="1001" t="s">
        <v>774</v>
      </c>
      <c r="B247" s="1027">
        <v>0</v>
      </c>
      <c r="C247" s="1027">
        <v>0</v>
      </c>
      <c r="D247" s="1027">
        <v>0</v>
      </c>
      <c r="E247" s="1003">
        <v>0</v>
      </c>
      <c r="F247" s="1027">
        <v>0</v>
      </c>
    </row>
    <row r="248" spans="1:6" s="1048" customFormat="1" ht="12.75">
      <c r="A248" s="1032" t="s">
        <v>1038</v>
      </c>
      <c r="B248" s="286">
        <v>148106883</v>
      </c>
      <c r="C248" s="286">
        <v>73692549</v>
      </c>
      <c r="D248" s="286">
        <v>45356329</v>
      </c>
      <c r="E248" s="459">
        <v>30.624052090813365</v>
      </c>
      <c r="F248" s="286">
        <v>6367211</v>
      </c>
    </row>
    <row r="249" spans="1:6" s="1048" customFormat="1" ht="12.75">
      <c r="A249" s="1004" t="s">
        <v>19</v>
      </c>
      <c r="B249" s="286">
        <v>148104072</v>
      </c>
      <c r="C249" s="286">
        <v>73689738</v>
      </c>
      <c r="D249" s="286">
        <v>45356329</v>
      </c>
      <c r="E249" s="459">
        <v>30.62463333216118</v>
      </c>
      <c r="F249" s="286">
        <v>6367211</v>
      </c>
    </row>
    <row r="250" spans="1:6" s="1048" customFormat="1" ht="12.75">
      <c r="A250" s="1005" t="s">
        <v>583</v>
      </c>
      <c r="B250" s="286">
        <v>6964719</v>
      </c>
      <c r="C250" s="286">
        <v>1447227</v>
      </c>
      <c r="D250" s="286">
        <v>756760</v>
      </c>
      <c r="E250" s="459">
        <v>10.865621427081265</v>
      </c>
      <c r="F250" s="286">
        <v>247867</v>
      </c>
    </row>
    <row r="251" spans="1:6" s="1048" customFormat="1" ht="12.75">
      <c r="A251" s="1005" t="s">
        <v>95</v>
      </c>
      <c r="B251" s="286">
        <v>141139353</v>
      </c>
      <c r="C251" s="286">
        <v>72242511</v>
      </c>
      <c r="D251" s="286">
        <v>44599569</v>
      </c>
      <c r="E251" s="459">
        <v>31.599669441590823</v>
      </c>
      <c r="F251" s="286">
        <v>6119344</v>
      </c>
    </row>
    <row r="252" spans="1:6" s="1048" customFormat="1" ht="12.75">
      <c r="A252" s="1046" t="s">
        <v>1262</v>
      </c>
      <c r="B252" s="286">
        <v>141139353</v>
      </c>
      <c r="C252" s="286">
        <v>72242511</v>
      </c>
      <c r="D252" s="286">
        <v>44599569</v>
      </c>
      <c r="E252" s="459">
        <v>31.599669441590823</v>
      </c>
      <c r="F252" s="286">
        <v>6119344</v>
      </c>
    </row>
    <row r="253" spans="1:6" s="1048" customFormat="1" ht="12.75">
      <c r="A253" s="1004" t="s">
        <v>3</v>
      </c>
      <c r="B253" s="286">
        <v>2811</v>
      </c>
      <c r="C253" s="286">
        <v>2811</v>
      </c>
      <c r="D253" s="286">
        <v>0</v>
      </c>
      <c r="E253" s="459">
        <v>0</v>
      </c>
      <c r="F253" s="286">
        <v>0</v>
      </c>
    </row>
    <row r="254" spans="1:6" s="1048" customFormat="1" ht="12.75">
      <c r="A254" s="1046" t="s">
        <v>1638</v>
      </c>
      <c r="B254" s="286">
        <v>2811</v>
      </c>
      <c r="C254" s="286">
        <v>2811</v>
      </c>
      <c r="D254" s="286">
        <v>0</v>
      </c>
      <c r="E254" s="459">
        <v>0</v>
      </c>
      <c r="F254" s="286">
        <v>0</v>
      </c>
    </row>
    <row r="255" spans="1:6" s="1048" customFormat="1" ht="13.5" customHeight="1">
      <c r="A255" s="466" t="s">
        <v>1266</v>
      </c>
      <c r="B255" s="1047"/>
      <c r="C255" s="1047"/>
      <c r="D255" s="1047"/>
      <c r="E255" s="459"/>
      <c r="F255" s="1029"/>
    </row>
    <row r="256" spans="1:6" s="1048" customFormat="1" ht="13.5" customHeight="1">
      <c r="A256" s="999" t="s">
        <v>1228</v>
      </c>
      <c r="B256" s="286">
        <v>5731565</v>
      </c>
      <c r="C256" s="286">
        <v>3773109</v>
      </c>
      <c r="D256" s="286">
        <v>3613861</v>
      </c>
      <c r="E256" s="459">
        <v>63.05190641648485</v>
      </c>
      <c r="F256" s="286">
        <v>500389</v>
      </c>
    </row>
    <row r="257" spans="1:6" s="1031" customFormat="1" ht="13.5" customHeight="1">
      <c r="A257" s="1004" t="s">
        <v>1229</v>
      </c>
      <c r="B257" s="286">
        <v>5274665</v>
      </c>
      <c r="C257" s="286">
        <v>3607479</v>
      </c>
      <c r="D257" s="286">
        <v>3607479</v>
      </c>
      <c r="E257" s="459">
        <v>68.39257090260709</v>
      </c>
      <c r="F257" s="286">
        <v>500389</v>
      </c>
    </row>
    <row r="258" spans="1:6" s="1031" customFormat="1" ht="13.5" customHeight="1" hidden="1">
      <c r="A258" s="1001" t="s">
        <v>774</v>
      </c>
      <c r="B258" s="1027">
        <v>0</v>
      </c>
      <c r="C258" s="1027">
        <v>0</v>
      </c>
      <c r="D258" s="1027">
        <v>0</v>
      </c>
      <c r="E258" s="459" t="e">
        <v>#DIV/0!</v>
      </c>
      <c r="F258" s="1027">
        <v>0</v>
      </c>
    </row>
    <row r="259" spans="1:6" s="1031" customFormat="1" ht="13.5" customHeight="1">
      <c r="A259" s="1000" t="s">
        <v>775</v>
      </c>
      <c r="B259" s="286">
        <v>456900</v>
      </c>
      <c r="C259" s="286">
        <v>165630</v>
      </c>
      <c r="D259" s="286">
        <v>6382</v>
      </c>
      <c r="E259" s="459">
        <v>1.3968045524184725</v>
      </c>
      <c r="F259" s="286">
        <v>0</v>
      </c>
    </row>
    <row r="260" spans="1:7" s="1034" customFormat="1" ht="13.5" customHeight="1">
      <c r="A260" s="1032" t="s">
        <v>1038</v>
      </c>
      <c r="B260" s="286">
        <v>5731565</v>
      </c>
      <c r="C260" s="286">
        <v>3773109</v>
      </c>
      <c r="D260" s="286">
        <v>2265901</v>
      </c>
      <c r="E260" s="459">
        <v>39.5337224649812</v>
      </c>
      <c r="F260" s="286">
        <v>160719</v>
      </c>
      <c r="G260" s="1094"/>
    </row>
    <row r="261" spans="1:7" s="1034" customFormat="1" ht="13.5" customHeight="1">
      <c r="A261" s="1004" t="s">
        <v>19</v>
      </c>
      <c r="B261" s="286">
        <v>5579371</v>
      </c>
      <c r="C261" s="286">
        <v>3643255</v>
      </c>
      <c r="D261" s="286">
        <v>2240661</v>
      </c>
      <c r="E261" s="459">
        <v>40.15974202109879</v>
      </c>
      <c r="F261" s="286">
        <v>152914</v>
      </c>
      <c r="G261" s="1094"/>
    </row>
    <row r="262" spans="1:7" s="1031" customFormat="1" ht="13.5" customHeight="1">
      <c r="A262" s="1005" t="s">
        <v>583</v>
      </c>
      <c r="B262" s="286">
        <v>2656578</v>
      </c>
      <c r="C262" s="286">
        <v>1424171</v>
      </c>
      <c r="D262" s="286">
        <v>1024481</v>
      </c>
      <c r="E262" s="459">
        <v>38.563934505216864</v>
      </c>
      <c r="F262" s="286">
        <v>138638</v>
      </c>
      <c r="G262" s="1095"/>
    </row>
    <row r="263" spans="1:6" s="1031" customFormat="1" ht="13.5" customHeight="1">
      <c r="A263" s="1005" t="s">
        <v>95</v>
      </c>
      <c r="B263" s="286">
        <v>2922793</v>
      </c>
      <c r="C263" s="286">
        <v>2219084</v>
      </c>
      <c r="D263" s="286">
        <v>1216180</v>
      </c>
      <c r="E263" s="459">
        <v>41.61019955912034</v>
      </c>
      <c r="F263" s="286">
        <v>14276</v>
      </c>
    </row>
    <row r="264" spans="1:6" s="1031" customFormat="1" ht="13.5" customHeight="1">
      <c r="A264" s="1046" t="s">
        <v>1262</v>
      </c>
      <c r="B264" s="286">
        <v>2610869</v>
      </c>
      <c r="C264" s="286">
        <v>1873966</v>
      </c>
      <c r="D264" s="286">
        <v>1097162</v>
      </c>
      <c r="E264" s="459">
        <v>42.02286671602444</v>
      </c>
      <c r="F264" s="286">
        <v>54172</v>
      </c>
    </row>
    <row r="265" spans="1:6" s="1031" customFormat="1" ht="13.5" customHeight="1">
      <c r="A265" s="1046" t="s">
        <v>116</v>
      </c>
      <c r="B265" s="286">
        <v>183392</v>
      </c>
      <c r="C265" s="286">
        <v>216586</v>
      </c>
      <c r="D265" s="286">
        <v>95885</v>
      </c>
      <c r="E265" s="459">
        <v>52.28417815389984</v>
      </c>
      <c r="F265" s="286">
        <v>-41945</v>
      </c>
    </row>
    <row r="266" spans="1:6" s="1031" customFormat="1" ht="13.5" customHeight="1">
      <c r="A266" s="1046" t="s">
        <v>1267</v>
      </c>
      <c r="B266" s="286">
        <v>128532</v>
      </c>
      <c r="C266" s="286">
        <v>128532</v>
      </c>
      <c r="D266" s="286">
        <v>23133</v>
      </c>
      <c r="E266" s="459">
        <v>17.997852674820276</v>
      </c>
      <c r="F266" s="286">
        <v>2049</v>
      </c>
    </row>
    <row r="267" spans="1:6" s="1031" customFormat="1" ht="13.5" customHeight="1">
      <c r="A267" s="1004" t="s">
        <v>3</v>
      </c>
      <c r="B267" s="286">
        <v>152194</v>
      </c>
      <c r="C267" s="286">
        <v>129854</v>
      </c>
      <c r="D267" s="286">
        <v>25240</v>
      </c>
      <c r="E267" s="459">
        <v>16.58409661353273</v>
      </c>
      <c r="F267" s="286">
        <v>7805</v>
      </c>
    </row>
    <row r="268" spans="1:6" s="1031" customFormat="1" ht="13.5" customHeight="1">
      <c r="A268" s="1046" t="s">
        <v>1638</v>
      </c>
      <c r="B268" s="286">
        <v>136911</v>
      </c>
      <c r="C268" s="286">
        <v>120571</v>
      </c>
      <c r="D268" s="286">
        <v>24682</v>
      </c>
      <c r="E268" s="459">
        <v>18.027769865094843</v>
      </c>
      <c r="F268" s="286">
        <v>7795</v>
      </c>
    </row>
    <row r="269" spans="1:6" s="1031" customFormat="1" ht="13.5" customHeight="1">
      <c r="A269" s="1033" t="s">
        <v>1642</v>
      </c>
      <c r="B269" s="286">
        <v>15283</v>
      </c>
      <c r="C269" s="286">
        <v>9283</v>
      </c>
      <c r="D269" s="286">
        <v>558</v>
      </c>
      <c r="E269" s="459">
        <v>3.6511156186612577</v>
      </c>
      <c r="F269" s="286">
        <v>10</v>
      </c>
    </row>
    <row r="270" spans="1:6" s="1031" customFormat="1" ht="13.5" customHeight="1">
      <c r="A270" s="1033"/>
      <c r="B270" s="286"/>
      <c r="C270" s="286"/>
      <c r="D270" s="286"/>
      <c r="E270" s="459"/>
      <c r="F270" s="286"/>
    </row>
    <row r="271" spans="1:6" s="1031" customFormat="1" ht="13.5" customHeight="1">
      <c r="A271" s="1012" t="s">
        <v>63</v>
      </c>
      <c r="B271" s="286"/>
      <c r="C271" s="286"/>
      <c r="D271" s="286"/>
      <c r="E271" s="459"/>
      <c r="F271" s="286"/>
    </row>
    <row r="272" spans="1:6" s="1031" customFormat="1" ht="24">
      <c r="A272" s="1013" t="s">
        <v>1268</v>
      </c>
      <c r="B272" s="286"/>
      <c r="C272" s="286"/>
      <c r="D272" s="286"/>
      <c r="E272" s="459"/>
      <c r="F272" s="286"/>
    </row>
    <row r="273" spans="1:6" s="1031" customFormat="1" ht="13.5" customHeight="1">
      <c r="A273" s="1012" t="s">
        <v>1228</v>
      </c>
      <c r="B273" s="302">
        <v>2776300</v>
      </c>
      <c r="C273" s="302">
        <v>1962877</v>
      </c>
      <c r="D273" s="302">
        <v>1962877</v>
      </c>
      <c r="E273" s="380">
        <v>70.70118503043619</v>
      </c>
      <c r="F273" s="302">
        <v>584445</v>
      </c>
    </row>
    <row r="274" spans="1:6" s="1031" customFormat="1" ht="13.5" customHeight="1">
      <c r="A274" s="1016" t="s">
        <v>1229</v>
      </c>
      <c r="B274" s="302">
        <v>2506534</v>
      </c>
      <c r="C274" s="88">
        <v>1962877</v>
      </c>
      <c r="D274" s="302">
        <v>1962877</v>
      </c>
      <c r="E274" s="380">
        <v>78.31040791786586</v>
      </c>
      <c r="F274" s="302">
        <v>584445</v>
      </c>
    </row>
    <row r="275" spans="1:6" s="1031" customFormat="1" ht="13.5" customHeight="1">
      <c r="A275" s="1016" t="s">
        <v>775</v>
      </c>
      <c r="B275" s="302">
        <v>269766</v>
      </c>
      <c r="C275" s="88">
        <v>0</v>
      </c>
      <c r="D275" s="302">
        <v>0</v>
      </c>
      <c r="E275" s="380">
        <v>0</v>
      </c>
      <c r="F275" s="302">
        <v>0</v>
      </c>
    </row>
    <row r="276" spans="1:6" s="1031" customFormat="1" ht="13.5" customHeight="1">
      <c r="A276" s="1017" t="s">
        <v>1038</v>
      </c>
      <c r="B276" s="302">
        <v>2776300</v>
      </c>
      <c r="C276" s="302">
        <v>1962877</v>
      </c>
      <c r="D276" s="302">
        <v>963041</v>
      </c>
      <c r="E276" s="380">
        <v>34.68792997874869</v>
      </c>
      <c r="F276" s="302">
        <v>108032</v>
      </c>
    </row>
    <row r="277" spans="1:6" s="1031" customFormat="1" ht="13.5" customHeight="1">
      <c r="A277" s="1016" t="s">
        <v>19</v>
      </c>
      <c r="B277" s="302">
        <v>2776300</v>
      </c>
      <c r="C277" s="302">
        <v>1962877</v>
      </c>
      <c r="D277" s="302">
        <v>963041</v>
      </c>
      <c r="E277" s="380">
        <v>34.68792997874869</v>
      </c>
      <c r="F277" s="302">
        <v>108032</v>
      </c>
    </row>
    <row r="278" spans="1:6" s="1031" customFormat="1" ht="13.5" customHeight="1">
      <c r="A278" s="1018" t="s">
        <v>583</v>
      </c>
      <c r="B278" s="302">
        <v>889273</v>
      </c>
      <c r="C278" s="88">
        <v>779631</v>
      </c>
      <c r="D278" s="302">
        <v>386609</v>
      </c>
      <c r="E278" s="380">
        <v>43.47472598403415</v>
      </c>
      <c r="F278" s="302">
        <v>-89313</v>
      </c>
    </row>
    <row r="279" spans="1:6" s="1031" customFormat="1" ht="13.5" customHeight="1">
      <c r="A279" s="1018" t="s">
        <v>95</v>
      </c>
      <c r="B279" s="302">
        <v>1887027</v>
      </c>
      <c r="C279" s="302">
        <v>1183246</v>
      </c>
      <c r="D279" s="302">
        <v>576432</v>
      </c>
      <c r="E279" s="380">
        <v>30.547098690161828</v>
      </c>
      <c r="F279" s="302">
        <v>197345</v>
      </c>
    </row>
    <row r="280" spans="1:6" s="1031" customFormat="1" ht="13.5" customHeight="1">
      <c r="A280" s="1023" t="s">
        <v>1241</v>
      </c>
      <c r="B280" s="302">
        <v>1887027</v>
      </c>
      <c r="C280" s="88">
        <v>1183246</v>
      </c>
      <c r="D280" s="302">
        <v>576432</v>
      </c>
      <c r="E280" s="380">
        <v>30.547098690161828</v>
      </c>
      <c r="F280" s="302">
        <v>197345</v>
      </c>
    </row>
    <row r="281" spans="1:6" s="1031" customFormat="1" ht="13.5" customHeight="1">
      <c r="A281" s="1023"/>
      <c r="B281" s="286"/>
      <c r="C281" s="286"/>
      <c r="D281" s="286"/>
      <c r="E281" s="459"/>
      <c r="F281" s="286"/>
    </row>
    <row r="282" spans="1:6" s="1031" customFormat="1" ht="12.75">
      <c r="A282" s="318" t="s">
        <v>1269</v>
      </c>
      <c r="B282" s="1047"/>
      <c r="C282" s="1047"/>
      <c r="D282" s="1047"/>
      <c r="E282" s="459"/>
      <c r="F282" s="1029"/>
    </row>
    <row r="283" spans="1:6" s="1045" customFormat="1" ht="12.75">
      <c r="A283" s="999" t="s">
        <v>1228</v>
      </c>
      <c r="B283" s="286">
        <v>9062208</v>
      </c>
      <c r="C283" s="286">
        <v>7143587</v>
      </c>
      <c r="D283" s="286">
        <v>5902184</v>
      </c>
      <c r="E283" s="459">
        <v>65.12964610832151</v>
      </c>
      <c r="F283" s="286">
        <v>464156</v>
      </c>
    </row>
    <row r="284" spans="1:7" s="1092" customFormat="1" ht="12.75">
      <c r="A284" s="1004" t="s">
        <v>1229</v>
      </c>
      <c r="B284" s="286">
        <v>1244382</v>
      </c>
      <c r="C284" s="286">
        <v>994521</v>
      </c>
      <c r="D284" s="286">
        <v>994521</v>
      </c>
      <c r="E284" s="459">
        <v>79.92087638683299</v>
      </c>
      <c r="F284" s="286">
        <v>157075</v>
      </c>
      <c r="G284" s="1091"/>
    </row>
    <row r="285" spans="1:7" s="1092" customFormat="1" ht="12.75">
      <c r="A285" s="1000" t="s">
        <v>774</v>
      </c>
      <c r="B285" s="286">
        <v>10763</v>
      </c>
      <c r="C285" s="286">
        <v>7763</v>
      </c>
      <c r="D285" s="286">
        <v>6725</v>
      </c>
      <c r="E285" s="459">
        <v>62.48257920654092</v>
      </c>
      <c r="F285" s="286">
        <v>0</v>
      </c>
      <c r="G285" s="1091"/>
    </row>
    <row r="286" spans="1:7" s="1092" customFormat="1" ht="12.75">
      <c r="A286" s="1004" t="s">
        <v>775</v>
      </c>
      <c r="B286" s="286">
        <v>7807063</v>
      </c>
      <c r="C286" s="286">
        <v>6141303</v>
      </c>
      <c r="D286" s="286">
        <v>4900938</v>
      </c>
      <c r="E286" s="459">
        <v>62.7756942655644</v>
      </c>
      <c r="F286" s="286">
        <v>307081</v>
      </c>
      <c r="G286" s="1091"/>
    </row>
    <row r="287" spans="1:6" s="1045" customFormat="1" ht="12.75">
      <c r="A287" s="1032" t="s">
        <v>1038</v>
      </c>
      <c r="B287" s="286">
        <v>9093380</v>
      </c>
      <c r="C287" s="286">
        <v>7174759</v>
      </c>
      <c r="D287" s="286">
        <v>3605231</v>
      </c>
      <c r="E287" s="459">
        <v>39.64676500927048</v>
      </c>
      <c r="F287" s="286">
        <v>751590</v>
      </c>
    </row>
    <row r="288" spans="1:6" s="1045" customFormat="1" ht="12.75">
      <c r="A288" s="1004" t="s">
        <v>19</v>
      </c>
      <c r="B288" s="286">
        <v>9043448</v>
      </c>
      <c r="C288" s="286">
        <v>7127627</v>
      </c>
      <c r="D288" s="286">
        <v>3592284</v>
      </c>
      <c r="E288" s="459">
        <v>39.72250407145593</v>
      </c>
      <c r="F288" s="286">
        <v>750921</v>
      </c>
    </row>
    <row r="289" spans="1:6" s="1048" customFormat="1" ht="12.75">
      <c r="A289" s="1005" t="s">
        <v>583</v>
      </c>
      <c r="B289" s="286">
        <v>2003950</v>
      </c>
      <c r="C289" s="286">
        <v>1345726</v>
      </c>
      <c r="D289" s="286">
        <v>662061</v>
      </c>
      <c r="E289" s="459">
        <v>33.03780034431997</v>
      </c>
      <c r="F289" s="286">
        <v>87065</v>
      </c>
    </row>
    <row r="290" spans="1:6" s="1031" customFormat="1" ht="12.75">
      <c r="A290" s="1005" t="s">
        <v>95</v>
      </c>
      <c r="B290" s="286">
        <v>7039498</v>
      </c>
      <c r="C290" s="286">
        <v>5781901</v>
      </c>
      <c r="D290" s="286">
        <v>2930223</v>
      </c>
      <c r="E290" s="459">
        <v>41.62545397413282</v>
      </c>
      <c r="F290" s="286">
        <v>663856</v>
      </c>
    </row>
    <row r="291" spans="1:7" s="1034" customFormat="1" ht="12.75">
      <c r="A291" s="1046" t="s">
        <v>104</v>
      </c>
      <c r="B291" s="286">
        <v>6829498</v>
      </c>
      <c r="C291" s="286">
        <v>5602361</v>
      </c>
      <c r="D291" s="286">
        <v>2811266</v>
      </c>
      <c r="E291" s="459">
        <v>41.16358186209294</v>
      </c>
      <c r="F291" s="286">
        <v>653612</v>
      </c>
      <c r="G291" s="1094"/>
    </row>
    <row r="292" spans="1:7" s="1034" customFormat="1" ht="12.75">
      <c r="A292" s="1046" t="s">
        <v>106</v>
      </c>
      <c r="B292" s="286">
        <v>210000</v>
      </c>
      <c r="C292" s="286">
        <v>179540</v>
      </c>
      <c r="D292" s="286">
        <v>118957</v>
      </c>
      <c r="E292" s="459">
        <v>56.64619047619047</v>
      </c>
      <c r="F292" s="286">
        <v>10244</v>
      </c>
      <c r="G292" s="1094"/>
    </row>
    <row r="293" spans="1:7" s="1034" customFormat="1" ht="12.75">
      <c r="A293" s="1004" t="s">
        <v>3</v>
      </c>
      <c r="B293" s="286">
        <v>49932</v>
      </c>
      <c r="C293" s="286">
        <v>47132</v>
      </c>
      <c r="D293" s="286">
        <v>12947</v>
      </c>
      <c r="E293" s="459">
        <v>25.92926379876632</v>
      </c>
      <c r="F293" s="286">
        <v>669</v>
      </c>
      <c r="G293" s="1094"/>
    </row>
    <row r="294" spans="1:7" s="1034" customFormat="1" ht="12.75">
      <c r="A294" s="1032" t="s">
        <v>1236</v>
      </c>
      <c r="B294" s="286">
        <v>49932</v>
      </c>
      <c r="C294" s="286">
        <v>47132</v>
      </c>
      <c r="D294" s="286">
        <v>12947</v>
      </c>
      <c r="E294" s="459">
        <v>25.92926379876632</v>
      </c>
      <c r="F294" s="286">
        <v>669</v>
      </c>
      <c r="G294" s="1094"/>
    </row>
    <row r="295" spans="1:6" s="1034" customFormat="1" ht="12.75">
      <c r="A295" s="1032" t="s">
        <v>7</v>
      </c>
      <c r="B295" s="286">
        <v>-31172</v>
      </c>
      <c r="C295" s="286">
        <v>-31172</v>
      </c>
      <c r="D295" s="286">
        <v>2296953</v>
      </c>
      <c r="E295" s="459" t="s">
        <v>627</v>
      </c>
      <c r="F295" s="286">
        <v>-287434</v>
      </c>
    </row>
    <row r="296" spans="1:6" s="1034" customFormat="1" ht="25.5">
      <c r="A296" s="1011" t="s">
        <v>136</v>
      </c>
      <c r="B296" s="286">
        <v>31172</v>
      </c>
      <c r="C296" s="286">
        <v>31172</v>
      </c>
      <c r="D296" s="286" t="s">
        <v>627</v>
      </c>
      <c r="E296" s="459" t="s">
        <v>627</v>
      </c>
      <c r="F296" s="286" t="s">
        <v>627</v>
      </c>
    </row>
    <row r="297" spans="1:6" s="1034" customFormat="1" ht="27" customHeight="1">
      <c r="A297" s="392" t="s">
        <v>1270</v>
      </c>
      <c r="B297" s="286"/>
      <c r="C297" s="286"/>
      <c r="D297" s="286"/>
      <c r="E297" s="459"/>
      <c r="F297" s="286"/>
    </row>
    <row r="298" spans="1:6" s="1034" customFormat="1" ht="12.75">
      <c r="A298" s="1011" t="s">
        <v>1228</v>
      </c>
      <c r="B298" s="286">
        <v>2940722</v>
      </c>
      <c r="C298" s="286">
        <v>2328138</v>
      </c>
      <c r="D298" s="286">
        <v>1864286</v>
      </c>
      <c r="E298" s="459">
        <v>63.395519875731196</v>
      </c>
      <c r="F298" s="286">
        <v>0</v>
      </c>
    </row>
    <row r="299" spans="1:6" s="1034" customFormat="1" ht="12.75">
      <c r="A299" s="1049" t="s">
        <v>1271</v>
      </c>
      <c r="B299" s="286">
        <v>856908</v>
      </c>
      <c r="C299" s="286">
        <v>476249</v>
      </c>
      <c r="D299" s="286">
        <v>476249</v>
      </c>
      <c r="E299" s="459">
        <v>55.57761159891144</v>
      </c>
      <c r="F299" s="286">
        <v>0</v>
      </c>
    </row>
    <row r="300" spans="1:6" s="1034" customFormat="1" ht="12.75">
      <c r="A300" s="1049" t="s">
        <v>775</v>
      </c>
      <c r="B300" s="286">
        <v>2083814</v>
      </c>
      <c r="C300" s="286">
        <v>1851889</v>
      </c>
      <c r="D300" s="286">
        <v>1388037</v>
      </c>
      <c r="E300" s="459">
        <v>66.61040764674773</v>
      </c>
      <c r="F300" s="286">
        <v>0</v>
      </c>
    </row>
    <row r="301" spans="1:6" s="1034" customFormat="1" ht="12.75">
      <c r="A301" s="1011" t="s">
        <v>1038</v>
      </c>
      <c r="B301" s="286">
        <v>3265229</v>
      </c>
      <c r="C301" s="286">
        <v>2569107</v>
      </c>
      <c r="D301" s="286">
        <v>455503</v>
      </c>
      <c r="E301" s="459">
        <v>13.950108859133618</v>
      </c>
      <c r="F301" s="286">
        <v>102465</v>
      </c>
    </row>
    <row r="302" spans="1:6" s="1034" customFormat="1" ht="12.75">
      <c r="A302" s="1049" t="s">
        <v>3</v>
      </c>
      <c r="B302" s="286">
        <v>3265229</v>
      </c>
      <c r="C302" s="286">
        <v>2569107</v>
      </c>
      <c r="D302" s="286">
        <v>455503</v>
      </c>
      <c r="E302" s="459">
        <v>13.950108859133618</v>
      </c>
      <c r="F302" s="286">
        <v>102465</v>
      </c>
    </row>
    <row r="303" spans="1:6" s="1034" customFormat="1" ht="12.75">
      <c r="A303" s="1050" t="s">
        <v>1642</v>
      </c>
      <c r="B303" s="286">
        <v>3265229</v>
      </c>
      <c r="C303" s="286">
        <v>2569107</v>
      </c>
      <c r="D303" s="286">
        <v>455503</v>
      </c>
      <c r="E303" s="459">
        <v>13.950108859133618</v>
      </c>
      <c r="F303" s="286">
        <v>102465</v>
      </c>
    </row>
    <row r="304" spans="1:6" s="1034" customFormat="1" ht="13.5" customHeight="1">
      <c r="A304" s="1007" t="s">
        <v>7</v>
      </c>
      <c r="B304" s="286">
        <v>-324507</v>
      </c>
      <c r="C304" s="286">
        <v>-240969</v>
      </c>
      <c r="D304" s="286">
        <v>1408783</v>
      </c>
      <c r="E304" s="459" t="s">
        <v>627</v>
      </c>
      <c r="F304" s="286">
        <v>-102465</v>
      </c>
    </row>
    <row r="305" spans="1:6" s="1034" customFormat="1" ht="25.5">
      <c r="A305" s="1011" t="s">
        <v>136</v>
      </c>
      <c r="B305" s="286">
        <v>324507</v>
      </c>
      <c r="C305" s="286">
        <v>240969</v>
      </c>
      <c r="D305" s="286" t="s">
        <v>627</v>
      </c>
      <c r="E305" s="459" t="s">
        <v>627</v>
      </c>
      <c r="F305" s="286" t="s">
        <v>627</v>
      </c>
    </row>
    <row r="306" spans="1:6" s="1034" customFormat="1" ht="13.5">
      <c r="A306" s="1051" t="s">
        <v>1254</v>
      </c>
      <c r="B306" s="286"/>
      <c r="C306" s="286"/>
      <c r="D306" s="286"/>
      <c r="E306" s="459"/>
      <c r="F306" s="286"/>
    </row>
    <row r="307" spans="1:6" s="1034" customFormat="1" ht="13.5">
      <c r="A307" s="1037" t="s">
        <v>1228</v>
      </c>
      <c r="B307" s="286">
        <v>2760506</v>
      </c>
      <c r="C307" s="286">
        <v>2328138</v>
      </c>
      <c r="D307" s="286">
        <v>1864286</v>
      </c>
      <c r="E307" s="459">
        <v>67.53421293052796</v>
      </c>
      <c r="F307" s="286">
        <v>0</v>
      </c>
    </row>
    <row r="308" spans="1:6" s="1034" customFormat="1" ht="13.5">
      <c r="A308" s="1052" t="s">
        <v>1271</v>
      </c>
      <c r="B308" s="286">
        <v>676692</v>
      </c>
      <c r="C308" s="286">
        <v>476249</v>
      </c>
      <c r="D308" s="286">
        <v>476249</v>
      </c>
      <c r="E308" s="459">
        <v>70.3789907372926</v>
      </c>
      <c r="F308" s="286">
        <v>0</v>
      </c>
    </row>
    <row r="309" spans="1:6" s="1034" customFormat="1" ht="13.5">
      <c r="A309" s="1052" t="s">
        <v>775</v>
      </c>
      <c r="B309" s="286">
        <v>2083814</v>
      </c>
      <c r="C309" s="286">
        <v>1851889</v>
      </c>
      <c r="D309" s="286">
        <v>1388037</v>
      </c>
      <c r="E309" s="459">
        <v>66.61040764674773</v>
      </c>
      <c r="F309" s="286">
        <v>0</v>
      </c>
    </row>
    <row r="310" spans="1:6" s="1034" customFormat="1" ht="13.5">
      <c r="A310" s="1037" t="s">
        <v>1038</v>
      </c>
      <c r="B310" s="286">
        <v>3085013</v>
      </c>
      <c r="C310" s="286">
        <v>2569107</v>
      </c>
      <c r="D310" s="286">
        <v>455503</v>
      </c>
      <c r="E310" s="459">
        <v>14.765026922090765</v>
      </c>
      <c r="F310" s="286">
        <v>102465</v>
      </c>
    </row>
    <row r="311" spans="1:6" s="1034" customFormat="1" ht="13.5">
      <c r="A311" s="1052" t="s">
        <v>3</v>
      </c>
      <c r="B311" s="286">
        <v>3085013</v>
      </c>
      <c r="C311" s="286">
        <v>2569107</v>
      </c>
      <c r="D311" s="286">
        <v>455503</v>
      </c>
      <c r="E311" s="459">
        <v>14.765026922090765</v>
      </c>
      <c r="F311" s="286">
        <v>102465</v>
      </c>
    </row>
    <row r="312" spans="1:6" s="1034" customFormat="1" ht="13.5">
      <c r="A312" s="1053" t="s">
        <v>1642</v>
      </c>
      <c r="B312" s="286">
        <v>3085013</v>
      </c>
      <c r="C312" s="286">
        <v>2569107</v>
      </c>
      <c r="D312" s="286">
        <v>455503</v>
      </c>
      <c r="E312" s="459">
        <v>14.765026922090765</v>
      </c>
      <c r="F312" s="286">
        <v>102465</v>
      </c>
    </row>
    <row r="313" spans="1:6" s="1034" customFormat="1" ht="13.5">
      <c r="A313" s="1039" t="s">
        <v>7</v>
      </c>
      <c r="B313" s="286">
        <v>-324507</v>
      </c>
      <c r="C313" s="286">
        <v>-240969</v>
      </c>
      <c r="D313" s="286">
        <v>1408783</v>
      </c>
      <c r="E313" s="459" t="s">
        <v>627</v>
      </c>
      <c r="F313" s="286">
        <v>-102465</v>
      </c>
    </row>
    <row r="314" spans="1:6" s="1034" customFormat="1" ht="27">
      <c r="A314" s="1037" t="s">
        <v>136</v>
      </c>
      <c r="B314" s="286">
        <v>324507</v>
      </c>
      <c r="C314" s="286">
        <v>240969</v>
      </c>
      <c r="D314" s="286" t="s">
        <v>627</v>
      </c>
      <c r="E314" s="459" t="s">
        <v>627</v>
      </c>
      <c r="F314" s="286" t="s">
        <v>627</v>
      </c>
    </row>
    <row r="315" spans="1:6" s="1034" customFormat="1" ht="13.5">
      <c r="A315" s="1051" t="s">
        <v>1255</v>
      </c>
      <c r="B315" s="286"/>
      <c r="C315" s="286"/>
      <c r="D315" s="286"/>
      <c r="E315" s="459"/>
      <c r="F315" s="286"/>
    </row>
    <row r="316" spans="1:6" s="1034" customFormat="1" ht="13.5">
      <c r="A316" s="1037" t="s">
        <v>1228</v>
      </c>
      <c r="B316" s="286">
        <v>180216</v>
      </c>
      <c r="C316" s="286">
        <v>0</v>
      </c>
      <c r="D316" s="286">
        <v>0</v>
      </c>
      <c r="E316" s="459">
        <v>0</v>
      </c>
      <c r="F316" s="286">
        <v>0</v>
      </c>
    </row>
    <row r="317" spans="1:6" s="1034" customFormat="1" ht="13.5">
      <c r="A317" s="1052" t="s">
        <v>1271</v>
      </c>
      <c r="B317" s="286">
        <v>180216</v>
      </c>
      <c r="C317" s="286">
        <v>0</v>
      </c>
      <c r="D317" s="286">
        <v>0</v>
      </c>
      <c r="E317" s="459">
        <v>0</v>
      </c>
      <c r="F317" s="286">
        <v>0</v>
      </c>
    </row>
    <row r="318" spans="1:6" s="1034" customFormat="1" ht="13.5">
      <c r="A318" s="1037" t="s">
        <v>1038</v>
      </c>
      <c r="B318" s="286">
        <v>180216</v>
      </c>
      <c r="C318" s="286">
        <v>0</v>
      </c>
      <c r="D318" s="286">
        <v>0</v>
      </c>
      <c r="E318" s="459">
        <v>0</v>
      </c>
      <c r="F318" s="286">
        <v>0</v>
      </c>
    </row>
    <row r="319" spans="1:6" s="1034" customFormat="1" ht="13.5">
      <c r="A319" s="1052" t="s">
        <v>3</v>
      </c>
      <c r="B319" s="286">
        <v>180216</v>
      </c>
      <c r="C319" s="286">
        <v>0</v>
      </c>
      <c r="D319" s="286">
        <v>0</v>
      </c>
      <c r="E319" s="459">
        <v>0</v>
      </c>
      <c r="F319" s="286">
        <v>0</v>
      </c>
    </row>
    <row r="320" spans="1:6" s="1034" customFormat="1" ht="13.5">
      <c r="A320" s="1053" t="s">
        <v>1642</v>
      </c>
      <c r="B320" s="286">
        <v>180216</v>
      </c>
      <c r="C320" s="286">
        <v>0</v>
      </c>
      <c r="D320" s="286">
        <v>0</v>
      </c>
      <c r="E320" s="459">
        <v>0</v>
      </c>
      <c r="F320" s="286">
        <v>0</v>
      </c>
    </row>
    <row r="321" spans="1:6" s="1034" customFormat="1" ht="25.5">
      <c r="A321" s="392" t="s">
        <v>1272</v>
      </c>
      <c r="B321" s="286"/>
      <c r="C321" s="286"/>
      <c r="D321" s="286"/>
      <c r="E321" s="459"/>
      <c r="F321" s="286"/>
    </row>
    <row r="322" spans="1:6" s="447" customFormat="1" ht="12.75">
      <c r="A322" s="999" t="s">
        <v>1228</v>
      </c>
      <c r="B322" s="286">
        <v>520554</v>
      </c>
      <c r="C322" s="286">
        <v>0</v>
      </c>
      <c r="D322" s="286">
        <v>0</v>
      </c>
      <c r="E322" s="459">
        <v>0</v>
      </c>
      <c r="F322" s="286">
        <v>0</v>
      </c>
    </row>
    <row r="323" spans="1:6" s="447" customFormat="1" ht="12.75">
      <c r="A323" s="1054" t="s">
        <v>775</v>
      </c>
      <c r="B323" s="286">
        <v>520554</v>
      </c>
      <c r="C323" s="286">
        <v>0</v>
      </c>
      <c r="D323" s="286">
        <v>0</v>
      </c>
      <c r="E323" s="459">
        <v>0</v>
      </c>
      <c r="F323" s="286">
        <v>0</v>
      </c>
    </row>
    <row r="324" spans="1:6" s="447" customFormat="1" ht="12.75">
      <c r="A324" s="999" t="s">
        <v>1038</v>
      </c>
      <c r="B324" s="286">
        <v>520554</v>
      </c>
      <c r="C324" s="286">
        <v>0</v>
      </c>
      <c r="D324" s="286">
        <v>0</v>
      </c>
      <c r="E324" s="459">
        <v>0</v>
      </c>
      <c r="F324" s="286">
        <v>0</v>
      </c>
    </row>
    <row r="325" spans="1:6" s="447" customFormat="1" ht="12.75">
      <c r="A325" s="1054" t="s">
        <v>19</v>
      </c>
      <c r="B325" s="286">
        <v>520554</v>
      </c>
      <c r="C325" s="286">
        <v>0</v>
      </c>
      <c r="D325" s="286">
        <v>0</v>
      </c>
      <c r="E325" s="459">
        <v>0</v>
      </c>
      <c r="F325" s="286">
        <v>0</v>
      </c>
    </row>
    <row r="326" spans="1:6" s="447" customFormat="1" ht="12.75">
      <c r="A326" s="1005" t="s">
        <v>95</v>
      </c>
      <c r="B326" s="286">
        <v>520554</v>
      </c>
      <c r="C326" s="286">
        <v>0</v>
      </c>
      <c r="D326" s="286">
        <v>0</v>
      </c>
      <c r="E326" s="459">
        <v>0</v>
      </c>
      <c r="F326" s="286">
        <v>0</v>
      </c>
    </row>
    <row r="327" spans="1:6" s="447" customFormat="1" ht="12.75">
      <c r="A327" s="1006" t="s">
        <v>116</v>
      </c>
      <c r="B327" s="286">
        <v>520554</v>
      </c>
      <c r="C327" s="286">
        <v>0</v>
      </c>
      <c r="D327" s="286">
        <v>0</v>
      </c>
      <c r="E327" s="459">
        <v>0</v>
      </c>
      <c r="F327" s="286">
        <v>0</v>
      </c>
    </row>
    <row r="328" spans="1:6" s="1024" customFormat="1" ht="25.5">
      <c r="A328" s="392" t="s">
        <v>1273</v>
      </c>
      <c r="B328" s="41"/>
      <c r="C328" s="41"/>
      <c r="D328" s="41"/>
      <c r="E328" s="459"/>
      <c r="F328" s="41"/>
    </row>
    <row r="329" spans="1:7" s="1089" customFormat="1" ht="12.75">
      <c r="A329" s="999" t="s">
        <v>1228</v>
      </c>
      <c r="B329" s="41">
        <v>33826990</v>
      </c>
      <c r="C329" s="41">
        <v>25409417</v>
      </c>
      <c r="D329" s="41">
        <v>25396917</v>
      </c>
      <c r="E329" s="459">
        <v>75.07885567116672</v>
      </c>
      <c r="F329" s="41">
        <v>1818643</v>
      </c>
      <c r="G329" s="1088"/>
    </row>
    <row r="330" spans="1:7" s="1089" customFormat="1" ht="12.75">
      <c r="A330" s="1000" t="s">
        <v>1229</v>
      </c>
      <c r="B330" s="41">
        <v>33751990</v>
      </c>
      <c r="C330" s="41">
        <v>25409417</v>
      </c>
      <c r="D330" s="41">
        <v>25396917</v>
      </c>
      <c r="E330" s="459">
        <v>75.24568773574536</v>
      </c>
      <c r="F330" s="41">
        <v>1818643</v>
      </c>
      <c r="G330" s="1088"/>
    </row>
    <row r="331" spans="1:7" s="1089" customFormat="1" ht="12.75">
      <c r="A331" s="1000" t="s">
        <v>774</v>
      </c>
      <c r="B331" s="286">
        <v>75000</v>
      </c>
      <c r="C331" s="286">
        <v>0</v>
      </c>
      <c r="D331" s="286">
        <v>0</v>
      </c>
      <c r="E331" s="459">
        <v>0</v>
      </c>
      <c r="F331" s="286">
        <v>0</v>
      </c>
      <c r="G331" s="1088"/>
    </row>
    <row r="332" spans="1:7" s="1089" customFormat="1" ht="12.75">
      <c r="A332" s="1007" t="s">
        <v>1038</v>
      </c>
      <c r="B332" s="41">
        <v>33826990</v>
      </c>
      <c r="C332" s="41">
        <v>25409417</v>
      </c>
      <c r="D332" s="41">
        <v>20869707</v>
      </c>
      <c r="E332" s="459">
        <v>61.695430187551416</v>
      </c>
      <c r="F332" s="41">
        <v>1645481</v>
      </c>
      <c r="G332" s="1088"/>
    </row>
    <row r="333" spans="1:6" s="1024" customFormat="1" ht="12.75">
      <c r="A333" s="1000" t="s">
        <v>3</v>
      </c>
      <c r="B333" s="41">
        <v>33826990</v>
      </c>
      <c r="C333" s="41">
        <v>25409417</v>
      </c>
      <c r="D333" s="41">
        <v>20869707</v>
      </c>
      <c r="E333" s="459">
        <v>61.695430187551416</v>
      </c>
      <c r="F333" s="41">
        <v>1645481</v>
      </c>
    </row>
    <row r="334" spans="1:6" s="1024" customFormat="1" ht="12.75">
      <c r="A334" s="1005" t="s">
        <v>1642</v>
      </c>
      <c r="B334" s="41">
        <v>33826990</v>
      </c>
      <c r="C334" s="41">
        <v>25409417</v>
      </c>
      <c r="D334" s="41">
        <v>20869707</v>
      </c>
      <c r="E334" s="459">
        <v>61.695430187551416</v>
      </c>
      <c r="F334" s="41">
        <v>1645481</v>
      </c>
    </row>
    <row r="335" spans="1:6" s="447" customFormat="1" ht="12.75">
      <c r="A335" s="318" t="s">
        <v>1274</v>
      </c>
      <c r="B335" s="286"/>
      <c r="C335" s="286"/>
      <c r="D335" s="286"/>
      <c r="E335" s="459"/>
      <c r="F335" s="286"/>
    </row>
    <row r="336" spans="1:6" s="447" customFormat="1" ht="12.75">
      <c r="A336" s="1007" t="s">
        <v>1228</v>
      </c>
      <c r="B336" s="286">
        <v>190947661</v>
      </c>
      <c r="C336" s="286">
        <v>5345927</v>
      </c>
      <c r="D336" s="286">
        <v>5360074</v>
      </c>
      <c r="E336" s="459">
        <v>2.807090682299586</v>
      </c>
      <c r="F336" s="286">
        <v>739684</v>
      </c>
    </row>
    <row r="337" spans="1:6" s="447" customFormat="1" ht="12.75">
      <c r="A337" s="1000" t="s">
        <v>1229</v>
      </c>
      <c r="B337" s="286">
        <v>189627727</v>
      </c>
      <c r="C337" s="286">
        <v>4736168</v>
      </c>
      <c r="D337" s="286">
        <v>4736168</v>
      </c>
      <c r="E337" s="459">
        <v>2.4976136533029267</v>
      </c>
      <c r="F337" s="286">
        <v>739710</v>
      </c>
    </row>
    <row r="338" spans="1:6" s="447" customFormat="1" ht="12.75">
      <c r="A338" s="1000" t="s">
        <v>774</v>
      </c>
      <c r="B338" s="286">
        <v>1319934</v>
      </c>
      <c r="C338" s="286">
        <v>609759</v>
      </c>
      <c r="D338" s="286">
        <v>623906</v>
      </c>
      <c r="E338" s="459">
        <v>47.26796945907901</v>
      </c>
      <c r="F338" s="286">
        <v>-26</v>
      </c>
    </row>
    <row r="339" spans="1:6" s="447" customFormat="1" ht="12.75">
      <c r="A339" s="1007" t="s">
        <v>1038</v>
      </c>
      <c r="B339" s="286">
        <v>193419382</v>
      </c>
      <c r="C339" s="286">
        <v>5345927</v>
      </c>
      <c r="D339" s="286">
        <v>4973048</v>
      </c>
      <c r="E339" s="459">
        <v>2.57112185375507</v>
      </c>
      <c r="F339" s="286">
        <v>1052939</v>
      </c>
    </row>
    <row r="340" spans="1:6" s="447" customFormat="1" ht="12.75">
      <c r="A340" s="1000" t="s">
        <v>19</v>
      </c>
      <c r="B340" s="286">
        <v>192613177</v>
      </c>
      <c r="C340" s="286">
        <v>5345927</v>
      </c>
      <c r="D340" s="286">
        <v>4973048</v>
      </c>
      <c r="E340" s="459">
        <v>2.581883585254398</v>
      </c>
      <c r="F340" s="286">
        <v>1052939</v>
      </c>
    </row>
    <row r="341" spans="1:6" s="447" customFormat="1" ht="12.75">
      <c r="A341" s="1005" t="s">
        <v>583</v>
      </c>
      <c r="B341" s="286">
        <v>14897873</v>
      </c>
      <c r="C341" s="286">
        <v>2656600</v>
      </c>
      <c r="D341" s="286">
        <v>2566278</v>
      </c>
      <c r="E341" s="459">
        <v>17.225801293916252</v>
      </c>
      <c r="F341" s="286">
        <v>572923</v>
      </c>
    </row>
    <row r="342" spans="1:6" s="447" customFormat="1" ht="12.75">
      <c r="A342" s="1005" t="s">
        <v>1042</v>
      </c>
      <c r="B342" s="286">
        <v>64535310</v>
      </c>
      <c r="C342" s="286">
        <v>420462</v>
      </c>
      <c r="D342" s="286">
        <v>406454</v>
      </c>
      <c r="E342" s="459">
        <v>0.6298164524196134</v>
      </c>
      <c r="F342" s="286">
        <v>164099</v>
      </c>
    </row>
    <row r="343" spans="1:6" s="447" customFormat="1" ht="12.75">
      <c r="A343" s="1005" t="s">
        <v>95</v>
      </c>
      <c r="B343" s="286">
        <v>113179994</v>
      </c>
      <c r="C343" s="286">
        <v>2268865</v>
      </c>
      <c r="D343" s="286">
        <v>2000316</v>
      </c>
      <c r="E343" s="459">
        <v>1.7673759551533461</v>
      </c>
      <c r="F343" s="286">
        <v>315917</v>
      </c>
    </row>
    <row r="344" spans="1:6" s="447" customFormat="1" ht="12.75">
      <c r="A344" s="1006" t="s">
        <v>1262</v>
      </c>
      <c r="B344" s="286">
        <v>651598</v>
      </c>
      <c r="C344" s="286">
        <v>457704</v>
      </c>
      <c r="D344" s="286">
        <v>420853</v>
      </c>
      <c r="E344" s="459">
        <v>64.58782869192355</v>
      </c>
      <c r="F344" s="286">
        <v>39887</v>
      </c>
    </row>
    <row r="345" spans="1:6" s="447" customFormat="1" ht="12.75">
      <c r="A345" s="1006" t="s">
        <v>1267</v>
      </c>
      <c r="B345" s="286">
        <v>8434396</v>
      </c>
      <c r="C345" s="286">
        <v>1811161</v>
      </c>
      <c r="D345" s="286">
        <v>1579463</v>
      </c>
      <c r="E345" s="459">
        <v>18.72645059586958</v>
      </c>
      <c r="F345" s="286">
        <v>276030</v>
      </c>
    </row>
    <row r="346" spans="1:6" s="447" customFormat="1" ht="12.75">
      <c r="A346" s="1006" t="s">
        <v>116</v>
      </c>
      <c r="B346" s="286">
        <v>104094000</v>
      </c>
      <c r="C346" s="286">
        <v>0</v>
      </c>
      <c r="D346" s="286">
        <v>0</v>
      </c>
      <c r="E346" s="459">
        <v>0</v>
      </c>
      <c r="F346" s="286">
        <v>0</v>
      </c>
    </row>
    <row r="347" spans="1:6" s="447" customFormat="1" ht="12.75">
      <c r="A347" s="1000" t="s">
        <v>3</v>
      </c>
      <c r="B347" s="286">
        <v>806205</v>
      </c>
      <c r="C347" s="286">
        <v>0</v>
      </c>
      <c r="D347" s="286">
        <v>0</v>
      </c>
      <c r="E347" s="459">
        <v>0</v>
      </c>
      <c r="F347" s="286">
        <v>0</v>
      </c>
    </row>
    <row r="348" spans="1:6" s="447" customFormat="1" ht="12.75">
      <c r="A348" s="1005" t="s">
        <v>1638</v>
      </c>
      <c r="B348" s="286">
        <v>806205</v>
      </c>
      <c r="C348" s="286">
        <v>0</v>
      </c>
      <c r="D348" s="286">
        <v>0</v>
      </c>
      <c r="E348" s="459">
        <v>0</v>
      </c>
      <c r="F348" s="286">
        <v>0</v>
      </c>
    </row>
    <row r="349" spans="1:6" s="447" customFormat="1" ht="13.5" customHeight="1">
      <c r="A349" s="1007" t="s">
        <v>29</v>
      </c>
      <c r="B349" s="286">
        <v>-2471721</v>
      </c>
      <c r="C349" s="286">
        <v>-2471721</v>
      </c>
      <c r="D349" s="286">
        <v>-1361431</v>
      </c>
      <c r="E349" s="459">
        <v>55.080286164983825</v>
      </c>
      <c r="F349" s="286">
        <v>-19656</v>
      </c>
    </row>
    <row r="350" spans="1:6" s="447" customFormat="1" ht="13.5" customHeight="1">
      <c r="A350" s="1007" t="s">
        <v>34</v>
      </c>
      <c r="B350" s="286">
        <v>2471721</v>
      </c>
      <c r="C350" s="286">
        <v>2471721</v>
      </c>
      <c r="D350" s="286">
        <v>1361431</v>
      </c>
      <c r="E350" s="459">
        <v>55.080286164983825</v>
      </c>
      <c r="F350" s="286">
        <v>19656</v>
      </c>
    </row>
    <row r="351" spans="1:6" s="447" customFormat="1" ht="13.5" customHeight="1">
      <c r="A351" s="318" t="s">
        <v>1275</v>
      </c>
      <c r="B351" s="286"/>
      <c r="C351" s="286"/>
      <c r="D351" s="286"/>
      <c r="E351" s="459"/>
      <c r="F351" s="286"/>
    </row>
    <row r="352" spans="1:6" s="447" customFormat="1" ht="13.5" customHeight="1">
      <c r="A352" s="1007" t="s">
        <v>1228</v>
      </c>
      <c r="B352" s="286">
        <v>977434</v>
      </c>
      <c r="C352" s="286">
        <v>0</v>
      </c>
      <c r="D352" s="286">
        <v>0</v>
      </c>
      <c r="E352" s="459">
        <v>0</v>
      </c>
      <c r="F352" s="286">
        <v>0</v>
      </c>
    </row>
    <row r="353" spans="1:6" s="447" customFormat="1" ht="13.5" customHeight="1">
      <c r="A353" s="1054" t="s">
        <v>775</v>
      </c>
      <c r="B353" s="286">
        <v>977434</v>
      </c>
      <c r="C353" s="286">
        <v>0</v>
      </c>
      <c r="D353" s="286">
        <v>0</v>
      </c>
      <c r="E353" s="459">
        <v>0</v>
      </c>
      <c r="F353" s="286">
        <v>0</v>
      </c>
    </row>
    <row r="354" spans="1:6" s="447" customFormat="1" ht="13.5" customHeight="1">
      <c r="A354" s="1007" t="s">
        <v>1038</v>
      </c>
      <c r="B354" s="286">
        <v>977434</v>
      </c>
      <c r="C354" s="286">
        <v>0</v>
      </c>
      <c r="D354" s="286">
        <v>0</v>
      </c>
      <c r="E354" s="459">
        <v>0</v>
      </c>
      <c r="F354" s="286">
        <v>0</v>
      </c>
    </row>
    <row r="355" spans="1:6" s="447" customFormat="1" ht="13.5" customHeight="1">
      <c r="A355" s="1000" t="s">
        <v>3</v>
      </c>
      <c r="B355" s="286">
        <v>977434</v>
      </c>
      <c r="C355" s="286">
        <v>0</v>
      </c>
      <c r="D355" s="286">
        <v>0</v>
      </c>
      <c r="E355" s="459">
        <v>0</v>
      </c>
      <c r="F355" s="286">
        <v>0</v>
      </c>
    </row>
    <row r="356" spans="1:6" s="447" customFormat="1" ht="13.5" customHeight="1">
      <c r="A356" s="1005" t="s">
        <v>1638</v>
      </c>
      <c r="B356" s="286">
        <v>977434</v>
      </c>
      <c r="C356" s="286">
        <v>0</v>
      </c>
      <c r="D356" s="286">
        <v>0</v>
      </c>
      <c r="E356" s="459">
        <v>0</v>
      </c>
      <c r="F356" s="286">
        <v>0</v>
      </c>
    </row>
    <row r="357" spans="1:6" s="447" customFormat="1" ht="13.5" customHeight="1">
      <c r="A357" s="318" t="s">
        <v>1276</v>
      </c>
      <c r="B357" s="286"/>
      <c r="C357" s="286"/>
      <c r="D357" s="286"/>
      <c r="E357" s="459"/>
      <c r="F357" s="286"/>
    </row>
    <row r="358" spans="1:6" s="447" customFormat="1" ht="13.5" customHeight="1">
      <c r="A358" s="1007" t="s">
        <v>1228</v>
      </c>
      <c r="B358" s="286">
        <v>6604025</v>
      </c>
      <c r="C358" s="286">
        <v>4547321</v>
      </c>
      <c r="D358" s="286">
        <v>6604025</v>
      </c>
      <c r="E358" s="459">
        <v>100</v>
      </c>
      <c r="F358" s="286">
        <v>0</v>
      </c>
    </row>
    <row r="359" spans="1:6" s="447" customFormat="1" ht="13.5" customHeight="1">
      <c r="A359" s="1054" t="s">
        <v>775</v>
      </c>
      <c r="B359" s="286">
        <v>6604025</v>
      </c>
      <c r="C359" s="286">
        <v>4547321</v>
      </c>
      <c r="D359" s="286">
        <v>6604025</v>
      </c>
      <c r="E359" s="459">
        <v>100</v>
      </c>
      <c r="F359" s="286">
        <v>0</v>
      </c>
    </row>
    <row r="360" spans="1:6" s="447" customFormat="1" ht="13.5" customHeight="1">
      <c r="A360" s="1007" t="s">
        <v>1038</v>
      </c>
      <c r="B360" s="286">
        <v>6604025</v>
      </c>
      <c r="C360" s="286">
        <v>4547321</v>
      </c>
      <c r="D360" s="286">
        <v>3421483</v>
      </c>
      <c r="E360" s="459">
        <v>51.80905584094548</v>
      </c>
      <c r="F360" s="286">
        <v>613241</v>
      </c>
    </row>
    <row r="361" spans="1:6" s="447" customFormat="1" ht="13.5" customHeight="1">
      <c r="A361" s="1000" t="s">
        <v>19</v>
      </c>
      <c r="B361" s="286">
        <v>6604025</v>
      </c>
      <c r="C361" s="286">
        <v>4547321</v>
      </c>
      <c r="D361" s="286">
        <v>3421483</v>
      </c>
      <c r="E361" s="459">
        <v>51.80905584094548</v>
      </c>
      <c r="F361" s="286">
        <v>613241</v>
      </c>
    </row>
    <row r="362" spans="1:6" s="447" customFormat="1" ht="13.5" customHeight="1">
      <c r="A362" s="1000" t="s">
        <v>583</v>
      </c>
      <c r="B362" s="286">
        <v>1268788</v>
      </c>
      <c r="C362" s="286">
        <v>244041</v>
      </c>
      <c r="D362" s="286">
        <v>238383</v>
      </c>
      <c r="E362" s="459">
        <v>18.78824515994792</v>
      </c>
      <c r="F362" s="286">
        <v>32062</v>
      </c>
    </row>
    <row r="363" spans="1:6" s="447" customFormat="1" ht="13.5" customHeight="1">
      <c r="A363" s="1005" t="s">
        <v>95</v>
      </c>
      <c r="B363" s="286">
        <v>5335237</v>
      </c>
      <c r="C363" s="286">
        <v>4303280</v>
      </c>
      <c r="D363" s="286">
        <v>3183100</v>
      </c>
      <c r="E363" s="459">
        <v>59.66182945574864</v>
      </c>
      <c r="F363" s="286">
        <v>581179</v>
      </c>
    </row>
    <row r="364" spans="1:6" s="447" customFormat="1" ht="13.5" customHeight="1">
      <c r="A364" s="1006" t="s">
        <v>1262</v>
      </c>
      <c r="B364" s="286">
        <v>2126921</v>
      </c>
      <c r="C364" s="286">
        <v>2076921</v>
      </c>
      <c r="D364" s="286">
        <v>2076921</v>
      </c>
      <c r="E364" s="459">
        <v>97.64918396122846</v>
      </c>
      <c r="F364" s="286">
        <v>0</v>
      </c>
    </row>
    <row r="365" spans="1:6" s="447" customFormat="1" ht="13.5" customHeight="1">
      <c r="A365" s="1006" t="s">
        <v>116</v>
      </c>
      <c r="B365" s="286">
        <v>3208316</v>
      </c>
      <c r="C365" s="286">
        <v>2226359</v>
      </c>
      <c r="D365" s="286">
        <v>1106179</v>
      </c>
      <c r="E365" s="459">
        <v>34.47849276692197</v>
      </c>
      <c r="F365" s="286">
        <v>581179</v>
      </c>
    </row>
    <row r="366" spans="1:6" s="447" customFormat="1" ht="13.5" customHeight="1">
      <c r="A366" s="318" t="s">
        <v>1277</v>
      </c>
      <c r="B366" s="286"/>
      <c r="C366" s="286"/>
      <c r="D366" s="286"/>
      <c r="E366" s="459"/>
      <c r="F366" s="286"/>
    </row>
    <row r="367" spans="1:6" s="447" customFormat="1" ht="13.5" customHeight="1">
      <c r="A367" s="318" t="s">
        <v>1274</v>
      </c>
      <c r="B367" s="257"/>
      <c r="C367" s="257"/>
      <c r="D367" s="257"/>
      <c r="E367" s="459"/>
      <c r="F367" s="257"/>
    </row>
    <row r="368" spans="1:6" s="447" customFormat="1" ht="13.5" customHeight="1">
      <c r="A368" s="1055" t="s">
        <v>1228</v>
      </c>
      <c r="B368" s="257">
        <v>95587</v>
      </c>
      <c r="C368" s="257">
        <v>0</v>
      </c>
      <c r="D368" s="257">
        <v>0</v>
      </c>
      <c r="E368" s="458">
        <v>0</v>
      </c>
      <c r="F368" s="80">
        <v>0</v>
      </c>
    </row>
    <row r="369" spans="1:6" s="447" customFormat="1" ht="13.5" customHeight="1">
      <c r="A369" s="1056" t="s">
        <v>1229</v>
      </c>
      <c r="B369" s="257">
        <v>95587</v>
      </c>
      <c r="C369" s="257">
        <v>0</v>
      </c>
      <c r="D369" s="257">
        <v>0</v>
      </c>
      <c r="E369" s="458">
        <v>0</v>
      </c>
      <c r="F369" s="80">
        <v>0</v>
      </c>
    </row>
    <row r="370" spans="1:6" s="447" customFormat="1" ht="13.5" customHeight="1">
      <c r="A370" s="1055" t="s">
        <v>1038</v>
      </c>
      <c r="B370" s="257">
        <v>95587</v>
      </c>
      <c r="C370" s="257">
        <v>0</v>
      </c>
      <c r="D370" s="257">
        <v>0</v>
      </c>
      <c r="E370" s="458">
        <v>0</v>
      </c>
      <c r="F370" s="80">
        <v>0</v>
      </c>
    </row>
    <row r="371" spans="1:6" s="447" customFormat="1" ht="13.5" customHeight="1">
      <c r="A371" s="1057" t="s">
        <v>19</v>
      </c>
      <c r="B371" s="257">
        <v>95587</v>
      </c>
      <c r="C371" s="257">
        <v>0</v>
      </c>
      <c r="D371" s="257">
        <v>0</v>
      </c>
      <c r="E371" s="458">
        <v>0</v>
      </c>
      <c r="F371" s="80">
        <v>0</v>
      </c>
    </row>
    <row r="372" spans="1:6" s="447" customFormat="1" ht="13.5" customHeight="1">
      <c r="A372" s="1058" t="s">
        <v>95</v>
      </c>
      <c r="B372" s="257">
        <v>95587</v>
      </c>
      <c r="C372" s="257">
        <v>0</v>
      </c>
      <c r="D372" s="257">
        <v>0</v>
      </c>
      <c r="E372" s="458">
        <v>0</v>
      </c>
      <c r="F372" s="80">
        <v>0</v>
      </c>
    </row>
    <row r="373" spans="1:6" s="447" customFormat="1" ht="13.5" customHeight="1">
      <c r="A373" s="1059" t="s">
        <v>1267</v>
      </c>
      <c r="B373" s="257">
        <v>95587</v>
      </c>
      <c r="C373" s="257">
        <v>0</v>
      </c>
      <c r="D373" s="257">
        <v>0</v>
      </c>
      <c r="E373" s="458">
        <v>0</v>
      </c>
      <c r="F373" s="80">
        <v>0</v>
      </c>
    </row>
    <row r="374" spans="1:6" ht="12.75">
      <c r="A374" s="392" t="s">
        <v>1278</v>
      </c>
      <c r="B374" s="80"/>
      <c r="C374" s="80"/>
      <c r="D374" s="80"/>
      <c r="E374" s="458"/>
      <c r="F374" s="80"/>
    </row>
    <row r="375" spans="1:6" s="1061" customFormat="1" ht="12.75">
      <c r="A375" s="394" t="s">
        <v>1279</v>
      </c>
      <c r="B375" s="80"/>
      <c r="C375" s="80"/>
      <c r="D375" s="80"/>
      <c r="E375" s="458"/>
      <c r="F375" s="80"/>
    </row>
    <row r="376" spans="1:7" s="1097" customFormat="1" ht="12.75">
      <c r="A376" s="1055" t="s">
        <v>1228</v>
      </c>
      <c r="B376" s="80">
        <v>1022847</v>
      </c>
      <c r="C376" s="80">
        <v>936338</v>
      </c>
      <c r="D376" s="80">
        <v>390053</v>
      </c>
      <c r="E376" s="458">
        <v>38.13405132927994</v>
      </c>
      <c r="F376" s="80">
        <v>0</v>
      </c>
      <c r="G376" s="1096"/>
    </row>
    <row r="377" spans="1:7" s="1097" customFormat="1" ht="12.75">
      <c r="A377" s="1056" t="s">
        <v>1229</v>
      </c>
      <c r="B377" s="80">
        <v>199864</v>
      </c>
      <c r="C377" s="80">
        <v>137451</v>
      </c>
      <c r="D377" s="80">
        <v>137451</v>
      </c>
      <c r="E377" s="458">
        <v>68.7722651402954</v>
      </c>
      <c r="F377" s="80">
        <v>0</v>
      </c>
      <c r="G377" s="1096"/>
    </row>
    <row r="378" spans="1:7" s="1097" customFormat="1" ht="12.75">
      <c r="A378" s="1056" t="s">
        <v>775</v>
      </c>
      <c r="B378" s="80">
        <v>822983</v>
      </c>
      <c r="C378" s="80">
        <v>798887</v>
      </c>
      <c r="D378" s="80">
        <v>252602</v>
      </c>
      <c r="E378" s="458">
        <v>30.69346511410321</v>
      </c>
      <c r="F378" s="80">
        <v>0</v>
      </c>
      <c r="G378" s="1096"/>
    </row>
    <row r="379" spans="1:7" s="1097" customFormat="1" ht="12.75">
      <c r="A379" s="1055" t="s">
        <v>1038</v>
      </c>
      <c r="B379" s="80">
        <v>1022847</v>
      </c>
      <c r="C379" s="80">
        <v>936338</v>
      </c>
      <c r="D379" s="80">
        <v>370953</v>
      </c>
      <c r="E379" s="458">
        <v>36.266714376636976</v>
      </c>
      <c r="F379" s="80">
        <v>26065</v>
      </c>
      <c r="G379" s="1096"/>
    </row>
    <row r="380" spans="1:7" ht="12.75">
      <c r="A380" s="1057" t="s">
        <v>19</v>
      </c>
      <c r="B380" s="80">
        <v>314856</v>
      </c>
      <c r="C380" s="80">
        <v>314856</v>
      </c>
      <c r="D380" s="80">
        <v>14000</v>
      </c>
      <c r="E380" s="458">
        <v>4.446477119699164</v>
      </c>
      <c r="F380" s="80">
        <v>0</v>
      </c>
      <c r="G380" s="1098"/>
    </row>
    <row r="381" spans="1:6" ht="12.75">
      <c r="A381" s="1058" t="s">
        <v>583</v>
      </c>
      <c r="B381" s="80">
        <v>314856</v>
      </c>
      <c r="C381" s="80">
        <v>314856</v>
      </c>
      <c r="D381" s="80">
        <v>14000</v>
      </c>
      <c r="E381" s="458">
        <v>4.446477119699164</v>
      </c>
      <c r="F381" s="80">
        <v>0</v>
      </c>
    </row>
    <row r="382" spans="1:6" ht="12.75">
      <c r="A382" s="1056" t="s">
        <v>3</v>
      </c>
      <c r="B382" s="80">
        <v>707991</v>
      </c>
      <c r="C382" s="80">
        <v>621482</v>
      </c>
      <c r="D382" s="80">
        <v>356953</v>
      </c>
      <c r="E382" s="458">
        <v>50.417731298844195</v>
      </c>
      <c r="F382" s="80">
        <v>26065</v>
      </c>
    </row>
    <row r="383" spans="1:6" ht="12.75">
      <c r="A383" s="299" t="s">
        <v>1236</v>
      </c>
      <c r="B383" s="80">
        <v>707991</v>
      </c>
      <c r="C383" s="80">
        <v>621482</v>
      </c>
      <c r="D383" s="80">
        <v>356953</v>
      </c>
      <c r="E383" s="458">
        <v>50.417731298844195</v>
      </c>
      <c r="F383" s="80">
        <v>26065</v>
      </c>
    </row>
    <row r="384" spans="1:6" ht="12.75">
      <c r="A384" s="318" t="s">
        <v>1274</v>
      </c>
      <c r="B384" s="80"/>
      <c r="C384" s="80"/>
      <c r="D384" s="80"/>
      <c r="E384" s="458"/>
      <c r="F384" s="80"/>
    </row>
    <row r="385" spans="1:6" ht="12.75">
      <c r="A385" s="1055" t="s">
        <v>1228</v>
      </c>
      <c r="B385" s="80">
        <v>7150</v>
      </c>
      <c r="C385" s="80">
        <v>0</v>
      </c>
      <c r="D385" s="80">
        <v>0</v>
      </c>
      <c r="E385" s="458">
        <v>0</v>
      </c>
      <c r="F385" s="80">
        <v>0</v>
      </c>
    </row>
    <row r="386" spans="1:6" ht="12.75">
      <c r="A386" s="1056" t="s">
        <v>1229</v>
      </c>
      <c r="B386" s="80">
        <v>7150</v>
      </c>
      <c r="C386" s="80">
        <v>0</v>
      </c>
      <c r="D386" s="80">
        <v>0</v>
      </c>
      <c r="E386" s="458">
        <v>0</v>
      </c>
      <c r="F386" s="80">
        <v>0</v>
      </c>
    </row>
    <row r="387" spans="1:6" ht="12.75">
      <c r="A387" s="1055" t="s">
        <v>1038</v>
      </c>
      <c r="B387" s="80">
        <v>7150</v>
      </c>
      <c r="C387" s="80">
        <v>0</v>
      </c>
      <c r="D387" s="80">
        <v>0</v>
      </c>
      <c r="E387" s="458">
        <v>0</v>
      </c>
      <c r="F387" s="80">
        <v>0</v>
      </c>
    </row>
    <row r="388" spans="1:6" ht="12.75">
      <c r="A388" s="1057" t="s">
        <v>19</v>
      </c>
      <c r="B388" s="80">
        <v>7150</v>
      </c>
      <c r="C388" s="80">
        <v>0</v>
      </c>
      <c r="D388" s="80">
        <v>0</v>
      </c>
      <c r="E388" s="458">
        <v>0</v>
      </c>
      <c r="F388" s="80">
        <v>0</v>
      </c>
    </row>
    <row r="389" spans="1:6" ht="12.75">
      <c r="A389" s="1058" t="s">
        <v>95</v>
      </c>
      <c r="B389" s="80">
        <v>7150</v>
      </c>
      <c r="C389" s="80">
        <v>0</v>
      </c>
      <c r="D389" s="80">
        <v>0</v>
      </c>
      <c r="E389" s="458">
        <v>0</v>
      </c>
      <c r="F389" s="80">
        <v>0</v>
      </c>
    </row>
    <row r="390" spans="1:6" ht="12.75">
      <c r="A390" s="1059" t="s">
        <v>1267</v>
      </c>
      <c r="B390" s="80">
        <v>7150</v>
      </c>
      <c r="C390" s="80">
        <v>0</v>
      </c>
      <c r="D390" s="80">
        <v>0</v>
      </c>
      <c r="E390" s="458">
        <v>0</v>
      </c>
      <c r="F390" s="80">
        <v>0</v>
      </c>
    </row>
    <row r="391" spans="1:6" ht="12.75">
      <c r="A391" s="394" t="s">
        <v>1280</v>
      </c>
      <c r="B391" s="80"/>
      <c r="C391" s="80"/>
      <c r="D391" s="80"/>
      <c r="E391" s="458"/>
      <c r="F391" s="80"/>
    </row>
    <row r="392" spans="1:6" ht="25.5">
      <c r="A392" s="392" t="s">
        <v>1281</v>
      </c>
      <c r="B392" s="80"/>
      <c r="C392" s="80"/>
      <c r="D392" s="80"/>
      <c r="E392" s="458"/>
      <c r="F392" s="80"/>
    </row>
    <row r="393" spans="1:7" s="1097" customFormat="1" ht="12.75">
      <c r="A393" s="1055" t="s">
        <v>1228</v>
      </c>
      <c r="B393" s="80">
        <v>16669839</v>
      </c>
      <c r="C393" s="80">
        <v>11779275</v>
      </c>
      <c r="D393" s="80">
        <v>11779275</v>
      </c>
      <c r="E393" s="458">
        <v>70.66220015682215</v>
      </c>
      <c r="F393" s="80">
        <v>1124260</v>
      </c>
      <c r="G393" s="1096"/>
    </row>
    <row r="394" spans="1:7" s="1097" customFormat="1" ht="12.75">
      <c r="A394" s="1056" t="s">
        <v>1229</v>
      </c>
      <c r="B394" s="80">
        <v>16669839</v>
      </c>
      <c r="C394" s="257">
        <v>11779275</v>
      </c>
      <c r="D394" s="80">
        <v>11779275</v>
      </c>
      <c r="E394" s="458">
        <v>70.66220015682215</v>
      </c>
      <c r="F394" s="80">
        <v>1124260</v>
      </c>
      <c r="G394" s="1096"/>
    </row>
    <row r="395" spans="1:7" s="1097" customFormat="1" ht="12.75" hidden="1">
      <c r="A395" s="1062" t="s">
        <v>774</v>
      </c>
      <c r="B395" s="477">
        <v>0</v>
      </c>
      <c r="C395" s="477">
        <v>0</v>
      </c>
      <c r="D395" s="477">
        <v>0</v>
      </c>
      <c r="E395" s="1063">
        <v>0</v>
      </c>
      <c r="F395" s="80">
        <v>0</v>
      </c>
      <c r="G395" s="1096"/>
    </row>
    <row r="396" spans="1:7" s="1097" customFormat="1" ht="12.75">
      <c r="A396" s="1055" t="s">
        <v>1038</v>
      </c>
      <c r="B396" s="80">
        <v>16669839</v>
      </c>
      <c r="C396" s="257">
        <v>11779275</v>
      </c>
      <c r="D396" s="80">
        <v>9612135</v>
      </c>
      <c r="E396" s="458">
        <v>57.66183464639341</v>
      </c>
      <c r="F396" s="80">
        <v>564124</v>
      </c>
      <c r="G396" s="1096"/>
    </row>
    <row r="397" spans="1:6" ht="12.75">
      <c r="A397" s="1056" t="s">
        <v>3</v>
      </c>
      <c r="B397" s="80">
        <v>16669839</v>
      </c>
      <c r="C397" s="257">
        <v>11779275</v>
      </c>
      <c r="D397" s="80">
        <v>9612135</v>
      </c>
      <c r="E397" s="458">
        <v>57.66183464639341</v>
      </c>
      <c r="F397" s="80">
        <v>564124</v>
      </c>
    </row>
    <row r="398" spans="1:6" ht="12.75">
      <c r="A398" s="1058" t="s">
        <v>1642</v>
      </c>
      <c r="B398" s="80">
        <v>16669839</v>
      </c>
      <c r="C398" s="257">
        <v>11779275</v>
      </c>
      <c r="D398" s="80">
        <v>9612135</v>
      </c>
      <c r="E398" s="458">
        <v>57.66183464639341</v>
      </c>
      <c r="F398" s="80">
        <v>564124</v>
      </c>
    </row>
    <row r="399" spans="1:6" ht="12.75">
      <c r="A399" s="318" t="s">
        <v>1274</v>
      </c>
      <c r="B399" s="80"/>
      <c r="C399" s="257"/>
      <c r="D399" s="80"/>
      <c r="E399" s="458"/>
      <c r="F399" s="80"/>
    </row>
    <row r="400" spans="1:6" ht="12.75">
      <c r="A400" s="1055" t="s">
        <v>1228</v>
      </c>
      <c r="B400" s="80">
        <v>1892787</v>
      </c>
      <c r="C400" s="80">
        <v>878526</v>
      </c>
      <c r="D400" s="80">
        <v>878526</v>
      </c>
      <c r="E400" s="458">
        <v>46.41441430018275</v>
      </c>
      <c r="F400" s="80">
        <v>-141313</v>
      </c>
    </row>
    <row r="401" spans="1:6" ht="12.75">
      <c r="A401" s="1056" t="s">
        <v>1229</v>
      </c>
      <c r="B401" s="80">
        <v>1892787</v>
      </c>
      <c r="C401" s="257">
        <v>878526</v>
      </c>
      <c r="D401" s="80">
        <v>878526</v>
      </c>
      <c r="E401" s="458">
        <v>46.41441430018275</v>
      </c>
      <c r="F401" s="80">
        <v>-141313</v>
      </c>
    </row>
    <row r="402" spans="1:6" ht="12.75">
      <c r="A402" s="1055" t="s">
        <v>1038</v>
      </c>
      <c r="B402" s="80">
        <v>1892787</v>
      </c>
      <c r="C402" s="80">
        <v>878526</v>
      </c>
      <c r="D402" s="80">
        <v>767284</v>
      </c>
      <c r="E402" s="458">
        <v>40.53726066377252</v>
      </c>
      <c r="F402" s="80">
        <v>162737</v>
      </c>
    </row>
    <row r="403" spans="1:6" ht="12.75">
      <c r="A403" s="1057" t="s">
        <v>19</v>
      </c>
      <c r="B403" s="80">
        <v>1892787</v>
      </c>
      <c r="C403" s="80">
        <v>878526</v>
      </c>
      <c r="D403" s="80">
        <v>767284</v>
      </c>
      <c r="E403" s="458">
        <v>40.53726066377252</v>
      </c>
      <c r="F403" s="80">
        <v>162737</v>
      </c>
    </row>
    <row r="404" spans="1:6" ht="12.75">
      <c r="A404" s="1058" t="s">
        <v>95</v>
      </c>
      <c r="B404" s="80">
        <v>1892787</v>
      </c>
      <c r="C404" s="80">
        <v>878526</v>
      </c>
      <c r="D404" s="80">
        <v>767284</v>
      </c>
      <c r="E404" s="458">
        <v>40.53726066377252</v>
      </c>
      <c r="F404" s="80">
        <v>162737</v>
      </c>
    </row>
    <row r="405" spans="1:6" ht="12.75">
      <c r="A405" s="1059" t="s">
        <v>1267</v>
      </c>
      <c r="B405" s="80">
        <v>1892787</v>
      </c>
      <c r="C405" s="257">
        <v>878526</v>
      </c>
      <c r="D405" s="80">
        <v>767284</v>
      </c>
      <c r="E405" s="458">
        <v>40.53726066377252</v>
      </c>
      <c r="F405" s="80">
        <v>162737</v>
      </c>
    </row>
    <row r="406" spans="1:6" ht="12.75">
      <c r="A406" s="318" t="s">
        <v>1275</v>
      </c>
      <c r="B406" s="80"/>
      <c r="C406" s="257"/>
      <c r="D406" s="80"/>
      <c r="E406" s="458"/>
      <c r="F406" s="80"/>
    </row>
    <row r="407" spans="1:6" ht="12.75">
      <c r="A407" s="1055" t="s">
        <v>1228</v>
      </c>
      <c r="B407" s="80">
        <v>977434</v>
      </c>
      <c r="C407" s="80">
        <v>0</v>
      </c>
      <c r="D407" s="80">
        <v>0</v>
      </c>
      <c r="E407" s="458">
        <v>0</v>
      </c>
      <c r="F407" s="80">
        <v>0</v>
      </c>
    </row>
    <row r="408" spans="1:6" ht="12.75">
      <c r="A408" s="467" t="s">
        <v>775</v>
      </c>
      <c r="B408" s="80">
        <v>977434</v>
      </c>
      <c r="C408" s="257">
        <v>0</v>
      </c>
      <c r="D408" s="80">
        <v>0</v>
      </c>
      <c r="E408" s="458">
        <v>0</v>
      </c>
      <c r="F408" s="80">
        <v>0</v>
      </c>
    </row>
    <row r="409" spans="1:6" ht="12.75">
      <c r="A409" s="1055" t="s">
        <v>1038</v>
      </c>
      <c r="B409" s="80">
        <v>977434</v>
      </c>
      <c r="C409" s="80">
        <v>0</v>
      </c>
      <c r="D409" s="80">
        <v>0</v>
      </c>
      <c r="E409" s="458">
        <v>0</v>
      </c>
      <c r="F409" s="80">
        <v>0</v>
      </c>
    </row>
    <row r="410" spans="1:6" ht="12.75">
      <c r="A410" s="1056" t="s">
        <v>3</v>
      </c>
      <c r="B410" s="80">
        <v>977434</v>
      </c>
      <c r="C410" s="80">
        <v>0</v>
      </c>
      <c r="D410" s="80">
        <v>0</v>
      </c>
      <c r="E410" s="458">
        <v>0</v>
      </c>
      <c r="F410" s="80">
        <v>0</v>
      </c>
    </row>
    <row r="411" spans="1:6" ht="12.75">
      <c r="A411" s="1058" t="s">
        <v>1638</v>
      </c>
      <c r="B411" s="80">
        <v>977434</v>
      </c>
      <c r="C411" s="257">
        <v>0</v>
      </c>
      <c r="D411" s="80">
        <v>0</v>
      </c>
      <c r="E411" s="458">
        <v>0</v>
      </c>
      <c r="F411" s="80">
        <v>0</v>
      </c>
    </row>
    <row r="412" spans="1:6" ht="12.75">
      <c r="A412" s="318" t="s">
        <v>1282</v>
      </c>
      <c r="B412" s="80"/>
      <c r="C412" s="257"/>
      <c r="D412" s="80"/>
      <c r="E412" s="458"/>
      <c r="F412" s="80"/>
    </row>
    <row r="413" spans="1:6" ht="12.75">
      <c r="A413" s="318" t="s">
        <v>1274</v>
      </c>
      <c r="B413" s="80"/>
      <c r="C413" s="257"/>
      <c r="D413" s="80"/>
      <c r="E413" s="458"/>
      <c r="F413" s="80"/>
    </row>
    <row r="414" spans="1:6" ht="12.75">
      <c r="A414" s="1055" t="s">
        <v>1228</v>
      </c>
      <c r="B414" s="80">
        <v>1665656</v>
      </c>
      <c r="C414" s="80">
        <v>0</v>
      </c>
      <c r="D414" s="80">
        <v>0</v>
      </c>
      <c r="E414" s="458">
        <v>0</v>
      </c>
      <c r="F414" s="80">
        <v>0</v>
      </c>
    </row>
    <row r="415" spans="1:6" ht="12.75">
      <c r="A415" s="1056" t="s">
        <v>1229</v>
      </c>
      <c r="B415" s="80">
        <v>1665656</v>
      </c>
      <c r="C415" s="257">
        <v>0</v>
      </c>
      <c r="D415" s="80">
        <v>0</v>
      </c>
      <c r="E415" s="458">
        <v>0</v>
      </c>
      <c r="F415" s="80">
        <v>0</v>
      </c>
    </row>
    <row r="416" spans="1:6" ht="12.75">
      <c r="A416" s="1055" t="s">
        <v>1038</v>
      </c>
      <c r="B416" s="80">
        <v>1665656</v>
      </c>
      <c r="C416" s="80">
        <v>0</v>
      </c>
      <c r="D416" s="80">
        <v>0</v>
      </c>
      <c r="E416" s="458">
        <v>0</v>
      </c>
      <c r="F416" s="80">
        <v>0</v>
      </c>
    </row>
    <row r="417" spans="1:6" ht="12.75">
      <c r="A417" s="1057" t="s">
        <v>19</v>
      </c>
      <c r="B417" s="80">
        <v>915551</v>
      </c>
      <c r="C417" s="80">
        <v>0</v>
      </c>
      <c r="D417" s="80">
        <v>0</v>
      </c>
      <c r="E417" s="458">
        <v>0</v>
      </c>
      <c r="F417" s="80">
        <v>0</v>
      </c>
    </row>
    <row r="418" spans="1:6" ht="12.75">
      <c r="A418" s="1058" t="s">
        <v>583</v>
      </c>
      <c r="B418" s="80">
        <v>89111</v>
      </c>
      <c r="C418" s="257">
        <v>0</v>
      </c>
      <c r="D418" s="80">
        <v>0</v>
      </c>
      <c r="E418" s="458">
        <v>0</v>
      </c>
      <c r="F418" s="80">
        <v>0</v>
      </c>
    </row>
    <row r="419" spans="1:6" ht="12.75">
      <c r="A419" s="1058" t="s">
        <v>95</v>
      </c>
      <c r="B419" s="80">
        <v>826440</v>
      </c>
      <c r="C419" s="80">
        <v>0</v>
      </c>
      <c r="D419" s="80">
        <v>0</v>
      </c>
      <c r="E419" s="458">
        <v>0</v>
      </c>
      <c r="F419" s="80">
        <v>0</v>
      </c>
    </row>
    <row r="420" spans="1:6" ht="12.75">
      <c r="A420" s="1059" t="s">
        <v>1267</v>
      </c>
      <c r="B420" s="80">
        <v>826440</v>
      </c>
      <c r="C420" s="257">
        <v>0</v>
      </c>
      <c r="D420" s="80">
        <v>0</v>
      </c>
      <c r="E420" s="458">
        <v>0</v>
      </c>
      <c r="F420" s="80">
        <v>0</v>
      </c>
    </row>
    <row r="421" spans="1:6" ht="12.75">
      <c r="A421" s="1056" t="s">
        <v>3</v>
      </c>
      <c r="B421" s="80">
        <v>750105</v>
      </c>
      <c r="C421" s="257">
        <v>0</v>
      </c>
      <c r="D421" s="80">
        <v>0</v>
      </c>
      <c r="E421" s="458">
        <v>0</v>
      </c>
      <c r="F421" s="80">
        <v>0</v>
      </c>
    </row>
    <row r="422" spans="1:6" ht="12.75">
      <c r="A422" s="1058" t="s">
        <v>1638</v>
      </c>
      <c r="B422" s="80">
        <v>750105</v>
      </c>
      <c r="C422" s="257">
        <v>0</v>
      </c>
      <c r="D422" s="80">
        <v>0</v>
      </c>
      <c r="E422" s="458">
        <v>0</v>
      </c>
      <c r="F422" s="80">
        <v>0</v>
      </c>
    </row>
    <row r="423" spans="1:6" ht="12.75">
      <c r="A423" s="320" t="s">
        <v>1283</v>
      </c>
      <c r="B423" s="41"/>
      <c r="C423" s="41"/>
      <c r="D423" s="41"/>
      <c r="E423" s="458"/>
      <c r="F423" s="80"/>
    </row>
    <row r="424" spans="1:6" s="1061" customFormat="1" ht="12" customHeight="1">
      <c r="A424" s="394" t="s">
        <v>1279</v>
      </c>
      <c r="B424" s="80"/>
      <c r="C424" s="80"/>
      <c r="D424" s="80"/>
      <c r="E424" s="458"/>
      <c r="F424" s="80"/>
    </row>
    <row r="425" spans="1:7" s="1080" customFormat="1" ht="12.75">
      <c r="A425" s="1055" t="s">
        <v>1228</v>
      </c>
      <c r="B425" s="80">
        <v>988822</v>
      </c>
      <c r="C425" s="80">
        <v>884046</v>
      </c>
      <c r="D425" s="257">
        <v>485867</v>
      </c>
      <c r="E425" s="458">
        <v>49.13594155469842</v>
      </c>
      <c r="F425" s="80">
        <v>865</v>
      </c>
      <c r="G425" s="1099"/>
    </row>
    <row r="426" spans="1:7" s="1080" customFormat="1" ht="12.75">
      <c r="A426" s="1057" t="s">
        <v>1229</v>
      </c>
      <c r="B426" s="80">
        <v>132398</v>
      </c>
      <c r="C426" s="80">
        <v>109398</v>
      </c>
      <c r="D426" s="257">
        <v>109398</v>
      </c>
      <c r="E426" s="458">
        <v>82.62813637668242</v>
      </c>
      <c r="F426" s="80">
        <v>864</v>
      </c>
      <c r="G426" s="1099"/>
    </row>
    <row r="427" spans="1:7" s="1080" customFormat="1" ht="12.75">
      <c r="A427" s="1057" t="s">
        <v>1230</v>
      </c>
      <c r="B427" s="80">
        <v>32959</v>
      </c>
      <c r="C427" s="80">
        <v>32959</v>
      </c>
      <c r="D427" s="257">
        <v>0</v>
      </c>
      <c r="E427" s="458">
        <v>0</v>
      </c>
      <c r="F427" s="80">
        <v>0</v>
      </c>
      <c r="G427" s="1099"/>
    </row>
    <row r="428" spans="1:7" s="1080" customFormat="1" ht="12.75" hidden="1">
      <c r="A428" s="1062" t="s">
        <v>774</v>
      </c>
      <c r="B428" s="477">
        <v>0</v>
      </c>
      <c r="C428" s="477">
        <v>0</v>
      </c>
      <c r="D428" s="477">
        <v>0</v>
      </c>
      <c r="E428" s="458" t="e">
        <v>#DIV/0!</v>
      </c>
      <c r="F428" s="80">
        <v>0</v>
      </c>
      <c r="G428" s="1099"/>
    </row>
    <row r="429" spans="1:7" s="1080" customFormat="1" ht="12.75">
      <c r="A429" s="1057" t="s">
        <v>775</v>
      </c>
      <c r="B429" s="80">
        <v>699866</v>
      </c>
      <c r="C429" s="80">
        <v>618090</v>
      </c>
      <c r="D429" s="80">
        <v>376469</v>
      </c>
      <c r="E429" s="458">
        <v>53.791582960166664</v>
      </c>
      <c r="F429" s="80">
        <v>1</v>
      </c>
      <c r="G429" s="1099"/>
    </row>
    <row r="430" spans="1:7" s="1080" customFormat="1" ht="12.75">
      <c r="A430" s="1057" t="s">
        <v>1246</v>
      </c>
      <c r="B430" s="80">
        <v>123599</v>
      </c>
      <c r="C430" s="80">
        <v>123599</v>
      </c>
      <c r="D430" s="80">
        <v>0</v>
      </c>
      <c r="E430" s="458">
        <v>0</v>
      </c>
      <c r="F430" s="80">
        <v>0</v>
      </c>
      <c r="G430" s="1099"/>
    </row>
    <row r="431" spans="1:7" s="1080" customFormat="1" ht="12.75">
      <c r="A431" s="1064" t="s">
        <v>1038</v>
      </c>
      <c r="B431" s="80">
        <v>1080624</v>
      </c>
      <c r="C431" s="80">
        <v>897848</v>
      </c>
      <c r="D431" s="80">
        <v>453849</v>
      </c>
      <c r="E431" s="458">
        <v>41.998789588237905</v>
      </c>
      <c r="F431" s="80">
        <v>0</v>
      </c>
      <c r="G431" s="1099"/>
    </row>
    <row r="432" spans="1:7" s="1061" customFormat="1" ht="12.75">
      <c r="A432" s="1057" t="s">
        <v>19</v>
      </c>
      <c r="B432" s="80">
        <v>961121</v>
      </c>
      <c r="C432" s="80">
        <v>801345</v>
      </c>
      <c r="D432" s="80">
        <v>377089</v>
      </c>
      <c r="E432" s="458">
        <v>39.23428995932874</v>
      </c>
      <c r="F432" s="80">
        <v>0</v>
      </c>
      <c r="G432" s="1100"/>
    </row>
    <row r="433" spans="1:7" s="1061" customFormat="1" ht="12.75">
      <c r="A433" s="1065" t="s">
        <v>583</v>
      </c>
      <c r="B433" s="80">
        <v>869319</v>
      </c>
      <c r="C433" s="80">
        <v>787543</v>
      </c>
      <c r="D433" s="80">
        <v>377089</v>
      </c>
      <c r="E433" s="458">
        <v>43.377517344035965</v>
      </c>
      <c r="F433" s="80">
        <v>0</v>
      </c>
      <c r="G433" s="1100"/>
    </row>
    <row r="434" spans="1:6" s="1061" customFormat="1" ht="12.75">
      <c r="A434" s="1065" t="s">
        <v>95</v>
      </c>
      <c r="B434" s="80">
        <v>91802</v>
      </c>
      <c r="C434" s="80">
        <v>13802</v>
      </c>
      <c r="D434" s="80">
        <v>0</v>
      </c>
      <c r="E434" s="458">
        <v>0</v>
      </c>
      <c r="F434" s="80">
        <v>0</v>
      </c>
    </row>
    <row r="435" spans="1:6" s="1066" customFormat="1" ht="12.75">
      <c r="A435" s="1059" t="s">
        <v>116</v>
      </c>
      <c r="B435" s="257">
        <v>91802</v>
      </c>
      <c r="C435" s="257">
        <v>13802</v>
      </c>
      <c r="D435" s="257">
        <v>0</v>
      </c>
      <c r="E435" s="458">
        <v>0</v>
      </c>
      <c r="F435" s="80">
        <v>0</v>
      </c>
    </row>
    <row r="436" spans="1:6" ht="12.75">
      <c r="A436" s="1056" t="s">
        <v>3</v>
      </c>
      <c r="B436" s="80">
        <v>119503</v>
      </c>
      <c r="C436" s="80">
        <v>96503</v>
      </c>
      <c r="D436" s="80">
        <v>76760</v>
      </c>
      <c r="E436" s="458">
        <v>64.23269708710242</v>
      </c>
      <c r="F436" s="80">
        <v>0</v>
      </c>
    </row>
    <row r="437" spans="1:6" ht="12.75">
      <c r="A437" s="299" t="s">
        <v>1236</v>
      </c>
      <c r="B437" s="80">
        <v>119503</v>
      </c>
      <c r="C437" s="80">
        <v>96503</v>
      </c>
      <c r="D437" s="80">
        <v>76760</v>
      </c>
      <c r="E437" s="458">
        <v>64.23269708710242</v>
      </c>
      <c r="F437" s="80">
        <v>0</v>
      </c>
    </row>
    <row r="438" spans="1:6" ht="12.75">
      <c r="A438" s="1055" t="s">
        <v>7</v>
      </c>
      <c r="B438" s="80">
        <v>-91802</v>
      </c>
      <c r="C438" s="80">
        <v>-13802</v>
      </c>
      <c r="D438" s="80">
        <v>32018</v>
      </c>
      <c r="E438" s="458" t="s">
        <v>627</v>
      </c>
      <c r="F438" s="80">
        <v>865</v>
      </c>
    </row>
    <row r="439" spans="1:6" ht="25.5">
      <c r="A439" s="463" t="s">
        <v>136</v>
      </c>
      <c r="B439" s="80">
        <v>91802</v>
      </c>
      <c r="C439" s="80">
        <v>13802</v>
      </c>
      <c r="D439" s="80" t="s">
        <v>627</v>
      </c>
      <c r="E439" s="458" t="s">
        <v>627</v>
      </c>
      <c r="F439" s="80" t="s">
        <v>627</v>
      </c>
    </row>
    <row r="440" spans="1:6" ht="12.75">
      <c r="A440" s="318" t="s">
        <v>1249</v>
      </c>
      <c r="B440" s="80"/>
      <c r="C440" s="80"/>
      <c r="D440" s="80"/>
      <c r="E440" s="458"/>
      <c r="F440" s="80"/>
    </row>
    <row r="441" spans="1:6" ht="12.75">
      <c r="A441" s="1055" t="s">
        <v>1228</v>
      </c>
      <c r="B441" s="80">
        <v>2103987</v>
      </c>
      <c r="C441" s="80">
        <v>1128557</v>
      </c>
      <c r="D441" s="80">
        <v>895917</v>
      </c>
      <c r="E441" s="458">
        <v>42.58186956478343</v>
      </c>
      <c r="F441" s="80">
        <v>257219</v>
      </c>
    </row>
    <row r="442" spans="1:6" ht="12.75">
      <c r="A442" s="1056" t="s">
        <v>1229</v>
      </c>
      <c r="B442" s="80">
        <v>432682</v>
      </c>
      <c r="C442" s="80">
        <v>258176</v>
      </c>
      <c r="D442" s="80">
        <v>258176</v>
      </c>
      <c r="E442" s="458">
        <v>59.668763664769976</v>
      </c>
      <c r="F442" s="80">
        <v>43873</v>
      </c>
    </row>
    <row r="443" spans="1:6" ht="12.75">
      <c r="A443" s="1056" t="s">
        <v>774</v>
      </c>
      <c r="B443" s="257">
        <v>14056</v>
      </c>
      <c r="C443" s="257">
        <v>14056</v>
      </c>
      <c r="D443" s="257">
        <v>14056</v>
      </c>
      <c r="E443" s="458">
        <v>100</v>
      </c>
      <c r="F443" s="80">
        <v>0</v>
      </c>
    </row>
    <row r="444" spans="1:6" ht="12.75">
      <c r="A444" s="1056" t="s">
        <v>775</v>
      </c>
      <c r="B444" s="80">
        <v>1657249</v>
      </c>
      <c r="C444" s="80">
        <v>856325</v>
      </c>
      <c r="D444" s="80">
        <v>623685</v>
      </c>
      <c r="E444" s="458">
        <v>37.633753286319674</v>
      </c>
      <c r="F444" s="80">
        <v>213346</v>
      </c>
    </row>
    <row r="445" spans="1:6" ht="12.75">
      <c r="A445" s="1055" t="s">
        <v>17</v>
      </c>
      <c r="B445" s="80">
        <v>2103987</v>
      </c>
      <c r="C445" s="80">
        <v>1128557</v>
      </c>
      <c r="D445" s="80">
        <v>749967</v>
      </c>
      <c r="E445" s="458">
        <v>35.64503963189887</v>
      </c>
      <c r="F445" s="80">
        <v>233417</v>
      </c>
    </row>
    <row r="446" spans="1:6" ht="12.75">
      <c r="A446" s="1056" t="s">
        <v>19</v>
      </c>
      <c r="B446" s="80">
        <v>2068710</v>
      </c>
      <c r="C446" s="80">
        <v>1093280</v>
      </c>
      <c r="D446" s="80">
        <v>749859</v>
      </c>
      <c r="E446" s="458">
        <v>36.2476615862059</v>
      </c>
      <c r="F446" s="80">
        <v>233309</v>
      </c>
    </row>
    <row r="447" spans="1:6" ht="12.75">
      <c r="A447" s="1058" t="s">
        <v>583</v>
      </c>
      <c r="B447" s="80">
        <v>2068710</v>
      </c>
      <c r="C447" s="80">
        <v>1093280</v>
      </c>
      <c r="D447" s="80">
        <v>749859</v>
      </c>
      <c r="E447" s="458">
        <v>36.2476615862059</v>
      </c>
      <c r="F447" s="80">
        <v>233309</v>
      </c>
    </row>
    <row r="448" spans="1:6" ht="12.75">
      <c r="A448" s="1056" t="s">
        <v>3</v>
      </c>
      <c r="B448" s="80">
        <v>35277</v>
      </c>
      <c r="C448" s="80">
        <v>35277</v>
      </c>
      <c r="D448" s="80">
        <v>108</v>
      </c>
      <c r="E448" s="458">
        <v>0.3061484820137767</v>
      </c>
      <c r="F448" s="80">
        <v>108</v>
      </c>
    </row>
    <row r="449" spans="1:6" ht="12.75">
      <c r="A449" s="1058" t="s">
        <v>1638</v>
      </c>
      <c r="B449" s="80">
        <v>35277</v>
      </c>
      <c r="C449" s="80">
        <v>35277</v>
      </c>
      <c r="D449" s="80">
        <v>108</v>
      </c>
      <c r="E449" s="458">
        <v>0.3061484820137767</v>
      </c>
      <c r="F449" s="80">
        <v>108</v>
      </c>
    </row>
    <row r="450" spans="1:7" s="1073" customFormat="1" ht="12.75">
      <c r="A450" s="392" t="s">
        <v>1256</v>
      </c>
      <c r="B450" s="80"/>
      <c r="C450" s="80"/>
      <c r="D450" s="80"/>
      <c r="E450" s="458"/>
      <c r="F450" s="80"/>
      <c r="G450" s="1101"/>
    </row>
    <row r="451" spans="1:7" s="1073" customFormat="1" ht="12.75">
      <c r="A451" s="1055" t="s">
        <v>1228</v>
      </c>
      <c r="B451" s="80">
        <v>25192118</v>
      </c>
      <c r="C451" s="80">
        <v>16450181</v>
      </c>
      <c r="D451" s="80">
        <v>16450181</v>
      </c>
      <c r="E451" s="458">
        <v>65.29892008286083</v>
      </c>
      <c r="F451" s="80">
        <v>2024493</v>
      </c>
      <c r="G451" s="1101"/>
    </row>
    <row r="452" spans="1:7" s="1073" customFormat="1" ht="12.75">
      <c r="A452" s="1057" t="s">
        <v>1229</v>
      </c>
      <c r="B452" s="80">
        <v>25192118</v>
      </c>
      <c r="C452" s="80">
        <v>16450181</v>
      </c>
      <c r="D452" s="80">
        <v>16450181</v>
      </c>
      <c r="E452" s="458">
        <v>65.29892008286083</v>
      </c>
      <c r="F452" s="80">
        <v>2024493</v>
      </c>
      <c r="G452" s="1101"/>
    </row>
    <row r="453" spans="1:7" s="1048" customFormat="1" ht="12.75">
      <c r="A453" s="1064" t="s">
        <v>1038</v>
      </c>
      <c r="B453" s="80">
        <v>25192118</v>
      </c>
      <c r="C453" s="80">
        <v>16450181</v>
      </c>
      <c r="D453" s="80">
        <v>10546848</v>
      </c>
      <c r="E453" s="458">
        <v>41.86566607857267</v>
      </c>
      <c r="F453" s="80">
        <v>707251</v>
      </c>
      <c r="G453" s="1102"/>
    </row>
    <row r="454" spans="1:7" s="1048" customFormat="1" ht="12.75">
      <c r="A454" s="1057" t="s">
        <v>19</v>
      </c>
      <c r="B454" s="80">
        <v>25184940</v>
      </c>
      <c r="C454" s="80">
        <v>16443003</v>
      </c>
      <c r="D454" s="80">
        <v>10546848</v>
      </c>
      <c r="E454" s="458">
        <v>41.877598278971476</v>
      </c>
      <c r="F454" s="80">
        <v>707251</v>
      </c>
      <c r="G454" s="1102"/>
    </row>
    <row r="455" spans="1:6" s="1048" customFormat="1" ht="12.75">
      <c r="A455" s="1065" t="s">
        <v>583</v>
      </c>
      <c r="B455" s="80">
        <v>436249</v>
      </c>
      <c r="C455" s="80">
        <v>254779</v>
      </c>
      <c r="D455" s="80">
        <v>186230</v>
      </c>
      <c r="E455" s="458">
        <v>42.68892306916463</v>
      </c>
      <c r="F455" s="80">
        <v>37061</v>
      </c>
    </row>
    <row r="456" spans="1:6" s="1048" customFormat="1" ht="12.75">
      <c r="A456" s="1065" t="s">
        <v>95</v>
      </c>
      <c r="B456" s="80">
        <v>24748691</v>
      </c>
      <c r="C456" s="80">
        <v>16188224</v>
      </c>
      <c r="D456" s="80">
        <v>10360618</v>
      </c>
      <c r="E456" s="458">
        <v>41.86329693154276</v>
      </c>
      <c r="F456" s="80">
        <v>670190</v>
      </c>
    </row>
    <row r="457" spans="1:6" s="1048" customFormat="1" ht="12.75">
      <c r="A457" s="1067" t="s">
        <v>1262</v>
      </c>
      <c r="B457" s="80">
        <v>24748691</v>
      </c>
      <c r="C457" s="80">
        <v>16188224</v>
      </c>
      <c r="D457" s="80">
        <v>10360618</v>
      </c>
      <c r="E457" s="458">
        <v>41.86329693154276</v>
      </c>
      <c r="F457" s="80">
        <v>670190</v>
      </c>
    </row>
    <row r="458" spans="1:6" s="1048" customFormat="1" ht="12.75">
      <c r="A458" s="1057" t="s">
        <v>3</v>
      </c>
      <c r="B458" s="80">
        <v>7178</v>
      </c>
      <c r="C458" s="80">
        <v>7178</v>
      </c>
      <c r="D458" s="80">
        <v>0</v>
      </c>
      <c r="E458" s="458">
        <v>0</v>
      </c>
      <c r="F458" s="80">
        <v>0</v>
      </c>
    </row>
    <row r="459" spans="1:6" s="1048" customFormat="1" ht="12.75">
      <c r="A459" s="1065" t="s">
        <v>1638</v>
      </c>
      <c r="B459" s="80">
        <v>7178</v>
      </c>
      <c r="C459" s="80">
        <v>7178</v>
      </c>
      <c r="D459" s="80">
        <v>0</v>
      </c>
      <c r="E459" s="458">
        <v>0</v>
      </c>
      <c r="F459" s="80">
        <v>0</v>
      </c>
    </row>
    <row r="460" spans="1:6" s="1048" customFormat="1" ht="12.75">
      <c r="A460" s="392" t="s">
        <v>1259</v>
      </c>
      <c r="B460" s="80"/>
      <c r="C460" s="80"/>
      <c r="D460" s="80"/>
      <c r="E460" s="458"/>
      <c r="F460" s="80"/>
    </row>
    <row r="461" spans="1:6" s="1048" customFormat="1" ht="12.75">
      <c r="A461" s="1055" t="s">
        <v>1228</v>
      </c>
      <c r="B461" s="80">
        <v>3436435</v>
      </c>
      <c r="C461" s="80">
        <v>319796</v>
      </c>
      <c r="D461" s="80">
        <v>319796</v>
      </c>
      <c r="E461" s="458">
        <v>9.306039543887778</v>
      </c>
      <c r="F461" s="80">
        <v>34958</v>
      </c>
    </row>
    <row r="462" spans="1:6" s="405" customFormat="1" ht="12.75">
      <c r="A462" s="1057" t="s">
        <v>1229</v>
      </c>
      <c r="B462" s="80">
        <v>3436435</v>
      </c>
      <c r="C462" s="80">
        <v>319796</v>
      </c>
      <c r="D462" s="80">
        <v>319796</v>
      </c>
      <c r="E462" s="458">
        <v>9.306039543887778</v>
      </c>
      <c r="F462" s="80">
        <v>34958</v>
      </c>
    </row>
    <row r="463" spans="1:7" s="1068" customFormat="1" ht="12.75">
      <c r="A463" s="1064" t="s">
        <v>1038</v>
      </c>
      <c r="B463" s="80">
        <v>3436435</v>
      </c>
      <c r="C463" s="80">
        <v>319796</v>
      </c>
      <c r="D463" s="80">
        <v>174970</v>
      </c>
      <c r="E463" s="458">
        <v>5.091613838178229</v>
      </c>
      <c r="F463" s="80">
        <v>26165</v>
      </c>
      <c r="G463" s="1103"/>
    </row>
    <row r="464" spans="1:7" s="1068" customFormat="1" ht="12.75">
      <c r="A464" s="1057" t="s">
        <v>19</v>
      </c>
      <c r="B464" s="80">
        <v>3436435</v>
      </c>
      <c r="C464" s="80">
        <v>319796</v>
      </c>
      <c r="D464" s="80">
        <v>174970</v>
      </c>
      <c r="E464" s="458">
        <v>5.091613838178229</v>
      </c>
      <c r="F464" s="80">
        <v>26165</v>
      </c>
      <c r="G464" s="1103"/>
    </row>
    <row r="465" spans="1:7" s="1068" customFormat="1" ht="12.75">
      <c r="A465" s="1065" t="s">
        <v>583</v>
      </c>
      <c r="B465" s="80">
        <v>111366</v>
      </c>
      <c r="C465" s="80">
        <v>107727</v>
      </c>
      <c r="D465" s="80">
        <v>77114</v>
      </c>
      <c r="E465" s="458">
        <v>69.24375482642817</v>
      </c>
      <c r="F465" s="80">
        <v>26165</v>
      </c>
      <c r="G465" s="1103"/>
    </row>
    <row r="466" spans="1:6" s="1068" customFormat="1" ht="12.75">
      <c r="A466" s="1065" t="s">
        <v>95</v>
      </c>
      <c r="B466" s="80">
        <v>3325069</v>
      </c>
      <c r="C466" s="80">
        <v>212069</v>
      </c>
      <c r="D466" s="80">
        <v>97856</v>
      </c>
      <c r="E466" s="458">
        <v>2.942976521690227</v>
      </c>
      <c r="F466" s="80">
        <v>0</v>
      </c>
    </row>
    <row r="467" spans="1:6" s="1068" customFormat="1" ht="12.75">
      <c r="A467" s="1067" t="s">
        <v>1262</v>
      </c>
      <c r="B467" s="80">
        <v>3325069</v>
      </c>
      <c r="C467" s="80">
        <v>212069</v>
      </c>
      <c r="D467" s="80">
        <v>97856</v>
      </c>
      <c r="E467" s="458">
        <v>2.942976521690227</v>
      </c>
      <c r="F467" s="80">
        <v>0</v>
      </c>
    </row>
    <row r="468" spans="1:6" s="1068" customFormat="1" ht="12.75">
      <c r="A468" s="392" t="s">
        <v>1266</v>
      </c>
      <c r="B468" s="80"/>
      <c r="C468" s="80"/>
      <c r="D468" s="80"/>
      <c r="E468" s="458"/>
      <c r="F468" s="80"/>
    </row>
    <row r="469" spans="1:6" s="1068" customFormat="1" ht="12.75">
      <c r="A469" s="1055" t="s">
        <v>1228</v>
      </c>
      <c r="B469" s="80">
        <v>1206426</v>
      </c>
      <c r="C469" s="80">
        <v>540838</v>
      </c>
      <c r="D469" s="80">
        <v>477838</v>
      </c>
      <c r="E469" s="458">
        <v>39.60773391820137</v>
      </c>
      <c r="F469" s="80">
        <v>65973</v>
      </c>
    </row>
    <row r="470" spans="1:6" s="1068" customFormat="1" ht="12.75">
      <c r="A470" s="1057" t="s">
        <v>1229</v>
      </c>
      <c r="B470" s="80">
        <v>737206</v>
      </c>
      <c r="C470" s="80">
        <v>477838</v>
      </c>
      <c r="D470" s="80">
        <v>477838</v>
      </c>
      <c r="E470" s="458">
        <v>64.81743230521727</v>
      </c>
      <c r="F470" s="80">
        <v>65973</v>
      </c>
    </row>
    <row r="471" spans="1:6" s="1068" customFormat="1" ht="12.75">
      <c r="A471" s="1057" t="s">
        <v>775</v>
      </c>
      <c r="B471" s="80">
        <v>469220</v>
      </c>
      <c r="C471" s="80">
        <v>63000</v>
      </c>
      <c r="D471" s="80">
        <v>0</v>
      </c>
      <c r="E471" s="458">
        <v>0</v>
      </c>
      <c r="F471" s="80">
        <v>0</v>
      </c>
    </row>
    <row r="472" spans="1:6" s="1068" customFormat="1" ht="12.75">
      <c r="A472" s="1064" t="s">
        <v>1038</v>
      </c>
      <c r="B472" s="80">
        <v>1206426</v>
      </c>
      <c r="C472" s="80">
        <v>540838</v>
      </c>
      <c r="D472" s="80">
        <v>342454</v>
      </c>
      <c r="E472" s="458">
        <v>28.385827228524583</v>
      </c>
      <c r="F472" s="80">
        <v>43366</v>
      </c>
    </row>
    <row r="473" spans="1:6" s="1068" customFormat="1" ht="12.75">
      <c r="A473" s="1057" t="s">
        <v>19</v>
      </c>
      <c r="B473" s="80">
        <v>1139219</v>
      </c>
      <c r="C473" s="80">
        <v>473631</v>
      </c>
      <c r="D473" s="80">
        <v>332854</v>
      </c>
      <c r="E473" s="458">
        <v>29.21773601037202</v>
      </c>
      <c r="F473" s="80">
        <v>43366</v>
      </c>
    </row>
    <row r="474" spans="1:6" s="1068" customFormat="1" ht="12.75">
      <c r="A474" s="1065" t="s">
        <v>583</v>
      </c>
      <c r="B474" s="80">
        <v>1126899</v>
      </c>
      <c r="C474" s="80">
        <v>473631</v>
      </c>
      <c r="D474" s="80">
        <v>332854</v>
      </c>
      <c r="E474" s="458">
        <v>29.537163490250677</v>
      </c>
      <c r="F474" s="80">
        <v>43366</v>
      </c>
    </row>
    <row r="475" spans="1:6" s="1068" customFormat="1" ht="12.75">
      <c r="A475" s="1065" t="s">
        <v>95</v>
      </c>
      <c r="B475" s="80">
        <v>12320</v>
      </c>
      <c r="C475" s="80">
        <v>0</v>
      </c>
      <c r="D475" s="80">
        <v>0</v>
      </c>
      <c r="E475" s="458">
        <v>0</v>
      </c>
      <c r="F475" s="80">
        <v>0</v>
      </c>
    </row>
    <row r="476" spans="1:6" s="1068" customFormat="1" ht="12.75">
      <c r="A476" s="1067" t="s">
        <v>116</v>
      </c>
      <c r="B476" s="80">
        <v>12320</v>
      </c>
      <c r="C476" s="80">
        <v>0</v>
      </c>
      <c r="D476" s="80">
        <v>0</v>
      </c>
      <c r="E476" s="458">
        <v>0</v>
      </c>
      <c r="F476" s="80">
        <v>0</v>
      </c>
    </row>
    <row r="477" spans="1:6" s="1068" customFormat="1" ht="12.75">
      <c r="A477" s="1057" t="s">
        <v>3</v>
      </c>
      <c r="B477" s="80">
        <v>67207</v>
      </c>
      <c r="C477" s="80">
        <v>67207</v>
      </c>
      <c r="D477" s="80">
        <v>9600</v>
      </c>
      <c r="E477" s="458">
        <v>14.284226345469966</v>
      </c>
      <c r="F477" s="80">
        <v>0</v>
      </c>
    </row>
    <row r="478" spans="1:6" s="1068" customFormat="1" ht="12.75">
      <c r="A478" s="1065" t="s">
        <v>1638</v>
      </c>
      <c r="B478" s="80">
        <v>67207</v>
      </c>
      <c r="C478" s="80">
        <v>67207</v>
      </c>
      <c r="D478" s="80">
        <v>9600</v>
      </c>
      <c r="E478" s="458">
        <v>14.284226345469966</v>
      </c>
      <c r="F478" s="80">
        <v>0</v>
      </c>
    </row>
    <row r="479" spans="1:6" ht="12.75">
      <c r="A479" s="318" t="s">
        <v>1274</v>
      </c>
      <c r="B479" s="80"/>
      <c r="C479" s="80"/>
      <c r="D479" s="80"/>
      <c r="E479" s="458"/>
      <c r="F479" s="80"/>
    </row>
    <row r="480" spans="1:6" ht="12.75">
      <c r="A480" s="1055" t="s">
        <v>1228</v>
      </c>
      <c r="B480" s="80">
        <v>3905085</v>
      </c>
      <c r="C480" s="80">
        <v>1278646</v>
      </c>
      <c r="D480" s="80">
        <v>1273313</v>
      </c>
      <c r="E480" s="458">
        <v>32.60653737370633</v>
      </c>
      <c r="F480" s="80">
        <v>75799</v>
      </c>
    </row>
    <row r="481" spans="1:6" ht="12.75">
      <c r="A481" s="1056" t="s">
        <v>1229</v>
      </c>
      <c r="B481" s="80">
        <v>3891570</v>
      </c>
      <c r="C481" s="80">
        <v>1265131</v>
      </c>
      <c r="D481" s="80">
        <v>1265131</v>
      </c>
      <c r="E481" s="458">
        <v>32.509527003240336</v>
      </c>
      <c r="F481" s="80">
        <v>75799</v>
      </c>
    </row>
    <row r="482" spans="1:6" ht="12.75">
      <c r="A482" s="1056" t="s">
        <v>774</v>
      </c>
      <c r="B482" s="257">
        <v>13515</v>
      </c>
      <c r="C482" s="257">
        <v>13515</v>
      </c>
      <c r="D482" s="257">
        <v>8182</v>
      </c>
      <c r="E482" s="458">
        <v>60.540140584535706</v>
      </c>
      <c r="F482" s="80">
        <v>0</v>
      </c>
    </row>
    <row r="483" spans="1:6" ht="12.75">
      <c r="A483" s="1055" t="s">
        <v>1038</v>
      </c>
      <c r="B483" s="80">
        <v>3905085</v>
      </c>
      <c r="C483" s="80">
        <v>1278646</v>
      </c>
      <c r="D483" s="80">
        <v>1200650</v>
      </c>
      <c r="E483" s="458">
        <v>30.74580963026413</v>
      </c>
      <c r="F483" s="80">
        <v>59754</v>
      </c>
    </row>
    <row r="484" spans="1:6" ht="12.75">
      <c r="A484" s="1057" t="s">
        <v>19</v>
      </c>
      <c r="B484" s="80">
        <v>3905085</v>
      </c>
      <c r="C484" s="80">
        <v>1278646</v>
      </c>
      <c r="D484" s="80">
        <v>1200650</v>
      </c>
      <c r="E484" s="458">
        <v>30.74580963026413</v>
      </c>
      <c r="F484" s="80">
        <v>59754</v>
      </c>
    </row>
    <row r="485" spans="1:6" ht="12.75">
      <c r="A485" s="1058" t="s">
        <v>583</v>
      </c>
      <c r="B485" s="80">
        <v>3458578</v>
      </c>
      <c r="C485" s="80">
        <v>890339</v>
      </c>
      <c r="D485" s="80">
        <v>819556</v>
      </c>
      <c r="E485" s="458">
        <v>23.696328375419032</v>
      </c>
      <c r="F485" s="80">
        <v>41288</v>
      </c>
    </row>
    <row r="486" spans="1:6" ht="12.75">
      <c r="A486" s="1058" t="s">
        <v>95</v>
      </c>
      <c r="B486" s="80">
        <v>446507</v>
      </c>
      <c r="C486" s="80">
        <v>388307</v>
      </c>
      <c r="D486" s="80">
        <v>381094</v>
      </c>
      <c r="E486" s="458">
        <v>85.35006170116034</v>
      </c>
      <c r="F486" s="80">
        <v>18466</v>
      </c>
    </row>
    <row r="487" spans="1:6" ht="12.75">
      <c r="A487" s="1059" t="s">
        <v>1267</v>
      </c>
      <c r="B487" s="80">
        <v>446507</v>
      </c>
      <c r="C487" s="80">
        <v>388307</v>
      </c>
      <c r="D487" s="80">
        <v>381094</v>
      </c>
      <c r="E487" s="458">
        <v>85.35006170116034</v>
      </c>
      <c r="F487" s="80">
        <v>18466</v>
      </c>
    </row>
    <row r="488" spans="1:6" ht="12.75">
      <c r="A488" s="318" t="s">
        <v>1276</v>
      </c>
      <c r="B488" s="80"/>
      <c r="C488" s="80"/>
      <c r="D488" s="80"/>
      <c r="E488" s="458"/>
      <c r="F488" s="80"/>
    </row>
    <row r="489" spans="1:6" ht="12.75">
      <c r="A489" s="1055" t="s">
        <v>1228</v>
      </c>
      <c r="B489" s="80">
        <v>665000</v>
      </c>
      <c r="C489" s="80">
        <v>665000</v>
      </c>
      <c r="D489" s="80">
        <v>665000</v>
      </c>
      <c r="E489" s="458">
        <v>100</v>
      </c>
      <c r="F489" s="80">
        <v>0</v>
      </c>
    </row>
    <row r="490" spans="1:6" ht="12.75">
      <c r="A490" s="467" t="s">
        <v>775</v>
      </c>
      <c r="B490" s="80">
        <v>665000</v>
      </c>
      <c r="C490" s="80">
        <v>665000</v>
      </c>
      <c r="D490" s="80">
        <v>665000</v>
      </c>
      <c r="E490" s="458">
        <v>100</v>
      </c>
      <c r="F490" s="80">
        <v>0</v>
      </c>
    </row>
    <row r="491" spans="1:6" ht="12.75">
      <c r="A491" s="1055" t="s">
        <v>1038</v>
      </c>
      <c r="B491" s="80">
        <v>665000</v>
      </c>
      <c r="C491" s="80">
        <v>665000</v>
      </c>
      <c r="D491" s="80">
        <v>665000</v>
      </c>
      <c r="E491" s="458">
        <v>100</v>
      </c>
      <c r="F491" s="80">
        <v>0</v>
      </c>
    </row>
    <row r="492" spans="1:6" ht="12.75">
      <c r="A492" s="1056" t="s">
        <v>19</v>
      </c>
      <c r="B492" s="80">
        <v>665000</v>
      </c>
      <c r="C492" s="80">
        <v>665000</v>
      </c>
      <c r="D492" s="80">
        <v>665000</v>
      </c>
      <c r="E492" s="458">
        <v>100</v>
      </c>
      <c r="F492" s="80">
        <v>0</v>
      </c>
    </row>
    <row r="493" spans="1:6" ht="12.75">
      <c r="A493" s="1058" t="s">
        <v>95</v>
      </c>
      <c r="B493" s="80">
        <v>665000</v>
      </c>
      <c r="C493" s="80">
        <v>665000</v>
      </c>
      <c r="D493" s="80">
        <v>665000</v>
      </c>
      <c r="E493" s="458">
        <v>100</v>
      </c>
      <c r="F493" s="80">
        <v>0</v>
      </c>
    </row>
    <row r="494" spans="1:6" ht="12.75">
      <c r="A494" s="1059" t="s">
        <v>1262</v>
      </c>
      <c r="B494" s="80">
        <v>665000</v>
      </c>
      <c r="C494" s="80">
        <v>665000</v>
      </c>
      <c r="D494" s="80">
        <v>665000</v>
      </c>
      <c r="E494" s="458">
        <v>100</v>
      </c>
      <c r="F494" s="80">
        <v>0</v>
      </c>
    </row>
    <row r="495" spans="1:6" s="1061" customFormat="1" ht="12.75">
      <c r="A495" s="320" t="s">
        <v>1284</v>
      </c>
      <c r="B495" s="41"/>
      <c r="C495" s="41"/>
      <c r="D495" s="41"/>
      <c r="E495" s="458"/>
      <c r="F495" s="80"/>
    </row>
    <row r="496" spans="1:6" s="1061" customFormat="1" ht="12.75">
      <c r="A496" s="394" t="s">
        <v>1279</v>
      </c>
      <c r="B496" s="80"/>
      <c r="C496" s="80"/>
      <c r="D496" s="80"/>
      <c r="E496" s="458"/>
      <c r="F496" s="80"/>
    </row>
    <row r="497" spans="1:7" s="1080" customFormat="1" ht="12.75">
      <c r="A497" s="1055" t="s">
        <v>1228</v>
      </c>
      <c r="B497" s="80">
        <v>17246127</v>
      </c>
      <c r="C497" s="80">
        <v>14850643</v>
      </c>
      <c r="D497" s="80">
        <v>9579284</v>
      </c>
      <c r="E497" s="458">
        <v>55.54455211886123</v>
      </c>
      <c r="F497" s="80">
        <v>1468005</v>
      </c>
      <c r="G497" s="1099"/>
    </row>
    <row r="498" spans="1:7" s="1080" customFormat="1" ht="12.75">
      <c r="A498" s="1057" t="s">
        <v>1229</v>
      </c>
      <c r="B498" s="80">
        <v>2638032</v>
      </c>
      <c r="C498" s="80">
        <v>2031758</v>
      </c>
      <c r="D498" s="80">
        <v>2031758</v>
      </c>
      <c r="E498" s="458">
        <v>77.01794367922754</v>
      </c>
      <c r="F498" s="80">
        <v>118733</v>
      </c>
      <c r="G498" s="1099"/>
    </row>
    <row r="499" spans="1:7" s="1080" customFormat="1" ht="12.75">
      <c r="A499" s="1057" t="s">
        <v>775</v>
      </c>
      <c r="B499" s="80">
        <v>14608095</v>
      </c>
      <c r="C499" s="80">
        <v>12818885</v>
      </c>
      <c r="D499" s="80">
        <v>7547526</v>
      </c>
      <c r="E499" s="458">
        <v>51.66673683324212</v>
      </c>
      <c r="F499" s="80">
        <v>1349272</v>
      </c>
      <c r="G499" s="1099"/>
    </row>
    <row r="500" spans="1:7" s="1080" customFormat="1" ht="12.75">
      <c r="A500" s="1064" t="s">
        <v>1038</v>
      </c>
      <c r="B500" s="80">
        <v>17475335</v>
      </c>
      <c r="C500" s="80">
        <v>15079851</v>
      </c>
      <c r="D500" s="80">
        <v>9043785</v>
      </c>
      <c r="E500" s="458">
        <v>51.751711769760064</v>
      </c>
      <c r="F500" s="80">
        <v>1534535</v>
      </c>
      <c r="G500" s="1099"/>
    </row>
    <row r="501" spans="1:7" s="1061" customFormat="1" ht="12.75">
      <c r="A501" s="1057" t="s">
        <v>19</v>
      </c>
      <c r="B501" s="80">
        <v>14331277</v>
      </c>
      <c r="C501" s="80">
        <v>14213077</v>
      </c>
      <c r="D501" s="257">
        <v>8605201</v>
      </c>
      <c r="E501" s="458">
        <v>60.04490039512878</v>
      </c>
      <c r="F501" s="80">
        <v>1378183</v>
      </c>
      <c r="G501" s="1100"/>
    </row>
    <row r="502" spans="1:7" s="1061" customFormat="1" ht="12.75">
      <c r="A502" s="1065" t="s">
        <v>583</v>
      </c>
      <c r="B502" s="80">
        <v>1767069</v>
      </c>
      <c r="C502" s="80">
        <v>1767069</v>
      </c>
      <c r="D502" s="80">
        <v>1072213</v>
      </c>
      <c r="E502" s="458">
        <v>60.677483448580674</v>
      </c>
      <c r="F502" s="80">
        <v>1054</v>
      </c>
      <c r="G502" s="1100"/>
    </row>
    <row r="503" spans="1:6" s="1061" customFormat="1" ht="12.75">
      <c r="A503" s="1058" t="s">
        <v>95</v>
      </c>
      <c r="B503" s="257">
        <v>12564208</v>
      </c>
      <c r="C503" s="257">
        <v>12446008</v>
      </c>
      <c r="D503" s="257">
        <v>7532988</v>
      </c>
      <c r="E503" s="458">
        <v>59.955931961648524</v>
      </c>
      <c r="F503" s="80">
        <v>1377129</v>
      </c>
    </row>
    <row r="504" spans="1:6" s="1061" customFormat="1" ht="12.75">
      <c r="A504" s="1059" t="s">
        <v>104</v>
      </c>
      <c r="B504" s="80">
        <v>5525136</v>
      </c>
      <c r="C504" s="80">
        <v>5506936</v>
      </c>
      <c r="D504" s="80">
        <v>3935517</v>
      </c>
      <c r="E504" s="458">
        <v>71.22932358588096</v>
      </c>
      <c r="F504" s="80">
        <v>944732</v>
      </c>
    </row>
    <row r="505" spans="1:6" s="1061" customFormat="1" ht="25.5">
      <c r="A505" s="1069" t="s">
        <v>1248</v>
      </c>
      <c r="B505" s="80">
        <v>562071</v>
      </c>
      <c r="C505" s="80">
        <v>562071</v>
      </c>
      <c r="D505" s="80">
        <v>275488</v>
      </c>
      <c r="E505" s="458">
        <v>49.013025044878674</v>
      </c>
      <c r="F505" s="80">
        <v>1501</v>
      </c>
    </row>
    <row r="506" spans="1:6" s="1061" customFormat="1" ht="12.75">
      <c r="A506" s="1059" t="s">
        <v>116</v>
      </c>
      <c r="B506" s="80">
        <v>4252650</v>
      </c>
      <c r="C506" s="80">
        <v>4152650</v>
      </c>
      <c r="D506" s="80">
        <v>2188299</v>
      </c>
      <c r="E506" s="458">
        <v>51.45730309336531</v>
      </c>
      <c r="F506" s="80">
        <v>290197</v>
      </c>
    </row>
    <row r="507" spans="1:6" s="1061" customFormat="1" ht="25.5">
      <c r="A507" s="1069" t="s">
        <v>1234</v>
      </c>
      <c r="B507" s="80">
        <v>2224351</v>
      </c>
      <c r="C507" s="80">
        <v>2224351</v>
      </c>
      <c r="D507" s="80">
        <v>1133684</v>
      </c>
      <c r="E507" s="458">
        <v>50.96695620430408</v>
      </c>
      <c r="F507" s="80">
        <v>140699</v>
      </c>
    </row>
    <row r="508" spans="1:6" s="1061" customFormat="1" ht="12.75">
      <c r="A508" s="1056" t="s">
        <v>3</v>
      </c>
      <c r="B508" s="80">
        <v>3144058</v>
      </c>
      <c r="C508" s="80">
        <v>866774</v>
      </c>
      <c r="D508" s="80">
        <v>438584</v>
      </c>
      <c r="E508" s="458">
        <v>13.949615433303075</v>
      </c>
      <c r="F508" s="80">
        <v>156352</v>
      </c>
    </row>
    <row r="509" spans="1:6" s="1061" customFormat="1" ht="12.75">
      <c r="A509" s="1055" t="s">
        <v>1236</v>
      </c>
      <c r="B509" s="80">
        <v>3144058</v>
      </c>
      <c r="C509" s="80">
        <v>866774</v>
      </c>
      <c r="D509" s="80">
        <v>438584</v>
      </c>
      <c r="E509" s="458">
        <v>13.949615433303075</v>
      </c>
      <c r="F509" s="80">
        <v>156352</v>
      </c>
    </row>
    <row r="510" spans="1:6" s="1061" customFormat="1" ht="12.75">
      <c r="A510" s="299" t="s">
        <v>7</v>
      </c>
      <c r="B510" s="80">
        <v>-229208</v>
      </c>
      <c r="C510" s="80">
        <v>-229208</v>
      </c>
      <c r="D510" s="80">
        <v>535499</v>
      </c>
      <c r="E510" s="458" t="s">
        <v>627</v>
      </c>
      <c r="F510" s="80">
        <v>-66530</v>
      </c>
    </row>
    <row r="511" spans="1:6" s="1061" customFormat="1" ht="25.5">
      <c r="A511" s="259" t="s">
        <v>136</v>
      </c>
      <c r="B511" s="80">
        <v>229208</v>
      </c>
      <c r="C511" s="80">
        <v>229208</v>
      </c>
      <c r="D511" s="80" t="s">
        <v>627</v>
      </c>
      <c r="E511" s="458" t="s">
        <v>627</v>
      </c>
      <c r="F511" s="80" t="s">
        <v>627</v>
      </c>
    </row>
    <row r="512" spans="1:6" ht="12.75">
      <c r="A512" s="318" t="s">
        <v>1249</v>
      </c>
      <c r="B512" s="80"/>
      <c r="C512" s="80"/>
      <c r="D512" s="80"/>
      <c r="E512" s="458"/>
      <c r="F512" s="80"/>
    </row>
    <row r="513" spans="1:6" ht="12.75">
      <c r="A513" s="1055" t="s">
        <v>1228</v>
      </c>
      <c r="B513" s="80">
        <v>1761577</v>
      </c>
      <c r="C513" s="80">
        <v>326505</v>
      </c>
      <c r="D513" s="80">
        <v>5221</v>
      </c>
      <c r="E513" s="458">
        <v>0.29638216211950996</v>
      </c>
      <c r="F513" s="80">
        <v>1405</v>
      </c>
    </row>
    <row r="514" spans="1:6" ht="12.75">
      <c r="A514" s="1056" t="s">
        <v>1229</v>
      </c>
      <c r="B514" s="80">
        <v>262269</v>
      </c>
      <c r="C514" s="80">
        <v>0</v>
      </c>
      <c r="D514" s="80">
        <v>0</v>
      </c>
      <c r="E514" s="458">
        <v>0</v>
      </c>
      <c r="F514" s="80">
        <v>0</v>
      </c>
    </row>
    <row r="515" spans="1:6" ht="12.75">
      <c r="A515" s="1056" t="s">
        <v>775</v>
      </c>
      <c r="B515" s="80">
        <v>1499308</v>
      </c>
      <c r="C515" s="80">
        <v>326505</v>
      </c>
      <c r="D515" s="80">
        <v>5221</v>
      </c>
      <c r="E515" s="458">
        <v>0.3482273155349001</v>
      </c>
      <c r="F515" s="80">
        <v>1405</v>
      </c>
    </row>
    <row r="516" spans="1:6" ht="12.75">
      <c r="A516" s="1055" t="s">
        <v>17</v>
      </c>
      <c r="B516" s="80">
        <v>1761577</v>
      </c>
      <c r="C516" s="80">
        <v>326505</v>
      </c>
      <c r="D516" s="80">
        <v>5221</v>
      </c>
      <c r="E516" s="458">
        <v>0.29638216211950996</v>
      </c>
      <c r="F516" s="80">
        <v>1406</v>
      </c>
    </row>
    <row r="517" spans="1:6" ht="12.75">
      <c r="A517" s="1056" t="s">
        <v>19</v>
      </c>
      <c r="B517" s="80">
        <v>832523</v>
      </c>
      <c r="C517" s="80">
        <v>326505</v>
      </c>
      <c r="D517" s="80">
        <v>5221</v>
      </c>
      <c r="E517" s="458">
        <v>0.6271298210379773</v>
      </c>
      <c r="F517" s="80">
        <v>1406</v>
      </c>
    </row>
    <row r="518" spans="1:6" ht="12.75">
      <c r="A518" s="1058" t="s">
        <v>583</v>
      </c>
      <c r="B518" s="80">
        <v>832523</v>
      </c>
      <c r="C518" s="80">
        <v>326505</v>
      </c>
      <c r="D518" s="80">
        <v>5221</v>
      </c>
      <c r="E518" s="458">
        <v>0.6271298210379773</v>
      </c>
      <c r="F518" s="80">
        <v>1406</v>
      </c>
    </row>
    <row r="519" spans="1:6" ht="12.75" customHeight="1">
      <c r="A519" s="1056" t="s">
        <v>3</v>
      </c>
      <c r="B519" s="80">
        <v>929054</v>
      </c>
      <c r="C519" s="80">
        <v>0</v>
      </c>
      <c r="D519" s="80">
        <v>0</v>
      </c>
      <c r="E519" s="458">
        <v>0</v>
      </c>
      <c r="F519" s="80">
        <v>0</v>
      </c>
    </row>
    <row r="520" spans="1:6" ht="12.75" customHeight="1">
      <c r="A520" s="1058" t="s">
        <v>1638</v>
      </c>
      <c r="B520" s="80">
        <v>929054</v>
      </c>
      <c r="C520" s="80">
        <v>0</v>
      </c>
      <c r="D520" s="80">
        <v>0</v>
      </c>
      <c r="E520" s="458">
        <v>0</v>
      </c>
      <c r="F520" s="80">
        <v>0</v>
      </c>
    </row>
    <row r="521" spans="1:6" ht="12.75">
      <c r="A521" s="318" t="s">
        <v>1252</v>
      </c>
      <c r="B521" s="80"/>
      <c r="C521" s="80"/>
      <c r="D521" s="80"/>
      <c r="E521" s="458"/>
      <c r="F521" s="80"/>
    </row>
    <row r="522" spans="1:6" ht="12.75">
      <c r="A522" s="1055" t="s">
        <v>1228</v>
      </c>
      <c r="B522" s="80">
        <v>568952</v>
      </c>
      <c r="C522" s="80">
        <v>350700</v>
      </c>
      <c r="D522" s="80">
        <v>505320</v>
      </c>
      <c r="E522" s="458">
        <v>88.81592823296167</v>
      </c>
      <c r="F522" s="80">
        <v>0</v>
      </c>
    </row>
    <row r="523" spans="1:6" ht="12.75">
      <c r="A523" s="1056" t="s">
        <v>1229</v>
      </c>
      <c r="B523" s="80">
        <v>72702</v>
      </c>
      <c r="C523" s="80">
        <v>72702</v>
      </c>
      <c r="D523" s="80">
        <v>72702</v>
      </c>
      <c r="E523" s="458">
        <v>100</v>
      </c>
      <c r="F523" s="80">
        <v>0</v>
      </c>
    </row>
    <row r="524" spans="1:6" ht="12.75">
      <c r="A524" s="1056" t="s">
        <v>775</v>
      </c>
      <c r="B524" s="80">
        <v>496250</v>
      </c>
      <c r="C524" s="80">
        <v>277998</v>
      </c>
      <c r="D524" s="80">
        <v>432618</v>
      </c>
      <c r="E524" s="458">
        <v>87.17743073047859</v>
      </c>
      <c r="F524" s="80">
        <v>0</v>
      </c>
    </row>
    <row r="525" spans="1:6" ht="12.75">
      <c r="A525" s="1055" t="s">
        <v>1038</v>
      </c>
      <c r="B525" s="80">
        <v>568952</v>
      </c>
      <c r="C525" s="80">
        <v>350700</v>
      </c>
      <c r="D525" s="80">
        <v>64748</v>
      </c>
      <c r="E525" s="458">
        <v>11.380221881635007</v>
      </c>
      <c r="F525" s="80">
        <v>2311</v>
      </c>
    </row>
    <row r="526" spans="1:6" ht="12.75">
      <c r="A526" s="1056" t="s">
        <v>19</v>
      </c>
      <c r="B526" s="80">
        <v>568952</v>
      </c>
      <c r="C526" s="80">
        <v>350700</v>
      </c>
      <c r="D526" s="80">
        <v>64748</v>
      </c>
      <c r="E526" s="458">
        <v>11.380221881635007</v>
      </c>
      <c r="F526" s="80">
        <v>2311</v>
      </c>
    </row>
    <row r="527" spans="1:6" ht="12.75">
      <c r="A527" s="1058" t="s">
        <v>583</v>
      </c>
      <c r="B527" s="80">
        <v>476604</v>
      </c>
      <c r="C527" s="80">
        <v>350700</v>
      </c>
      <c r="D527" s="80">
        <v>64748</v>
      </c>
      <c r="E527" s="458">
        <v>13.585282540641707</v>
      </c>
      <c r="F527" s="80">
        <v>2311</v>
      </c>
    </row>
    <row r="528" spans="1:6" ht="12.75">
      <c r="A528" s="1058" t="s">
        <v>95</v>
      </c>
      <c r="B528" s="80">
        <v>92348</v>
      </c>
      <c r="C528" s="80">
        <v>0</v>
      </c>
      <c r="D528" s="80">
        <v>0</v>
      </c>
      <c r="E528" s="458">
        <v>0</v>
      </c>
      <c r="F528" s="80">
        <v>0</v>
      </c>
    </row>
    <row r="529" spans="1:6" ht="12.75">
      <c r="A529" s="1059" t="s">
        <v>116</v>
      </c>
      <c r="B529" s="80">
        <v>92348</v>
      </c>
      <c r="C529" s="80">
        <v>0</v>
      </c>
      <c r="D529" s="80">
        <v>0</v>
      </c>
      <c r="E529" s="458">
        <v>0</v>
      </c>
      <c r="F529" s="80">
        <v>0</v>
      </c>
    </row>
    <row r="530" spans="1:6" ht="13.5">
      <c r="A530" s="1036" t="s">
        <v>1254</v>
      </c>
      <c r="B530" s="80"/>
      <c r="C530" s="80"/>
      <c r="D530" s="80"/>
      <c r="E530" s="458"/>
      <c r="F530" s="80"/>
    </row>
    <row r="531" spans="1:6" ht="12.75">
      <c r="A531" s="815" t="s">
        <v>1228</v>
      </c>
      <c r="B531" s="80">
        <v>568952</v>
      </c>
      <c r="C531" s="80">
        <v>350700</v>
      </c>
      <c r="D531" s="80">
        <v>505320</v>
      </c>
      <c r="E531" s="458">
        <v>88.81592823296167</v>
      </c>
      <c r="F531" s="80">
        <v>0</v>
      </c>
    </row>
    <row r="532" spans="1:6" ht="12.75">
      <c r="A532" s="1070" t="s">
        <v>1229</v>
      </c>
      <c r="B532" s="80">
        <v>72702</v>
      </c>
      <c r="C532" s="80">
        <v>72702</v>
      </c>
      <c r="D532" s="80">
        <v>72702</v>
      </c>
      <c r="E532" s="458">
        <v>100</v>
      </c>
      <c r="F532" s="80">
        <v>0</v>
      </c>
    </row>
    <row r="533" spans="1:6" ht="12.75">
      <c r="A533" s="1070" t="s">
        <v>775</v>
      </c>
      <c r="B533" s="80">
        <v>496250</v>
      </c>
      <c r="C533" s="80">
        <v>277998</v>
      </c>
      <c r="D533" s="80">
        <v>432618</v>
      </c>
      <c r="E533" s="458">
        <v>87.17743073047859</v>
      </c>
      <c r="F533" s="80">
        <v>0</v>
      </c>
    </row>
    <row r="534" spans="1:6" ht="12.75">
      <c r="A534" s="815" t="s">
        <v>1038</v>
      </c>
      <c r="B534" s="80">
        <v>568952</v>
      </c>
      <c r="C534" s="80">
        <v>350700</v>
      </c>
      <c r="D534" s="80">
        <v>64748</v>
      </c>
      <c r="E534" s="458">
        <v>11.380221881635007</v>
      </c>
      <c r="F534" s="80">
        <v>2311</v>
      </c>
    </row>
    <row r="535" spans="1:6" ht="12.75">
      <c r="A535" s="1070" t="s">
        <v>19</v>
      </c>
      <c r="B535" s="80">
        <v>568952</v>
      </c>
      <c r="C535" s="80">
        <v>350700</v>
      </c>
      <c r="D535" s="80">
        <v>64748</v>
      </c>
      <c r="E535" s="458">
        <v>11.380221881635007</v>
      </c>
      <c r="F535" s="80">
        <v>2311</v>
      </c>
    </row>
    <row r="536" spans="1:6" ht="12.75">
      <c r="A536" s="1071" t="s">
        <v>583</v>
      </c>
      <c r="B536" s="80">
        <v>476604</v>
      </c>
      <c r="C536" s="80">
        <v>350700</v>
      </c>
      <c r="D536" s="80">
        <v>64748</v>
      </c>
      <c r="E536" s="458">
        <v>13.585282540641707</v>
      </c>
      <c r="F536" s="80">
        <v>2311</v>
      </c>
    </row>
    <row r="537" spans="1:6" ht="12.75">
      <c r="A537" s="1071" t="s">
        <v>95</v>
      </c>
      <c r="B537" s="80">
        <v>92348</v>
      </c>
      <c r="C537" s="80">
        <v>0</v>
      </c>
      <c r="D537" s="80">
        <v>0</v>
      </c>
      <c r="E537" s="458">
        <v>0</v>
      </c>
      <c r="F537" s="80">
        <v>0</v>
      </c>
    </row>
    <row r="538" spans="1:6" ht="12.75">
      <c r="A538" s="1072" t="s">
        <v>116</v>
      </c>
      <c r="B538" s="80">
        <v>92348</v>
      </c>
      <c r="C538" s="80">
        <v>0</v>
      </c>
      <c r="D538" s="80">
        <v>0</v>
      </c>
      <c r="E538" s="458">
        <v>0</v>
      </c>
      <c r="F538" s="80">
        <v>0</v>
      </c>
    </row>
    <row r="539" spans="1:6" s="1073" customFormat="1" ht="12.75">
      <c r="A539" s="392" t="s">
        <v>1256</v>
      </c>
      <c r="B539" s="80"/>
      <c r="C539" s="80"/>
      <c r="D539" s="80"/>
      <c r="E539" s="458"/>
      <c r="F539" s="80"/>
    </row>
    <row r="540" spans="1:6" s="1048" customFormat="1" ht="12.75">
      <c r="A540" s="1055" t="s">
        <v>1228</v>
      </c>
      <c r="B540" s="80">
        <v>88662565</v>
      </c>
      <c r="C540" s="80">
        <v>61533829</v>
      </c>
      <c r="D540" s="80">
        <v>61533829</v>
      </c>
      <c r="E540" s="458">
        <v>69.4022657702267</v>
      </c>
      <c r="F540" s="80">
        <v>8792903</v>
      </c>
    </row>
    <row r="541" spans="1:6" s="1048" customFormat="1" ht="12.75">
      <c r="A541" s="1057" t="s">
        <v>1229</v>
      </c>
      <c r="B541" s="80">
        <v>88662565</v>
      </c>
      <c r="C541" s="80">
        <v>61533829</v>
      </c>
      <c r="D541" s="80">
        <v>61533829</v>
      </c>
      <c r="E541" s="458">
        <v>69.4022657702267</v>
      </c>
      <c r="F541" s="80">
        <v>8792903</v>
      </c>
    </row>
    <row r="542" spans="1:6" s="1048" customFormat="1" ht="12.75">
      <c r="A542" s="1064" t="s">
        <v>1038</v>
      </c>
      <c r="B542" s="257">
        <v>88662565</v>
      </c>
      <c r="C542" s="257">
        <v>61533829</v>
      </c>
      <c r="D542" s="257">
        <v>16867055</v>
      </c>
      <c r="E542" s="458">
        <v>19.023874393888786</v>
      </c>
      <c r="F542" s="80">
        <v>4444137</v>
      </c>
    </row>
    <row r="543" spans="1:7" s="1073" customFormat="1" ht="12.75">
      <c r="A543" s="1057" t="s">
        <v>19</v>
      </c>
      <c r="B543" s="80">
        <v>61106140</v>
      </c>
      <c r="C543" s="80">
        <v>40985847</v>
      </c>
      <c r="D543" s="80">
        <v>6132123</v>
      </c>
      <c r="E543" s="458">
        <v>10.035199408766452</v>
      </c>
      <c r="F543" s="80">
        <v>1042838</v>
      </c>
      <c r="G543" s="1101"/>
    </row>
    <row r="544" spans="1:7" s="1073" customFormat="1" ht="12.75">
      <c r="A544" s="1058" t="s">
        <v>583</v>
      </c>
      <c r="B544" s="80">
        <v>8217176</v>
      </c>
      <c r="C544" s="80">
        <v>3827275</v>
      </c>
      <c r="D544" s="80">
        <v>1699634</v>
      </c>
      <c r="E544" s="458">
        <v>20.68391866013336</v>
      </c>
      <c r="F544" s="80">
        <v>74577</v>
      </c>
      <c r="G544" s="1101"/>
    </row>
    <row r="545" spans="1:7" s="1073" customFormat="1" ht="12.75">
      <c r="A545" s="1065" t="s">
        <v>95</v>
      </c>
      <c r="B545" s="80">
        <v>52888964</v>
      </c>
      <c r="C545" s="80">
        <v>37158572</v>
      </c>
      <c r="D545" s="80">
        <v>4432489</v>
      </c>
      <c r="E545" s="458">
        <v>8.380744610539166</v>
      </c>
      <c r="F545" s="80">
        <v>968261</v>
      </c>
      <c r="G545" s="1101"/>
    </row>
    <row r="546" spans="1:7" s="1073" customFormat="1" ht="12.75">
      <c r="A546" s="1067" t="s">
        <v>104</v>
      </c>
      <c r="B546" s="80">
        <v>3001329</v>
      </c>
      <c r="C546" s="80">
        <v>3001329</v>
      </c>
      <c r="D546" s="80">
        <v>1594126</v>
      </c>
      <c r="E546" s="458">
        <v>53.1140038296368</v>
      </c>
      <c r="F546" s="80">
        <v>456837</v>
      </c>
      <c r="G546" s="1101"/>
    </row>
    <row r="547" spans="1:7" s="1073" customFormat="1" ht="12.75">
      <c r="A547" s="1067" t="s">
        <v>116</v>
      </c>
      <c r="B547" s="80">
        <v>49887635</v>
      </c>
      <c r="C547" s="80">
        <v>34157243</v>
      </c>
      <c r="D547" s="80">
        <v>2838363</v>
      </c>
      <c r="E547" s="458">
        <v>5.68951204040841</v>
      </c>
      <c r="F547" s="80">
        <v>511424</v>
      </c>
      <c r="G547" s="1101"/>
    </row>
    <row r="548" spans="1:7" s="1073" customFormat="1" ht="12.75">
      <c r="A548" s="1057" t="s">
        <v>3</v>
      </c>
      <c r="B548" s="80">
        <v>27556425</v>
      </c>
      <c r="C548" s="80">
        <v>20547982</v>
      </c>
      <c r="D548" s="80">
        <v>10734932</v>
      </c>
      <c r="E548" s="458">
        <v>38.95618535423227</v>
      </c>
      <c r="F548" s="80">
        <v>3401299</v>
      </c>
      <c r="G548" s="1101"/>
    </row>
    <row r="549" spans="1:7" s="1073" customFormat="1" ht="12.75">
      <c r="A549" s="1065" t="s">
        <v>1638</v>
      </c>
      <c r="B549" s="80">
        <v>6672611</v>
      </c>
      <c r="C549" s="80">
        <v>5261967</v>
      </c>
      <c r="D549" s="80">
        <v>59531</v>
      </c>
      <c r="E549" s="458">
        <v>0.8921694970679394</v>
      </c>
      <c r="F549" s="80">
        <v>2329</v>
      </c>
      <c r="G549" s="1101"/>
    </row>
    <row r="550" spans="1:7" s="1073" customFormat="1" ht="12.75">
      <c r="A550" s="1074" t="s">
        <v>1642</v>
      </c>
      <c r="B550" s="80">
        <v>20883814</v>
      </c>
      <c r="C550" s="80">
        <v>15286015</v>
      </c>
      <c r="D550" s="80">
        <v>10675401</v>
      </c>
      <c r="E550" s="458">
        <v>51.11806205513992</v>
      </c>
      <c r="F550" s="80">
        <v>3398970</v>
      </c>
      <c r="G550" s="1101"/>
    </row>
    <row r="551" spans="1:6" s="1048" customFormat="1" ht="25.5">
      <c r="A551" s="466" t="s">
        <v>1272</v>
      </c>
      <c r="B551" s="80"/>
      <c r="C551" s="80"/>
      <c r="D551" s="80"/>
      <c r="E551" s="458"/>
      <c r="F551" s="80"/>
    </row>
    <row r="552" spans="1:6" s="1048" customFormat="1" ht="12.75">
      <c r="A552" s="1064" t="s">
        <v>1228</v>
      </c>
      <c r="B552" s="80">
        <v>520554</v>
      </c>
      <c r="C552" s="80">
        <v>0</v>
      </c>
      <c r="D552" s="80">
        <v>0</v>
      </c>
      <c r="E552" s="458">
        <v>0</v>
      </c>
      <c r="F552" s="80">
        <v>0</v>
      </c>
    </row>
    <row r="553" spans="1:6" s="1048" customFormat="1" ht="12.75">
      <c r="A553" s="1057" t="s">
        <v>775</v>
      </c>
      <c r="B553" s="80">
        <v>520554</v>
      </c>
      <c r="C553" s="80">
        <v>0</v>
      </c>
      <c r="D553" s="80">
        <v>0</v>
      </c>
      <c r="E553" s="458">
        <v>0</v>
      </c>
      <c r="F553" s="80">
        <v>0</v>
      </c>
    </row>
    <row r="554" spans="1:6" s="1048" customFormat="1" ht="12.75">
      <c r="A554" s="1064" t="s">
        <v>1038</v>
      </c>
      <c r="B554" s="80">
        <v>520554</v>
      </c>
      <c r="C554" s="80">
        <v>0</v>
      </c>
      <c r="D554" s="80">
        <v>0</v>
      </c>
      <c r="E554" s="458">
        <v>0</v>
      </c>
      <c r="F554" s="80">
        <v>0</v>
      </c>
    </row>
    <row r="555" spans="1:6" s="1048" customFormat="1" ht="12.75">
      <c r="A555" s="1057" t="s">
        <v>19</v>
      </c>
      <c r="B555" s="80">
        <v>520554</v>
      </c>
      <c r="C555" s="80">
        <v>0</v>
      </c>
      <c r="D555" s="80">
        <v>0</v>
      </c>
      <c r="E555" s="458">
        <v>0</v>
      </c>
      <c r="F555" s="80">
        <v>0</v>
      </c>
    </row>
    <row r="556" spans="1:6" s="1048" customFormat="1" ht="12.75">
      <c r="A556" s="1065" t="s">
        <v>95</v>
      </c>
      <c r="B556" s="80">
        <v>520554</v>
      </c>
      <c r="C556" s="80">
        <v>0</v>
      </c>
      <c r="D556" s="80">
        <v>0</v>
      </c>
      <c r="E556" s="458">
        <v>0</v>
      </c>
      <c r="F556" s="80">
        <v>0</v>
      </c>
    </row>
    <row r="557" spans="1:6" s="1048" customFormat="1" ht="12.75">
      <c r="A557" s="1067" t="s">
        <v>116</v>
      </c>
      <c r="B557" s="80">
        <v>520554</v>
      </c>
      <c r="C557" s="80">
        <v>0</v>
      </c>
      <c r="D557" s="80">
        <v>0</v>
      </c>
      <c r="E557" s="458">
        <v>0</v>
      </c>
      <c r="F557" s="80">
        <v>0</v>
      </c>
    </row>
    <row r="558" spans="1:6" ht="12.75">
      <c r="A558" s="318" t="s">
        <v>1274</v>
      </c>
      <c r="B558" s="80"/>
      <c r="C558" s="80"/>
      <c r="D558" s="80"/>
      <c r="E558" s="458"/>
      <c r="F558" s="80"/>
    </row>
    <row r="559" spans="1:6" ht="12.75">
      <c r="A559" s="1055" t="s">
        <v>1228</v>
      </c>
      <c r="B559" s="80">
        <v>168527900</v>
      </c>
      <c r="C559" s="80">
        <v>0</v>
      </c>
      <c r="D559" s="80">
        <v>0</v>
      </c>
      <c r="E559" s="458">
        <v>0</v>
      </c>
      <c r="F559" s="80">
        <v>0</v>
      </c>
    </row>
    <row r="560" spans="1:6" ht="12.75">
      <c r="A560" s="1056" t="s">
        <v>1229</v>
      </c>
      <c r="B560" s="80">
        <v>168527900</v>
      </c>
      <c r="C560" s="80">
        <v>0</v>
      </c>
      <c r="D560" s="80">
        <v>0</v>
      </c>
      <c r="E560" s="458">
        <v>0</v>
      </c>
      <c r="F560" s="80">
        <v>0</v>
      </c>
    </row>
    <row r="561" spans="1:6" ht="12.75">
      <c r="A561" s="1055" t="s">
        <v>1038</v>
      </c>
      <c r="B561" s="80">
        <v>168527900</v>
      </c>
      <c r="C561" s="80">
        <v>0</v>
      </c>
      <c r="D561" s="80">
        <v>0</v>
      </c>
      <c r="E561" s="458">
        <v>0</v>
      </c>
      <c r="F561" s="80">
        <v>0</v>
      </c>
    </row>
    <row r="562" spans="1:6" ht="12.75">
      <c r="A562" s="1057" t="s">
        <v>19</v>
      </c>
      <c r="B562" s="80">
        <v>168527900</v>
      </c>
      <c r="C562" s="80">
        <v>0</v>
      </c>
      <c r="D562" s="80">
        <v>0</v>
      </c>
      <c r="E562" s="458">
        <v>0</v>
      </c>
      <c r="F562" s="80">
        <v>0</v>
      </c>
    </row>
    <row r="563" spans="1:6" ht="12.75">
      <c r="A563" s="1058" t="s">
        <v>583</v>
      </c>
      <c r="B563" s="80">
        <v>90000</v>
      </c>
      <c r="C563" s="80">
        <v>0</v>
      </c>
      <c r="D563" s="80">
        <v>0</v>
      </c>
      <c r="E563" s="458">
        <v>0</v>
      </c>
      <c r="F563" s="80">
        <v>0</v>
      </c>
    </row>
    <row r="564" spans="1:6" ht="12.75">
      <c r="A564" s="1058" t="s">
        <v>1042</v>
      </c>
      <c r="B564" s="80">
        <v>60510000</v>
      </c>
      <c r="C564" s="80">
        <v>0</v>
      </c>
      <c r="D564" s="80">
        <v>0</v>
      </c>
      <c r="E564" s="458">
        <v>0</v>
      </c>
      <c r="F564" s="80">
        <v>0</v>
      </c>
    </row>
    <row r="565" spans="1:6" ht="12.75">
      <c r="A565" s="1058" t="s">
        <v>95</v>
      </c>
      <c r="B565" s="80">
        <v>107927900</v>
      </c>
      <c r="C565" s="80">
        <v>0</v>
      </c>
      <c r="D565" s="80">
        <v>0</v>
      </c>
      <c r="E565" s="458">
        <v>0</v>
      </c>
      <c r="F565" s="80">
        <v>0</v>
      </c>
    </row>
    <row r="566" spans="1:6" ht="12.75">
      <c r="A566" s="1059" t="s">
        <v>1267</v>
      </c>
      <c r="B566" s="80">
        <v>3833900</v>
      </c>
      <c r="C566" s="80">
        <v>0</v>
      </c>
      <c r="D566" s="80">
        <v>0</v>
      </c>
      <c r="E566" s="458">
        <v>0</v>
      </c>
      <c r="F566" s="80">
        <v>0</v>
      </c>
    </row>
    <row r="567" spans="1:6" ht="12.75">
      <c r="A567" s="1059" t="s">
        <v>116</v>
      </c>
      <c r="B567" s="80">
        <v>104094000</v>
      </c>
      <c r="C567" s="80">
        <v>0</v>
      </c>
      <c r="D567" s="80">
        <v>0</v>
      </c>
      <c r="E567" s="458">
        <v>0</v>
      </c>
      <c r="F567" s="80">
        <v>0</v>
      </c>
    </row>
    <row r="568" spans="1:6" s="1061" customFormat="1" ht="12.75">
      <c r="A568" s="320" t="s">
        <v>1285</v>
      </c>
      <c r="B568" s="41"/>
      <c r="C568" s="41"/>
      <c r="D568" s="41"/>
      <c r="E568" s="458"/>
      <c r="F568" s="80"/>
    </row>
    <row r="569" spans="1:6" s="1061" customFormat="1" ht="12.75">
      <c r="A569" s="394" t="s">
        <v>1279</v>
      </c>
      <c r="B569" s="80"/>
      <c r="C569" s="80"/>
      <c r="D569" s="80"/>
      <c r="E569" s="458"/>
      <c r="F569" s="80"/>
    </row>
    <row r="570" spans="1:7" s="1080" customFormat="1" ht="12.75">
      <c r="A570" s="1055" t="s">
        <v>1228</v>
      </c>
      <c r="B570" s="80">
        <v>4682942</v>
      </c>
      <c r="C570" s="257">
        <v>4682942</v>
      </c>
      <c r="D570" s="80">
        <v>3897695</v>
      </c>
      <c r="E570" s="458">
        <v>83.23175900961404</v>
      </c>
      <c r="F570" s="80">
        <v>0</v>
      </c>
      <c r="G570" s="1099"/>
    </row>
    <row r="571" spans="1:7" s="1080" customFormat="1" ht="12.75">
      <c r="A571" s="1057" t="s">
        <v>1229</v>
      </c>
      <c r="B571" s="80">
        <v>588300</v>
      </c>
      <c r="C571" s="80">
        <v>588300</v>
      </c>
      <c r="D571" s="80">
        <v>588300</v>
      </c>
      <c r="E571" s="458">
        <v>100</v>
      </c>
      <c r="F571" s="80">
        <v>0</v>
      </c>
      <c r="G571" s="1099"/>
    </row>
    <row r="572" spans="1:7" s="1080" customFormat="1" ht="12.75">
      <c r="A572" s="1057" t="s">
        <v>775</v>
      </c>
      <c r="B572" s="80">
        <v>4094642</v>
      </c>
      <c r="C572" s="80">
        <v>4094642</v>
      </c>
      <c r="D572" s="80">
        <v>3309395</v>
      </c>
      <c r="E572" s="458">
        <v>80.82257252282373</v>
      </c>
      <c r="F572" s="80">
        <v>0</v>
      </c>
      <c r="G572" s="1099"/>
    </row>
    <row r="573" spans="1:7" s="1080" customFormat="1" ht="12.75">
      <c r="A573" s="1064" t="s">
        <v>1038</v>
      </c>
      <c r="B573" s="80">
        <v>4682942</v>
      </c>
      <c r="C573" s="80">
        <v>4682942</v>
      </c>
      <c r="D573" s="80">
        <v>3897611</v>
      </c>
      <c r="E573" s="458">
        <v>83.22996526542502</v>
      </c>
      <c r="F573" s="80">
        <v>96228</v>
      </c>
      <c r="G573" s="1099"/>
    </row>
    <row r="574" spans="1:7" s="1061" customFormat="1" ht="12.75">
      <c r="A574" s="1057" t="s">
        <v>19</v>
      </c>
      <c r="B574" s="80">
        <v>623646</v>
      </c>
      <c r="C574" s="80">
        <v>623646</v>
      </c>
      <c r="D574" s="80">
        <v>138275</v>
      </c>
      <c r="E574" s="458">
        <v>22.172033493360015</v>
      </c>
      <c r="F574" s="80">
        <v>0</v>
      </c>
      <c r="G574" s="1100"/>
    </row>
    <row r="575" spans="1:7" s="1061" customFormat="1" ht="12.75">
      <c r="A575" s="1065" t="s">
        <v>583</v>
      </c>
      <c r="B575" s="80">
        <v>623646</v>
      </c>
      <c r="C575" s="80">
        <v>623646</v>
      </c>
      <c r="D575" s="80">
        <v>138275</v>
      </c>
      <c r="E575" s="458">
        <v>22.172033493360015</v>
      </c>
      <c r="F575" s="80">
        <v>0</v>
      </c>
      <c r="G575" s="1100"/>
    </row>
    <row r="576" spans="1:6" s="1061" customFormat="1" ht="12.75">
      <c r="A576" s="1056" t="s">
        <v>3</v>
      </c>
      <c r="B576" s="80">
        <v>4059296</v>
      </c>
      <c r="C576" s="80">
        <v>4059296</v>
      </c>
      <c r="D576" s="80">
        <v>3759336</v>
      </c>
      <c r="E576" s="458">
        <v>92.61054133524631</v>
      </c>
      <c r="F576" s="80">
        <v>96228</v>
      </c>
    </row>
    <row r="577" spans="1:6" s="1061" customFormat="1" ht="12.75">
      <c r="A577" s="1055" t="s">
        <v>1236</v>
      </c>
      <c r="B577" s="80">
        <v>4059296</v>
      </c>
      <c r="C577" s="80">
        <v>4059296</v>
      </c>
      <c r="D577" s="80">
        <v>3759336</v>
      </c>
      <c r="E577" s="458">
        <v>92.61054133524631</v>
      </c>
      <c r="F577" s="80">
        <v>96228</v>
      </c>
    </row>
    <row r="578" spans="1:7" s="1073" customFormat="1" ht="12.75">
      <c r="A578" s="392" t="s">
        <v>1249</v>
      </c>
      <c r="B578" s="80"/>
      <c r="C578" s="80"/>
      <c r="D578" s="80"/>
      <c r="E578" s="458"/>
      <c r="F578" s="80"/>
      <c r="G578" s="1101"/>
    </row>
    <row r="579" spans="1:7" s="1073" customFormat="1" ht="12.75">
      <c r="A579" s="1055" t="s">
        <v>1228</v>
      </c>
      <c r="B579" s="80">
        <v>44435744</v>
      </c>
      <c r="C579" s="80">
        <v>24432848</v>
      </c>
      <c r="D579" s="80">
        <v>18634435</v>
      </c>
      <c r="E579" s="458">
        <v>41.9356880802986</v>
      </c>
      <c r="F579" s="80">
        <v>7507</v>
      </c>
      <c r="G579" s="1101"/>
    </row>
    <row r="580" spans="1:7" s="1073" customFormat="1" ht="12.75">
      <c r="A580" s="1056" t="s">
        <v>1229</v>
      </c>
      <c r="B580" s="80">
        <v>51304</v>
      </c>
      <c r="C580" s="80">
        <v>28732</v>
      </c>
      <c r="D580" s="80">
        <v>28732</v>
      </c>
      <c r="E580" s="458">
        <v>56.00343053173242</v>
      </c>
      <c r="F580" s="80">
        <v>7507</v>
      </c>
      <c r="G580" s="1101"/>
    </row>
    <row r="581" spans="1:7" s="1073" customFormat="1" ht="12.75">
      <c r="A581" s="1057" t="s">
        <v>775</v>
      </c>
      <c r="B581" s="80">
        <v>44384440</v>
      </c>
      <c r="C581" s="80">
        <v>24404116</v>
      </c>
      <c r="D581" s="80">
        <v>18605703</v>
      </c>
      <c r="E581" s="458">
        <v>41.91942716862035</v>
      </c>
      <c r="F581" s="80">
        <v>0</v>
      </c>
      <c r="G581" s="1101"/>
    </row>
    <row r="582" spans="1:6" s="1048" customFormat="1" ht="12.75">
      <c r="A582" s="1064" t="s">
        <v>1038</v>
      </c>
      <c r="B582" s="80">
        <v>44435744</v>
      </c>
      <c r="C582" s="80">
        <v>24432848</v>
      </c>
      <c r="D582" s="80">
        <v>9003804</v>
      </c>
      <c r="E582" s="458">
        <v>20.26252559200989</v>
      </c>
      <c r="F582" s="80">
        <v>1871201</v>
      </c>
    </row>
    <row r="583" spans="1:6" s="1048" customFormat="1" ht="12.75">
      <c r="A583" s="1057" t="s">
        <v>19</v>
      </c>
      <c r="B583" s="80">
        <v>4632406</v>
      </c>
      <c r="C583" s="80">
        <v>3533884</v>
      </c>
      <c r="D583" s="80">
        <v>2173502</v>
      </c>
      <c r="E583" s="458">
        <v>46.919505760073704</v>
      </c>
      <c r="F583" s="80">
        <v>194042</v>
      </c>
    </row>
    <row r="584" spans="1:6" s="1048" customFormat="1" ht="12.75">
      <c r="A584" s="1065" t="s">
        <v>583</v>
      </c>
      <c r="B584" s="80">
        <v>4632406</v>
      </c>
      <c r="C584" s="80">
        <v>3533884</v>
      </c>
      <c r="D584" s="80">
        <v>2173502</v>
      </c>
      <c r="E584" s="458">
        <v>46.919505760073704</v>
      </c>
      <c r="F584" s="80">
        <v>194042</v>
      </c>
    </row>
    <row r="585" spans="1:6" s="1048" customFormat="1" ht="12.75">
      <c r="A585" s="1057" t="s">
        <v>3</v>
      </c>
      <c r="B585" s="80">
        <v>39803338</v>
      </c>
      <c r="C585" s="80">
        <v>20898964</v>
      </c>
      <c r="D585" s="80">
        <v>6830302</v>
      </c>
      <c r="E585" s="458">
        <v>17.16012360571367</v>
      </c>
      <c r="F585" s="80">
        <v>1677159</v>
      </c>
    </row>
    <row r="586" spans="1:6" s="405" customFormat="1" ht="12.75">
      <c r="A586" s="396" t="s">
        <v>1236</v>
      </c>
      <c r="B586" s="513">
        <v>31649724</v>
      </c>
      <c r="C586" s="513">
        <v>16217936</v>
      </c>
      <c r="D586" s="513">
        <v>5175496</v>
      </c>
      <c r="E586" s="458">
        <v>16.352420640382203</v>
      </c>
      <c r="F586" s="80">
        <v>442213</v>
      </c>
    </row>
    <row r="587" spans="1:6" s="405" customFormat="1" ht="12.75">
      <c r="A587" s="1065" t="s">
        <v>1642</v>
      </c>
      <c r="B587" s="513">
        <v>8153614</v>
      </c>
      <c r="C587" s="513">
        <v>4681028</v>
      </c>
      <c r="D587" s="513">
        <v>1654806</v>
      </c>
      <c r="E587" s="458">
        <v>20.29536840964019</v>
      </c>
      <c r="F587" s="80">
        <v>1234946</v>
      </c>
    </row>
    <row r="588" spans="1:6" s="1061" customFormat="1" ht="12.75">
      <c r="A588" s="318" t="s">
        <v>1256</v>
      </c>
      <c r="B588" s="80"/>
      <c r="C588" s="80"/>
      <c r="D588" s="80"/>
      <c r="E588" s="458"/>
      <c r="F588" s="80"/>
    </row>
    <row r="589" spans="1:6" s="1061" customFormat="1" ht="12.75">
      <c r="A589" s="1055" t="s">
        <v>1228</v>
      </c>
      <c r="B589" s="80">
        <v>284000</v>
      </c>
      <c r="C589" s="80">
        <v>48432</v>
      </c>
      <c r="D589" s="80">
        <v>48432</v>
      </c>
      <c r="E589" s="458">
        <v>17.05352112676056</v>
      </c>
      <c r="F589" s="80">
        <v>536</v>
      </c>
    </row>
    <row r="590" spans="1:6" s="1061" customFormat="1" ht="12.75">
      <c r="A590" s="1056" t="s">
        <v>1229</v>
      </c>
      <c r="B590" s="80">
        <v>284000</v>
      </c>
      <c r="C590" s="80">
        <v>48432</v>
      </c>
      <c r="D590" s="80">
        <v>48432</v>
      </c>
      <c r="E590" s="458">
        <v>17.05352112676056</v>
      </c>
      <c r="F590" s="80">
        <v>536</v>
      </c>
    </row>
    <row r="591" spans="1:6" s="1061" customFormat="1" ht="12.75">
      <c r="A591" s="1055" t="s">
        <v>1038</v>
      </c>
      <c r="B591" s="80">
        <v>284000</v>
      </c>
      <c r="C591" s="80">
        <v>48432</v>
      </c>
      <c r="D591" s="80">
        <v>42593</v>
      </c>
      <c r="E591" s="458">
        <v>14.997535211267607</v>
      </c>
      <c r="F591" s="80">
        <v>39578</v>
      </c>
    </row>
    <row r="592" spans="1:6" s="1061" customFormat="1" ht="12.75">
      <c r="A592" s="1056" t="s">
        <v>19</v>
      </c>
      <c r="B592" s="80">
        <v>26400</v>
      </c>
      <c r="C592" s="80">
        <v>9256</v>
      </c>
      <c r="D592" s="80">
        <v>3417</v>
      </c>
      <c r="E592" s="458">
        <v>12.943181818181818</v>
      </c>
      <c r="F592" s="80">
        <v>402</v>
      </c>
    </row>
    <row r="593" spans="1:6" s="1061" customFormat="1" ht="12.75">
      <c r="A593" s="1058" t="s">
        <v>583</v>
      </c>
      <c r="B593" s="80">
        <v>26400</v>
      </c>
      <c r="C593" s="80">
        <v>9256</v>
      </c>
      <c r="D593" s="80">
        <v>3417</v>
      </c>
      <c r="E593" s="458">
        <v>12.943181818181818</v>
      </c>
      <c r="F593" s="80">
        <v>402</v>
      </c>
    </row>
    <row r="594" spans="1:6" s="1061" customFormat="1" ht="12.75">
      <c r="A594" s="1056" t="s">
        <v>3</v>
      </c>
      <c r="B594" s="80">
        <v>257600</v>
      </c>
      <c r="C594" s="80">
        <v>39176</v>
      </c>
      <c r="D594" s="80">
        <v>39176</v>
      </c>
      <c r="E594" s="458">
        <v>15.208074534161492</v>
      </c>
      <c r="F594" s="80">
        <v>39176</v>
      </c>
    </row>
    <row r="595" spans="1:6" s="1061" customFormat="1" ht="12.75">
      <c r="A595" s="1058" t="s">
        <v>1638</v>
      </c>
      <c r="B595" s="80">
        <v>257600</v>
      </c>
      <c r="C595" s="80">
        <v>39176</v>
      </c>
      <c r="D595" s="80">
        <v>39176</v>
      </c>
      <c r="E595" s="458">
        <v>15.208074534161492</v>
      </c>
      <c r="F595" s="80">
        <v>39176</v>
      </c>
    </row>
    <row r="596" spans="1:6" s="405" customFormat="1" ht="12.75">
      <c r="A596" s="318" t="s">
        <v>1259</v>
      </c>
      <c r="B596" s="513"/>
      <c r="C596" s="513"/>
      <c r="D596" s="513"/>
      <c r="E596" s="458"/>
      <c r="F596" s="80"/>
    </row>
    <row r="597" spans="1:6" s="405" customFormat="1" ht="12.75">
      <c r="A597" s="1064" t="s">
        <v>1228</v>
      </c>
      <c r="B597" s="513">
        <v>2768</v>
      </c>
      <c r="C597" s="513">
        <v>2768</v>
      </c>
      <c r="D597" s="513">
        <v>2768</v>
      </c>
      <c r="E597" s="458">
        <v>100</v>
      </c>
      <c r="F597" s="80">
        <v>0</v>
      </c>
    </row>
    <row r="598" spans="1:6" s="405" customFormat="1" ht="12.75">
      <c r="A598" s="1057" t="s">
        <v>1229</v>
      </c>
      <c r="B598" s="513">
        <v>2768</v>
      </c>
      <c r="C598" s="513">
        <v>2768</v>
      </c>
      <c r="D598" s="513">
        <v>2768</v>
      </c>
      <c r="E598" s="458">
        <v>100</v>
      </c>
      <c r="F598" s="80">
        <v>0</v>
      </c>
    </row>
    <row r="599" spans="1:6" s="405" customFormat="1" ht="12.75">
      <c r="A599" s="1064" t="s">
        <v>1038</v>
      </c>
      <c r="B599" s="513">
        <v>2768</v>
      </c>
      <c r="C599" s="513">
        <v>2768</v>
      </c>
      <c r="D599" s="513">
        <v>2768</v>
      </c>
      <c r="E599" s="458">
        <v>100</v>
      </c>
      <c r="F599" s="80">
        <v>0</v>
      </c>
    </row>
    <row r="600" spans="1:6" s="405" customFormat="1" ht="12.75">
      <c r="A600" s="1057" t="s">
        <v>19</v>
      </c>
      <c r="B600" s="513">
        <v>2768</v>
      </c>
      <c r="C600" s="513">
        <v>2768</v>
      </c>
      <c r="D600" s="513">
        <v>2768</v>
      </c>
      <c r="E600" s="458">
        <v>100</v>
      </c>
      <c r="F600" s="80">
        <v>0</v>
      </c>
    </row>
    <row r="601" spans="1:6" s="405" customFormat="1" ht="12.75">
      <c r="A601" s="1065" t="s">
        <v>583</v>
      </c>
      <c r="B601" s="513">
        <v>2768</v>
      </c>
      <c r="C601" s="513">
        <v>2768</v>
      </c>
      <c r="D601" s="513">
        <v>2768</v>
      </c>
      <c r="E601" s="458">
        <v>100</v>
      </c>
      <c r="F601" s="80">
        <v>0</v>
      </c>
    </row>
    <row r="602" spans="1:6" s="405" customFormat="1" ht="12.75">
      <c r="A602" s="318" t="s">
        <v>1266</v>
      </c>
      <c r="B602" s="513"/>
      <c r="C602" s="513"/>
      <c r="D602" s="513"/>
      <c r="E602" s="458"/>
      <c r="F602" s="80"/>
    </row>
    <row r="603" spans="1:6" s="405" customFormat="1" ht="12.75">
      <c r="A603" s="1064" t="s">
        <v>1228</v>
      </c>
      <c r="B603" s="513">
        <v>9535</v>
      </c>
      <c r="C603" s="513">
        <v>7155</v>
      </c>
      <c r="D603" s="513">
        <v>7155</v>
      </c>
      <c r="E603" s="458">
        <v>75.03932878867332</v>
      </c>
      <c r="F603" s="80">
        <v>0</v>
      </c>
    </row>
    <row r="604" spans="1:6" s="405" customFormat="1" ht="12.75">
      <c r="A604" s="1057" t="s">
        <v>1229</v>
      </c>
      <c r="B604" s="513">
        <v>9535</v>
      </c>
      <c r="C604" s="513">
        <v>7155</v>
      </c>
      <c r="D604" s="513">
        <v>7155</v>
      </c>
      <c r="E604" s="458">
        <v>75.03932878867332</v>
      </c>
      <c r="F604" s="80">
        <v>0</v>
      </c>
    </row>
    <row r="605" spans="1:6" s="405" customFormat="1" ht="12.75">
      <c r="A605" s="1064" t="s">
        <v>1038</v>
      </c>
      <c r="B605" s="513">
        <v>9535</v>
      </c>
      <c r="C605" s="513">
        <v>7155</v>
      </c>
      <c r="D605" s="513">
        <v>1113</v>
      </c>
      <c r="E605" s="458">
        <v>11.67278447823807</v>
      </c>
      <c r="F605" s="80">
        <v>0</v>
      </c>
    </row>
    <row r="606" spans="1:6" s="405" customFormat="1" ht="12.75">
      <c r="A606" s="1057" t="s">
        <v>19</v>
      </c>
      <c r="B606" s="513">
        <v>9535</v>
      </c>
      <c r="C606" s="513">
        <v>7155</v>
      </c>
      <c r="D606" s="513">
        <v>1113</v>
      </c>
      <c r="E606" s="458">
        <v>11.67278447823807</v>
      </c>
      <c r="F606" s="80">
        <v>0</v>
      </c>
    </row>
    <row r="607" spans="1:6" s="405" customFormat="1" ht="12.75">
      <c r="A607" s="1065" t="s">
        <v>583</v>
      </c>
      <c r="B607" s="513">
        <v>9535</v>
      </c>
      <c r="C607" s="513">
        <v>7155</v>
      </c>
      <c r="D607" s="513">
        <v>1113</v>
      </c>
      <c r="E607" s="458">
        <v>11.67278447823807</v>
      </c>
      <c r="F607" s="80">
        <v>0</v>
      </c>
    </row>
    <row r="608" spans="1:6" s="405" customFormat="1" ht="12.75">
      <c r="A608" s="392" t="s">
        <v>1269</v>
      </c>
      <c r="B608" s="80"/>
      <c r="C608" s="257"/>
      <c r="D608" s="257"/>
      <c r="E608" s="458"/>
      <c r="F608" s="80"/>
    </row>
    <row r="609" spans="1:7" s="1068" customFormat="1" ht="12.75">
      <c r="A609" s="1055" t="s">
        <v>1228</v>
      </c>
      <c r="B609" s="80">
        <v>373227</v>
      </c>
      <c r="C609" s="80">
        <v>161000</v>
      </c>
      <c r="D609" s="80">
        <v>0</v>
      </c>
      <c r="E609" s="458">
        <v>0</v>
      </c>
      <c r="F609" s="80">
        <v>0</v>
      </c>
      <c r="G609" s="1103"/>
    </row>
    <row r="610" spans="1:7" s="1068" customFormat="1" ht="12.75" hidden="1">
      <c r="A610" s="1062" t="s">
        <v>774</v>
      </c>
      <c r="B610" s="477"/>
      <c r="C610" s="477">
        <v>0</v>
      </c>
      <c r="D610" s="477">
        <v>0</v>
      </c>
      <c r="E610" s="458" t="e">
        <v>#DIV/0!</v>
      </c>
      <c r="F610" s="80">
        <v>0</v>
      </c>
      <c r="G610" s="1103"/>
    </row>
    <row r="611" spans="1:7" s="1068" customFormat="1" ht="12.75">
      <c r="A611" s="1057" t="s">
        <v>775</v>
      </c>
      <c r="B611" s="80">
        <v>373227</v>
      </c>
      <c r="C611" s="80">
        <v>161000</v>
      </c>
      <c r="D611" s="80">
        <v>0</v>
      </c>
      <c r="E611" s="458">
        <v>0</v>
      </c>
      <c r="F611" s="80">
        <v>0</v>
      </c>
      <c r="G611" s="1103"/>
    </row>
    <row r="612" spans="1:7" s="1068" customFormat="1" ht="12.75">
      <c r="A612" s="1064" t="s">
        <v>1038</v>
      </c>
      <c r="B612" s="80">
        <v>373227</v>
      </c>
      <c r="C612" s="80">
        <v>161000</v>
      </c>
      <c r="D612" s="80">
        <v>708</v>
      </c>
      <c r="E612" s="458">
        <v>0.1896968868811742</v>
      </c>
      <c r="F612" s="80">
        <v>0</v>
      </c>
      <c r="G612" s="1103"/>
    </row>
    <row r="613" spans="1:7" s="1068" customFormat="1" ht="12.75">
      <c r="A613" s="1057" t="s">
        <v>19</v>
      </c>
      <c r="B613" s="80">
        <v>373227</v>
      </c>
      <c r="C613" s="80">
        <v>161000</v>
      </c>
      <c r="D613" s="80">
        <v>708</v>
      </c>
      <c r="E613" s="458">
        <v>0.1896968868811742</v>
      </c>
      <c r="F613" s="80">
        <v>0</v>
      </c>
      <c r="G613" s="1103"/>
    </row>
    <row r="614" spans="1:7" s="405" customFormat="1" ht="12.75">
      <c r="A614" s="1065" t="s">
        <v>583</v>
      </c>
      <c r="B614" s="80">
        <v>368227</v>
      </c>
      <c r="C614" s="80">
        <v>156000</v>
      </c>
      <c r="D614" s="80">
        <v>708</v>
      </c>
      <c r="E614" s="458">
        <v>0.19227270134998248</v>
      </c>
      <c r="F614" s="80">
        <v>0</v>
      </c>
      <c r="G614" s="1104"/>
    </row>
    <row r="615" spans="1:6" s="405" customFormat="1" ht="12.75">
      <c r="A615" s="1065" t="s">
        <v>95</v>
      </c>
      <c r="B615" s="80">
        <v>5000</v>
      </c>
      <c r="C615" s="80">
        <v>5000</v>
      </c>
      <c r="D615" s="80">
        <v>0</v>
      </c>
      <c r="E615" s="458">
        <v>0</v>
      </c>
      <c r="F615" s="80">
        <v>0</v>
      </c>
    </row>
    <row r="616" spans="1:6" s="405" customFormat="1" ht="12.75">
      <c r="A616" s="1067" t="s">
        <v>104</v>
      </c>
      <c r="B616" s="80">
        <v>5000</v>
      </c>
      <c r="C616" s="80">
        <v>5000</v>
      </c>
      <c r="D616" s="80">
        <v>0</v>
      </c>
      <c r="E616" s="458">
        <v>0</v>
      </c>
      <c r="F616" s="80">
        <v>0</v>
      </c>
    </row>
    <row r="617" spans="1:6" ht="25.5">
      <c r="A617" s="392" t="s">
        <v>1281</v>
      </c>
      <c r="B617" s="80"/>
      <c r="C617" s="80"/>
      <c r="D617" s="80"/>
      <c r="E617" s="458"/>
      <c r="F617" s="80"/>
    </row>
    <row r="618" spans="1:7" s="1097" customFormat="1" ht="12.75">
      <c r="A618" s="1055" t="s">
        <v>1228</v>
      </c>
      <c r="B618" s="80">
        <v>2024898</v>
      </c>
      <c r="C618" s="80">
        <v>1184739</v>
      </c>
      <c r="D618" s="80">
        <v>1184739</v>
      </c>
      <c r="E618" s="458">
        <v>58.50857672830928</v>
      </c>
      <c r="F618" s="80">
        <v>32933</v>
      </c>
      <c r="G618" s="1096"/>
    </row>
    <row r="619" spans="1:7" s="1097" customFormat="1" ht="12.75">
      <c r="A619" s="1056" t="s">
        <v>1229</v>
      </c>
      <c r="B619" s="80">
        <v>2024898</v>
      </c>
      <c r="C619" s="80">
        <v>1184739</v>
      </c>
      <c r="D619" s="80">
        <v>1184739</v>
      </c>
      <c r="E619" s="458">
        <v>58.50857672830928</v>
      </c>
      <c r="F619" s="80">
        <v>32933</v>
      </c>
      <c r="G619" s="1096"/>
    </row>
    <row r="620" spans="1:7" s="1097" customFormat="1" ht="12.75" hidden="1">
      <c r="A620" s="1062" t="s">
        <v>774</v>
      </c>
      <c r="B620" s="477"/>
      <c r="C620" s="477">
        <v>0</v>
      </c>
      <c r="D620" s="477">
        <v>0</v>
      </c>
      <c r="E620" s="1063">
        <v>0</v>
      </c>
      <c r="F620" s="80">
        <v>0</v>
      </c>
      <c r="G620" s="1096"/>
    </row>
    <row r="621" spans="1:7" s="1097" customFormat="1" ht="12.75">
      <c r="A621" s="1055" t="s">
        <v>1038</v>
      </c>
      <c r="B621" s="80">
        <v>2024898</v>
      </c>
      <c r="C621" s="80">
        <v>1184739</v>
      </c>
      <c r="D621" s="80">
        <v>897104</v>
      </c>
      <c r="E621" s="458">
        <v>44.303663690714295</v>
      </c>
      <c r="F621" s="80">
        <v>257522</v>
      </c>
      <c r="G621" s="1096"/>
    </row>
    <row r="622" spans="1:6" ht="12.75">
      <c r="A622" s="1056" t="s">
        <v>3</v>
      </c>
      <c r="B622" s="80">
        <v>2024898</v>
      </c>
      <c r="C622" s="80">
        <v>1184739</v>
      </c>
      <c r="D622" s="80">
        <v>897104</v>
      </c>
      <c r="E622" s="458">
        <v>44.303663690714295</v>
      </c>
      <c r="F622" s="80">
        <v>257522</v>
      </c>
    </row>
    <row r="623" spans="1:6" ht="12.75">
      <c r="A623" s="1058" t="s">
        <v>1642</v>
      </c>
      <c r="B623" s="80">
        <v>2024898</v>
      </c>
      <c r="C623" s="80">
        <v>1184739</v>
      </c>
      <c r="D623" s="80">
        <v>897104</v>
      </c>
      <c r="E623" s="458">
        <v>44.303663690714295</v>
      </c>
      <c r="F623" s="80">
        <v>257522</v>
      </c>
    </row>
    <row r="624" spans="1:6" ht="12.75">
      <c r="A624" s="318" t="s">
        <v>1274</v>
      </c>
      <c r="B624" s="80"/>
      <c r="C624" s="80"/>
      <c r="D624" s="80"/>
      <c r="E624" s="458"/>
      <c r="F624" s="80"/>
    </row>
    <row r="625" spans="1:6" ht="12.75">
      <c r="A625" s="1055" t="s">
        <v>1228</v>
      </c>
      <c r="B625" s="80">
        <v>720831</v>
      </c>
      <c r="C625" s="80">
        <v>0</v>
      </c>
      <c r="D625" s="80">
        <v>0</v>
      </c>
      <c r="E625" s="458">
        <v>0</v>
      </c>
      <c r="F625" s="80">
        <v>0</v>
      </c>
    </row>
    <row r="626" spans="1:6" ht="12.75">
      <c r="A626" s="1056" t="s">
        <v>1229</v>
      </c>
      <c r="B626" s="80">
        <v>720831</v>
      </c>
      <c r="C626" s="80">
        <v>0</v>
      </c>
      <c r="D626" s="80">
        <v>0</v>
      </c>
      <c r="E626" s="458">
        <v>0</v>
      </c>
      <c r="F626" s="80">
        <v>0</v>
      </c>
    </row>
    <row r="627" spans="1:6" ht="12.75">
      <c r="A627" s="1055" t="s">
        <v>1038</v>
      </c>
      <c r="B627" s="80">
        <v>720831</v>
      </c>
      <c r="C627" s="80">
        <v>0</v>
      </c>
      <c r="D627" s="80">
        <v>0</v>
      </c>
      <c r="E627" s="458">
        <v>0</v>
      </c>
      <c r="F627" s="80">
        <v>0</v>
      </c>
    </row>
    <row r="628" spans="1:6" ht="12.75">
      <c r="A628" s="1057" t="s">
        <v>19</v>
      </c>
      <c r="B628" s="80">
        <v>669331</v>
      </c>
      <c r="C628" s="80">
        <v>0</v>
      </c>
      <c r="D628" s="80">
        <v>0</v>
      </c>
      <c r="E628" s="458">
        <v>0</v>
      </c>
      <c r="F628" s="80">
        <v>0</v>
      </c>
    </row>
    <row r="629" spans="1:6" ht="12.75">
      <c r="A629" s="1058" t="s">
        <v>583</v>
      </c>
      <c r="B629" s="80">
        <v>608551</v>
      </c>
      <c r="C629" s="80">
        <v>0</v>
      </c>
      <c r="D629" s="80">
        <v>0</v>
      </c>
      <c r="E629" s="458">
        <v>0</v>
      </c>
      <c r="F629" s="80">
        <v>0</v>
      </c>
    </row>
    <row r="630" spans="1:6" ht="12.75">
      <c r="A630" s="1058" t="s">
        <v>95</v>
      </c>
      <c r="B630" s="80">
        <v>60780</v>
      </c>
      <c r="C630" s="80">
        <v>0</v>
      </c>
      <c r="D630" s="80">
        <v>0</v>
      </c>
      <c r="E630" s="458">
        <v>0</v>
      </c>
      <c r="F630" s="80">
        <v>0</v>
      </c>
    </row>
    <row r="631" spans="1:6" ht="12.75">
      <c r="A631" s="1059" t="s">
        <v>1267</v>
      </c>
      <c r="B631" s="80">
        <v>60780</v>
      </c>
      <c r="C631" s="80">
        <v>0</v>
      </c>
      <c r="D631" s="80">
        <v>0</v>
      </c>
      <c r="E631" s="458">
        <v>0</v>
      </c>
      <c r="F631" s="80">
        <v>0</v>
      </c>
    </row>
    <row r="632" spans="1:6" ht="12.75">
      <c r="A632" s="1056" t="s">
        <v>3</v>
      </c>
      <c r="B632" s="80">
        <v>51500</v>
      </c>
      <c r="C632" s="80">
        <v>0</v>
      </c>
      <c r="D632" s="80">
        <v>0</v>
      </c>
      <c r="E632" s="458">
        <v>0</v>
      </c>
      <c r="F632" s="80">
        <v>0</v>
      </c>
    </row>
    <row r="633" spans="1:6" ht="12.75">
      <c r="A633" s="1058" t="s">
        <v>1638</v>
      </c>
      <c r="B633" s="80">
        <v>51500</v>
      </c>
      <c r="C633" s="80">
        <v>0</v>
      </c>
      <c r="D633" s="80">
        <v>0</v>
      </c>
      <c r="E633" s="458">
        <v>0</v>
      </c>
      <c r="F633" s="80">
        <v>0</v>
      </c>
    </row>
    <row r="634" spans="1:6" s="1061" customFormat="1" ht="12.75">
      <c r="A634" s="394" t="s">
        <v>1286</v>
      </c>
      <c r="B634" s="41"/>
      <c r="C634" s="41"/>
      <c r="D634" s="41"/>
      <c r="E634" s="458"/>
      <c r="F634" s="80"/>
    </row>
    <row r="635" spans="1:6" s="1061" customFormat="1" ht="12.75">
      <c r="A635" s="394" t="s">
        <v>1279</v>
      </c>
      <c r="B635" s="80"/>
      <c r="C635" s="80"/>
      <c r="D635" s="80"/>
      <c r="E635" s="458"/>
      <c r="F635" s="80"/>
    </row>
    <row r="636" spans="1:7" s="1080" customFormat="1" ht="12.75">
      <c r="A636" s="1055" t="s">
        <v>1228</v>
      </c>
      <c r="B636" s="257">
        <v>2913522</v>
      </c>
      <c r="C636" s="257">
        <v>2838567</v>
      </c>
      <c r="D636" s="257">
        <v>1696031</v>
      </c>
      <c r="E636" s="458">
        <v>58.21239722919545</v>
      </c>
      <c r="F636" s="80">
        <v>152710</v>
      </c>
      <c r="G636" s="1099"/>
    </row>
    <row r="637" spans="1:7" s="1080" customFormat="1" ht="12.75">
      <c r="A637" s="1056" t="s">
        <v>1229</v>
      </c>
      <c r="B637" s="257">
        <v>116220</v>
      </c>
      <c r="C637" s="257">
        <v>116220</v>
      </c>
      <c r="D637" s="257">
        <v>116220</v>
      </c>
      <c r="E637" s="458">
        <v>100</v>
      </c>
      <c r="F637" s="80">
        <v>4315</v>
      </c>
      <c r="G637" s="1099"/>
    </row>
    <row r="638" spans="1:7" s="1080" customFormat="1" ht="12.75" hidden="1">
      <c r="A638" s="1062" t="s">
        <v>775</v>
      </c>
      <c r="B638" s="477">
        <v>0</v>
      </c>
      <c r="C638" s="477">
        <v>0</v>
      </c>
      <c r="D638" s="477">
        <v>0</v>
      </c>
      <c r="E638" s="458" t="e">
        <v>#DIV/0!</v>
      </c>
      <c r="F638" s="80">
        <v>0</v>
      </c>
      <c r="G638" s="1099"/>
    </row>
    <row r="639" spans="1:7" s="1080" customFormat="1" ht="12" customHeight="1">
      <c r="A639" s="1056" t="s">
        <v>774</v>
      </c>
      <c r="B639" s="257">
        <v>280363</v>
      </c>
      <c r="C639" s="257">
        <v>276731</v>
      </c>
      <c r="D639" s="257">
        <v>260979</v>
      </c>
      <c r="E639" s="458">
        <v>93.08610622657055</v>
      </c>
      <c r="F639" s="80">
        <v>6195</v>
      </c>
      <c r="G639" s="1099"/>
    </row>
    <row r="640" spans="1:7" s="1080" customFormat="1" ht="12" customHeight="1">
      <c r="A640" s="1056" t="s">
        <v>1230</v>
      </c>
      <c r="B640" s="257">
        <v>529112</v>
      </c>
      <c r="C640" s="257">
        <v>503058</v>
      </c>
      <c r="D640" s="257">
        <v>275488</v>
      </c>
      <c r="E640" s="458">
        <v>52.066103206882474</v>
      </c>
      <c r="F640" s="80">
        <v>1501</v>
      </c>
      <c r="G640" s="1099"/>
    </row>
    <row r="641" spans="1:7" s="1080" customFormat="1" ht="12" customHeight="1">
      <c r="A641" s="1056" t="s">
        <v>1246</v>
      </c>
      <c r="B641" s="257">
        <v>1987827</v>
      </c>
      <c r="C641" s="257">
        <v>1942558</v>
      </c>
      <c r="D641" s="257">
        <v>1043344</v>
      </c>
      <c r="E641" s="458">
        <v>52.486660056433486</v>
      </c>
      <c r="F641" s="80">
        <v>140699</v>
      </c>
      <c r="G641" s="1099"/>
    </row>
    <row r="642" spans="1:7" s="1080" customFormat="1" ht="12.75">
      <c r="A642" s="1055" t="s">
        <v>1038</v>
      </c>
      <c r="B642" s="257">
        <v>3175136</v>
      </c>
      <c r="C642" s="257">
        <v>3100181</v>
      </c>
      <c r="D642" s="257">
        <v>1343098</v>
      </c>
      <c r="E642" s="458">
        <v>42.30048728621389</v>
      </c>
      <c r="F642" s="80">
        <v>336139</v>
      </c>
      <c r="G642" s="1099"/>
    </row>
    <row r="643" spans="1:7" s="1061" customFormat="1" ht="12.75">
      <c r="A643" s="1057" t="s">
        <v>19</v>
      </c>
      <c r="B643" s="257">
        <v>1313952</v>
      </c>
      <c r="C643" s="257">
        <v>1238997</v>
      </c>
      <c r="D643" s="257">
        <v>699969</v>
      </c>
      <c r="E643" s="458">
        <v>53.27203733469715</v>
      </c>
      <c r="F643" s="80">
        <v>100027</v>
      </c>
      <c r="G643" s="1100"/>
    </row>
    <row r="644" spans="1:6" s="1048" customFormat="1" ht="12.75">
      <c r="A644" s="1058" t="s">
        <v>583</v>
      </c>
      <c r="B644" s="257">
        <v>1313952</v>
      </c>
      <c r="C644" s="257">
        <v>1238997</v>
      </c>
      <c r="D644" s="257">
        <v>699969</v>
      </c>
      <c r="E644" s="458">
        <v>53.27203733469715</v>
      </c>
      <c r="F644" s="80">
        <v>100027</v>
      </c>
    </row>
    <row r="645" spans="1:6" s="1048" customFormat="1" ht="12.75">
      <c r="A645" s="1056" t="s">
        <v>3</v>
      </c>
      <c r="B645" s="257">
        <v>1861184</v>
      </c>
      <c r="C645" s="257">
        <v>1861184</v>
      </c>
      <c r="D645" s="257">
        <v>643129</v>
      </c>
      <c r="E645" s="458">
        <v>34.554831763006774</v>
      </c>
      <c r="F645" s="80">
        <v>236112</v>
      </c>
    </row>
    <row r="646" spans="1:6" s="1048" customFormat="1" ht="12.75">
      <c r="A646" s="1058" t="s">
        <v>1638</v>
      </c>
      <c r="B646" s="257">
        <v>1861184</v>
      </c>
      <c r="C646" s="257">
        <v>1861184</v>
      </c>
      <c r="D646" s="257">
        <v>643129</v>
      </c>
      <c r="E646" s="458">
        <v>34.554831763006774</v>
      </c>
      <c r="F646" s="80">
        <v>236112</v>
      </c>
    </row>
    <row r="647" spans="1:6" s="1048" customFormat="1" ht="12.75">
      <c r="A647" s="299" t="s">
        <v>7</v>
      </c>
      <c r="B647" s="257">
        <v>-261614</v>
      </c>
      <c r="C647" s="257">
        <v>-261614</v>
      </c>
      <c r="D647" s="257">
        <v>352933</v>
      </c>
      <c r="E647" s="458" t="s">
        <v>627</v>
      </c>
      <c r="F647" s="80">
        <v>-183429</v>
      </c>
    </row>
    <row r="648" spans="1:6" s="1048" customFormat="1" ht="25.5">
      <c r="A648" s="259" t="s">
        <v>1287</v>
      </c>
      <c r="B648" s="257">
        <v>261614</v>
      </c>
      <c r="C648" s="257">
        <v>261614</v>
      </c>
      <c r="D648" s="257" t="s">
        <v>627</v>
      </c>
      <c r="E648" s="458" t="s">
        <v>627</v>
      </c>
      <c r="F648" s="80" t="s">
        <v>627</v>
      </c>
    </row>
    <row r="649" spans="1:6" s="1061" customFormat="1" ht="12.75">
      <c r="A649" s="392" t="s">
        <v>1249</v>
      </c>
      <c r="B649" s="257"/>
      <c r="C649" s="257"/>
      <c r="D649" s="257"/>
      <c r="E649" s="458"/>
      <c r="F649" s="80"/>
    </row>
    <row r="650" spans="1:6" s="1061" customFormat="1" ht="12.75">
      <c r="A650" s="1055" t="s">
        <v>1228</v>
      </c>
      <c r="B650" s="257">
        <v>168673</v>
      </c>
      <c r="C650" s="257">
        <v>0</v>
      </c>
      <c r="D650" s="257">
        <v>0</v>
      </c>
      <c r="E650" s="458">
        <v>0</v>
      </c>
      <c r="F650" s="80">
        <v>0</v>
      </c>
    </row>
    <row r="651" spans="1:6" s="1061" customFormat="1" ht="12.75" hidden="1">
      <c r="A651" s="1062" t="s">
        <v>1229</v>
      </c>
      <c r="B651" s="477">
        <v>0</v>
      </c>
      <c r="C651" s="477">
        <v>0</v>
      </c>
      <c r="D651" s="477">
        <v>0</v>
      </c>
      <c r="E651" s="458" t="e">
        <v>#DIV/0!</v>
      </c>
      <c r="F651" s="80">
        <v>0</v>
      </c>
    </row>
    <row r="652" spans="1:6" s="1061" customFormat="1" ht="12.75">
      <c r="A652" s="1057" t="s">
        <v>775</v>
      </c>
      <c r="B652" s="257">
        <v>168673</v>
      </c>
      <c r="C652" s="257">
        <v>0</v>
      </c>
      <c r="D652" s="257">
        <v>0</v>
      </c>
      <c r="E652" s="458">
        <v>0</v>
      </c>
      <c r="F652" s="80">
        <v>0</v>
      </c>
    </row>
    <row r="653" spans="1:6" s="1061" customFormat="1" ht="12.75" hidden="1">
      <c r="A653" s="1062" t="s">
        <v>774</v>
      </c>
      <c r="B653" s="477">
        <v>0</v>
      </c>
      <c r="C653" s="477">
        <v>0</v>
      </c>
      <c r="D653" s="477">
        <v>0</v>
      </c>
      <c r="E653" s="458" t="e">
        <v>#DIV/0!</v>
      </c>
      <c r="F653" s="80">
        <v>0</v>
      </c>
    </row>
    <row r="654" spans="1:6" s="1061" customFormat="1" ht="12.75">
      <c r="A654" s="1064" t="s">
        <v>1038</v>
      </c>
      <c r="B654" s="257">
        <v>168673</v>
      </c>
      <c r="C654" s="257">
        <v>0</v>
      </c>
      <c r="D654" s="257">
        <v>0</v>
      </c>
      <c r="E654" s="458">
        <v>0</v>
      </c>
      <c r="F654" s="80">
        <v>0</v>
      </c>
    </row>
    <row r="655" spans="1:6" s="1061" customFormat="1" ht="12.75">
      <c r="A655" s="1057" t="s">
        <v>19</v>
      </c>
      <c r="B655" s="257">
        <v>168673</v>
      </c>
      <c r="C655" s="257">
        <v>0</v>
      </c>
      <c r="D655" s="257">
        <v>0</v>
      </c>
      <c r="E655" s="458">
        <v>0</v>
      </c>
      <c r="F655" s="80">
        <v>0</v>
      </c>
    </row>
    <row r="656" spans="1:6" s="1061" customFormat="1" ht="12.75">
      <c r="A656" s="1065" t="s">
        <v>583</v>
      </c>
      <c r="B656" s="257">
        <v>168673</v>
      </c>
      <c r="C656" s="257">
        <v>0</v>
      </c>
      <c r="D656" s="257">
        <v>0</v>
      </c>
      <c r="E656" s="458">
        <v>0</v>
      </c>
      <c r="F656" s="80">
        <v>0</v>
      </c>
    </row>
    <row r="657" spans="1:6" s="1048" customFormat="1" ht="12.75">
      <c r="A657" s="394" t="s">
        <v>1256</v>
      </c>
      <c r="B657" s="80"/>
      <c r="C657" s="80"/>
      <c r="D657" s="80"/>
      <c r="E657" s="458"/>
      <c r="F657" s="80"/>
    </row>
    <row r="658" spans="1:6" s="1048" customFormat="1" ht="12.75">
      <c r="A658" s="1055" t="s">
        <v>1228</v>
      </c>
      <c r="B658" s="257">
        <v>9624620</v>
      </c>
      <c r="C658" s="257">
        <v>7601632</v>
      </c>
      <c r="D658" s="257">
        <v>7601632</v>
      </c>
      <c r="E658" s="458">
        <v>78.98111302056601</v>
      </c>
      <c r="F658" s="80">
        <v>939554</v>
      </c>
    </row>
    <row r="659" spans="1:7" s="1073" customFormat="1" ht="12.75">
      <c r="A659" s="1057" t="s">
        <v>1229</v>
      </c>
      <c r="B659" s="80">
        <v>9624620</v>
      </c>
      <c r="C659" s="80">
        <v>7601632</v>
      </c>
      <c r="D659" s="80">
        <v>7601632</v>
      </c>
      <c r="E659" s="458">
        <v>78.98111302056601</v>
      </c>
      <c r="F659" s="80">
        <v>939554</v>
      </c>
      <c r="G659" s="1101"/>
    </row>
    <row r="660" spans="1:7" s="1073" customFormat="1" ht="12.75" hidden="1">
      <c r="A660" s="1062" t="s">
        <v>774</v>
      </c>
      <c r="B660" s="477">
        <v>0</v>
      </c>
      <c r="C660" s="477">
        <v>0</v>
      </c>
      <c r="D660" s="477">
        <v>0</v>
      </c>
      <c r="E660" s="1063">
        <v>0</v>
      </c>
      <c r="F660" s="80">
        <v>0</v>
      </c>
      <c r="G660" s="1101"/>
    </row>
    <row r="661" spans="1:7" s="1073" customFormat="1" ht="12.75">
      <c r="A661" s="1064" t="s">
        <v>1038</v>
      </c>
      <c r="B661" s="80">
        <v>9624620</v>
      </c>
      <c r="C661" s="80">
        <v>7601632</v>
      </c>
      <c r="D661" s="80">
        <v>2762000</v>
      </c>
      <c r="E661" s="458">
        <v>28.697236877923494</v>
      </c>
      <c r="F661" s="80">
        <v>598251</v>
      </c>
      <c r="G661" s="1101"/>
    </row>
    <row r="662" spans="1:6" s="1048" customFormat="1" ht="12.75">
      <c r="A662" s="1057" t="s">
        <v>19</v>
      </c>
      <c r="B662" s="80">
        <v>2475780</v>
      </c>
      <c r="C662" s="80">
        <v>1212771</v>
      </c>
      <c r="D662" s="80">
        <v>540791</v>
      </c>
      <c r="E662" s="458">
        <v>21.843257478451235</v>
      </c>
      <c r="F662" s="80">
        <v>70240</v>
      </c>
    </row>
    <row r="663" spans="1:6" s="1048" customFormat="1" ht="12.75">
      <c r="A663" s="1065" t="s">
        <v>583</v>
      </c>
      <c r="B663" s="80">
        <v>2405780</v>
      </c>
      <c r="C663" s="80">
        <v>1212771</v>
      </c>
      <c r="D663" s="80">
        <v>540791</v>
      </c>
      <c r="E663" s="458">
        <v>22.47882183740824</v>
      </c>
      <c r="F663" s="80">
        <v>70240</v>
      </c>
    </row>
    <row r="664" spans="1:6" s="1048" customFormat="1" ht="12.75">
      <c r="A664" s="1065" t="s">
        <v>95</v>
      </c>
      <c r="B664" s="80">
        <v>70000</v>
      </c>
      <c r="C664" s="80">
        <v>0</v>
      </c>
      <c r="D664" s="80">
        <v>0</v>
      </c>
      <c r="E664" s="458">
        <v>0</v>
      </c>
      <c r="F664" s="80">
        <v>0</v>
      </c>
    </row>
    <row r="665" spans="1:6" s="1048" customFormat="1" ht="12.75">
      <c r="A665" s="1067" t="s">
        <v>116</v>
      </c>
      <c r="B665" s="80">
        <v>70000</v>
      </c>
      <c r="C665" s="80">
        <v>0</v>
      </c>
      <c r="D665" s="80">
        <v>0</v>
      </c>
      <c r="E665" s="458">
        <v>0</v>
      </c>
      <c r="F665" s="80">
        <v>0</v>
      </c>
    </row>
    <row r="666" spans="1:7" s="1073" customFormat="1" ht="12.75">
      <c r="A666" s="1057" t="s">
        <v>3</v>
      </c>
      <c r="B666" s="80">
        <v>7148840</v>
      </c>
      <c r="C666" s="80">
        <v>6388861</v>
      </c>
      <c r="D666" s="80">
        <v>2221209</v>
      </c>
      <c r="E666" s="458">
        <v>31.070901013311254</v>
      </c>
      <c r="F666" s="80">
        <v>528011</v>
      </c>
      <c r="G666" s="1101"/>
    </row>
    <row r="667" spans="1:7" s="1073" customFormat="1" ht="12.75">
      <c r="A667" s="1065" t="s">
        <v>1638</v>
      </c>
      <c r="B667" s="80">
        <v>7148840</v>
      </c>
      <c r="C667" s="80">
        <v>6388861</v>
      </c>
      <c r="D667" s="80">
        <v>2221209</v>
      </c>
      <c r="E667" s="458">
        <v>31.070901013311254</v>
      </c>
      <c r="F667" s="80">
        <v>528011</v>
      </c>
      <c r="G667" s="1101"/>
    </row>
    <row r="668" spans="1:7" s="1073" customFormat="1" ht="12.75">
      <c r="A668" s="394" t="s">
        <v>1259</v>
      </c>
      <c r="B668" s="80"/>
      <c r="C668" s="80"/>
      <c r="D668" s="80"/>
      <c r="E668" s="458"/>
      <c r="F668" s="80"/>
      <c r="G668" s="1101"/>
    </row>
    <row r="669" spans="1:7" s="1073" customFormat="1" ht="12.75">
      <c r="A669" s="1055" t="s">
        <v>1228</v>
      </c>
      <c r="B669" s="80">
        <v>20502007</v>
      </c>
      <c r="C669" s="80">
        <v>11497177</v>
      </c>
      <c r="D669" s="80">
        <v>11497177</v>
      </c>
      <c r="E669" s="458">
        <v>56.07830004155203</v>
      </c>
      <c r="F669" s="80">
        <v>1794750</v>
      </c>
      <c r="G669" s="1101"/>
    </row>
    <row r="670" spans="1:7" s="1073" customFormat="1" ht="12.75">
      <c r="A670" s="1057" t="s">
        <v>1229</v>
      </c>
      <c r="B670" s="80">
        <v>20502007</v>
      </c>
      <c r="C670" s="80">
        <v>11497177</v>
      </c>
      <c r="D670" s="80">
        <v>11497177</v>
      </c>
      <c r="E670" s="458">
        <v>56.07830004155203</v>
      </c>
      <c r="F670" s="80">
        <v>1794750</v>
      </c>
      <c r="G670" s="1101"/>
    </row>
    <row r="671" spans="1:6" s="1073" customFormat="1" ht="12.75" hidden="1">
      <c r="A671" s="1062" t="s">
        <v>774</v>
      </c>
      <c r="B671" s="477">
        <v>0</v>
      </c>
      <c r="C671" s="477">
        <v>0</v>
      </c>
      <c r="D671" s="477">
        <v>0</v>
      </c>
      <c r="E671" s="458" t="e">
        <v>#DIV/0!</v>
      </c>
      <c r="F671" s="477">
        <v>0</v>
      </c>
    </row>
    <row r="672" spans="1:6" s="1048" customFormat="1" ht="12.75">
      <c r="A672" s="1064" t="s">
        <v>1038</v>
      </c>
      <c r="B672" s="80">
        <v>20502007</v>
      </c>
      <c r="C672" s="80">
        <v>11497177</v>
      </c>
      <c r="D672" s="80">
        <v>6225795</v>
      </c>
      <c r="E672" s="458">
        <v>30.36675872757238</v>
      </c>
      <c r="F672" s="80">
        <v>890193</v>
      </c>
    </row>
    <row r="673" spans="1:6" s="1048" customFormat="1" ht="12.75">
      <c r="A673" s="1057" t="s">
        <v>19</v>
      </c>
      <c r="B673" s="80">
        <v>16865101</v>
      </c>
      <c r="C673" s="80">
        <v>9612947</v>
      </c>
      <c r="D673" s="80">
        <v>5328515</v>
      </c>
      <c r="E673" s="458">
        <v>31.594918998706262</v>
      </c>
      <c r="F673" s="80">
        <v>729603</v>
      </c>
    </row>
    <row r="674" spans="1:6" s="1048" customFormat="1" ht="12.75">
      <c r="A674" s="1065" t="s">
        <v>583</v>
      </c>
      <c r="B674" s="80">
        <v>12732478</v>
      </c>
      <c r="C674" s="80">
        <v>7939790</v>
      </c>
      <c r="D674" s="80">
        <v>4082417</v>
      </c>
      <c r="E674" s="458">
        <v>32.063020254187755</v>
      </c>
      <c r="F674" s="80">
        <v>607882</v>
      </c>
    </row>
    <row r="675" spans="1:6" s="1048" customFormat="1" ht="12.75">
      <c r="A675" s="1065" t="s">
        <v>95</v>
      </c>
      <c r="B675" s="80">
        <v>4132623</v>
      </c>
      <c r="C675" s="80">
        <v>1673157</v>
      </c>
      <c r="D675" s="80">
        <v>1246098</v>
      </c>
      <c r="E675" s="458">
        <v>30.152714147891064</v>
      </c>
      <c r="F675" s="80">
        <v>121721</v>
      </c>
    </row>
    <row r="676" spans="1:6" s="1048" customFormat="1" ht="12.75">
      <c r="A676" s="1067" t="s">
        <v>104</v>
      </c>
      <c r="B676" s="80">
        <v>671070</v>
      </c>
      <c r="C676" s="80">
        <v>435789</v>
      </c>
      <c r="D676" s="80">
        <v>206192</v>
      </c>
      <c r="E676" s="458">
        <v>30.72585572294992</v>
      </c>
      <c r="F676" s="80">
        <v>42260</v>
      </c>
    </row>
    <row r="677" spans="1:6" s="1048" customFormat="1" ht="12.75">
      <c r="A677" s="1067" t="s">
        <v>106</v>
      </c>
      <c r="B677" s="80">
        <v>957673</v>
      </c>
      <c r="C677" s="80">
        <v>564990</v>
      </c>
      <c r="D677" s="80">
        <v>537739</v>
      </c>
      <c r="E677" s="458">
        <v>56.15058584715242</v>
      </c>
      <c r="F677" s="80">
        <v>67648</v>
      </c>
    </row>
    <row r="678" spans="1:6" s="1048" customFormat="1" ht="12.75">
      <c r="A678" s="1067" t="s">
        <v>116</v>
      </c>
      <c r="B678" s="80">
        <v>2503880</v>
      </c>
      <c r="C678" s="80">
        <v>672378</v>
      </c>
      <c r="D678" s="80">
        <v>502167</v>
      </c>
      <c r="E678" s="458">
        <v>20.055553780532616</v>
      </c>
      <c r="F678" s="80">
        <v>11813</v>
      </c>
    </row>
    <row r="679" spans="1:6" s="1048" customFormat="1" ht="12.75">
      <c r="A679" s="1057" t="s">
        <v>3</v>
      </c>
      <c r="B679" s="80">
        <v>3636906</v>
      </c>
      <c r="C679" s="80">
        <v>1884230</v>
      </c>
      <c r="D679" s="80">
        <v>897280</v>
      </c>
      <c r="E679" s="458">
        <v>24.671520242755793</v>
      </c>
      <c r="F679" s="80">
        <v>160590</v>
      </c>
    </row>
    <row r="680" spans="1:6" s="1048" customFormat="1" ht="12.75">
      <c r="A680" s="1065" t="s">
        <v>1638</v>
      </c>
      <c r="B680" s="80">
        <v>3636906</v>
      </c>
      <c r="C680" s="80">
        <v>1884230</v>
      </c>
      <c r="D680" s="80">
        <v>897280</v>
      </c>
      <c r="E680" s="458">
        <v>24.671520242755793</v>
      </c>
      <c r="F680" s="80">
        <v>160590</v>
      </c>
    </row>
    <row r="681" spans="1:6" s="1048" customFormat="1" ht="12.75">
      <c r="A681" s="394" t="s">
        <v>1269</v>
      </c>
      <c r="B681" s="80"/>
      <c r="C681" s="80"/>
      <c r="D681" s="80"/>
      <c r="E681" s="458"/>
      <c r="F681" s="80"/>
    </row>
    <row r="682" spans="1:7" s="1073" customFormat="1" ht="12.75">
      <c r="A682" s="1055" t="s">
        <v>1228</v>
      </c>
      <c r="B682" s="80">
        <v>8002372</v>
      </c>
      <c r="C682" s="80">
        <v>6442764</v>
      </c>
      <c r="D682" s="80">
        <v>5595713</v>
      </c>
      <c r="E682" s="458">
        <v>69.92567953601757</v>
      </c>
      <c r="F682" s="80">
        <v>445341</v>
      </c>
      <c r="G682" s="1101"/>
    </row>
    <row r="683" spans="1:7" s="1073" customFormat="1" ht="12.75">
      <c r="A683" s="1057" t="s">
        <v>1229</v>
      </c>
      <c r="B683" s="80">
        <v>996860</v>
      </c>
      <c r="C683" s="80">
        <v>818698</v>
      </c>
      <c r="D683" s="80">
        <v>818698</v>
      </c>
      <c r="E683" s="458">
        <v>82.12768091808277</v>
      </c>
      <c r="F683" s="80">
        <v>139260</v>
      </c>
      <c r="G683" s="1101"/>
    </row>
    <row r="684" spans="1:7" s="1073" customFormat="1" ht="12.75">
      <c r="A684" s="1056" t="s">
        <v>774</v>
      </c>
      <c r="B684" s="257">
        <v>5000</v>
      </c>
      <c r="C684" s="257">
        <v>2000</v>
      </c>
      <c r="D684" s="257">
        <v>6725</v>
      </c>
      <c r="E684" s="458">
        <v>134.5</v>
      </c>
      <c r="F684" s="80">
        <v>0</v>
      </c>
      <c r="G684" s="1101"/>
    </row>
    <row r="685" spans="1:7" s="1073" customFormat="1" ht="12.75">
      <c r="A685" s="1057" t="s">
        <v>775</v>
      </c>
      <c r="B685" s="80">
        <v>7000512</v>
      </c>
      <c r="C685" s="80">
        <v>5622066</v>
      </c>
      <c r="D685" s="80">
        <v>4770290</v>
      </c>
      <c r="E685" s="458">
        <v>68.14201589826573</v>
      </c>
      <c r="F685" s="80">
        <v>306081</v>
      </c>
      <c r="G685" s="1101"/>
    </row>
    <row r="686" spans="1:7" s="1073" customFormat="1" ht="12.75">
      <c r="A686" s="1064" t="s">
        <v>1038</v>
      </c>
      <c r="B686" s="80">
        <v>8033544</v>
      </c>
      <c r="C686" s="80">
        <v>6473936</v>
      </c>
      <c r="D686" s="80">
        <v>3389869</v>
      </c>
      <c r="E686" s="458">
        <v>42.196432857030466</v>
      </c>
      <c r="F686" s="80">
        <v>716434</v>
      </c>
      <c r="G686" s="1101"/>
    </row>
    <row r="687" spans="1:7" s="1048" customFormat="1" ht="12.75">
      <c r="A687" s="1057" t="s">
        <v>19</v>
      </c>
      <c r="B687" s="80">
        <v>8000444</v>
      </c>
      <c r="C687" s="80">
        <v>6442836</v>
      </c>
      <c r="D687" s="80">
        <v>3378249</v>
      </c>
      <c r="E687" s="458">
        <v>42.22576896982218</v>
      </c>
      <c r="F687" s="80">
        <v>715765</v>
      </c>
      <c r="G687" s="1102"/>
    </row>
    <row r="688" spans="1:7" s="1048" customFormat="1" ht="12.75">
      <c r="A688" s="1065" t="s">
        <v>583</v>
      </c>
      <c r="B688" s="80">
        <v>1100444</v>
      </c>
      <c r="C688" s="80">
        <v>755601</v>
      </c>
      <c r="D688" s="80">
        <v>534074</v>
      </c>
      <c r="E688" s="458">
        <v>48.532592299108366</v>
      </c>
      <c r="F688" s="80">
        <v>71817</v>
      </c>
      <c r="G688" s="1102"/>
    </row>
    <row r="689" spans="1:6" s="1048" customFormat="1" ht="12" customHeight="1">
      <c r="A689" s="1064" t="s">
        <v>1288</v>
      </c>
      <c r="B689" s="257">
        <v>6900000</v>
      </c>
      <c r="C689" s="257">
        <v>5687235</v>
      </c>
      <c r="D689" s="257">
        <v>2844175</v>
      </c>
      <c r="E689" s="458">
        <v>41.21992753623188</v>
      </c>
      <c r="F689" s="80">
        <v>643948</v>
      </c>
    </row>
    <row r="690" spans="1:6" s="1048" customFormat="1" ht="12.75">
      <c r="A690" s="1067" t="s">
        <v>104</v>
      </c>
      <c r="B690" s="257">
        <v>6690000</v>
      </c>
      <c r="C690" s="257">
        <v>5507695</v>
      </c>
      <c r="D690" s="257">
        <v>2725218</v>
      </c>
      <c r="E690" s="458">
        <v>40.73569506726457</v>
      </c>
      <c r="F690" s="80">
        <v>633704</v>
      </c>
    </row>
    <row r="691" spans="1:6" s="1048" customFormat="1" ht="12.75">
      <c r="A691" s="1067" t="s">
        <v>106</v>
      </c>
      <c r="B691" s="80">
        <v>210000</v>
      </c>
      <c r="C691" s="80">
        <v>179540</v>
      </c>
      <c r="D691" s="80">
        <v>118957</v>
      </c>
      <c r="E691" s="458">
        <v>56.64619047619047</v>
      </c>
      <c r="F691" s="80">
        <v>10244</v>
      </c>
    </row>
    <row r="692" spans="1:6" s="1048" customFormat="1" ht="12.75">
      <c r="A692" s="1057" t="s">
        <v>3</v>
      </c>
      <c r="B692" s="257">
        <v>33100</v>
      </c>
      <c r="C692" s="257">
        <v>31100</v>
      </c>
      <c r="D692" s="257">
        <v>11620</v>
      </c>
      <c r="E692" s="458">
        <v>35.10574018126888</v>
      </c>
      <c r="F692" s="80">
        <v>669</v>
      </c>
    </row>
    <row r="693" spans="1:7" s="1073" customFormat="1" ht="12.75">
      <c r="A693" s="1065" t="s">
        <v>1638</v>
      </c>
      <c r="B693" s="80">
        <v>33100</v>
      </c>
      <c r="C693" s="80">
        <v>31100</v>
      </c>
      <c r="D693" s="80">
        <v>11620</v>
      </c>
      <c r="E693" s="458">
        <v>35.10574018126888</v>
      </c>
      <c r="F693" s="80">
        <v>669</v>
      </c>
      <c r="G693" s="1101"/>
    </row>
    <row r="694" spans="1:6" s="1073" customFormat="1" ht="12.75">
      <c r="A694" s="318" t="s">
        <v>1274</v>
      </c>
      <c r="B694" s="80"/>
      <c r="C694" s="80"/>
      <c r="D694" s="80"/>
      <c r="E694" s="458"/>
      <c r="F694" s="80"/>
    </row>
    <row r="695" spans="1:6" s="1073" customFormat="1" ht="12.75">
      <c r="A695" s="1055" t="s">
        <v>1228</v>
      </c>
      <c r="B695" s="80">
        <v>3627617</v>
      </c>
      <c r="C695" s="80">
        <v>459776</v>
      </c>
      <c r="D695" s="80">
        <v>459776</v>
      </c>
      <c r="E695" s="458">
        <v>12.674325872880186</v>
      </c>
      <c r="F695" s="80">
        <v>55733</v>
      </c>
    </row>
    <row r="696" spans="1:6" s="1073" customFormat="1" ht="12.75">
      <c r="A696" s="1056" t="s">
        <v>1229</v>
      </c>
      <c r="B696" s="80">
        <v>3623017</v>
      </c>
      <c r="C696" s="80">
        <v>459776</v>
      </c>
      <c r="D696" s="80">
        <v>459776</v>
      </c>
      <c r="E696" s="458">
        <v>12.690417958292771</v>
      </c>
      <c r="F696" s="80">
        <v>55733</v>
      </c>
    </row>
    <row r="697" spans="1:6" s="1073" customFormat="1" ht="12.75">
      <c r="A697" s="1056" t="s">
        <v>774</v>
      </c>
      <c r="B697" s="257">
        <v>4600</v>
      </c>
      <c r="C697" s="257">
        <v>0</v>
      </c>
      <c r="D697" s="257">
        <v>0</v>
      </c>
      <c r="E697" s="458">
        <v>0</v>
      </c>
      <c r="F697" s="80">
        <v>0</v>
      </c>
    </row>
    <row r="698" spans="1:6" s="1073" customFormat="1" ht="12.75">
      <c r="A698" s="1055" t="s">
        <v>1038</v>
      </c>
      <c r="B698" s="80">
        <v>6099338</v>
      </c>
      <c r="C698" s="80">
        <v>459776</v>
      </c>
      <c r="D698" s="80">
        <v>442498</v>
      </c>
      <c r="E698" s="458">
        <v>7.254852903708567</v>
      </c>
      <c r="F698" s="80">
        <v>59067</v>
      </c>
    </row>
    <row r="699" spans="1:6" s="1073" customFormat="1" ht="12.75">
      <c r="A699" s="1057" t="s">
        <v>19</v>
      </c>
      <c r="B699" s="80">
        <v>6094738</v>
      </c>
      <c r="C699" s="80">
        <v>459776</v>
      </c>
      <c r="D699" s="80">
        <v>442498</v>
      </c>
      <c r="E699" s="458">
        <v>7.260328499764879</v>
      </c>
      <c r="F699" s="80">
        <v>59067</v>
      </c>
    </row>
    <row r="700" spans="1:6" s="1073" customFormat="1" ht="12.75">
      <c r="A700" s="1065" t="s">
        <v>583</v>
      </c>
      <c r="B700" s="80">
        <v>3719433</v>
      </c>
      <c r="C700" s="80">
        <v>380965</v>
      </c>
      <c r="D700" s="80">
        <v>366761</v>
      </c>
      <c r="E700" s="458">
        <v>9.860669623568969</v>
      </c>
      <c r="F700" s="80">
        <v>56834</v>
      </c>
    </row>
    <row r="701" spans="1:6" s="1073" customFormat="1" ht="12.75">
      <c r="A701" s="1065" t="s">
        <v>1042</v>
      </c>
      <c r="B701" s="80">
        <v>2271777</v>
      </c>
      <c r="C701" s="80">
        <v>0</v>
      </c>
      <c r="D701" s="80">
        <v>0</v>
      </c>
      <c r="E701" s="458">
        <v>0</v>
      </c>
      <c r="F701" s="80">
        <v>0</v>
      </c>
    </row>
    <row r="702" spans="1:6" s="1073" customFormat="1" ht="12.75">
      <c r="A702" s="1065" t="s">
        <v>95</v>
      </c>
      <c r="B702" s="80">
        <v>103528</v>
      </c>
      <c r="C702" s="80">
        <v>78811</v>
      </c>
      <c r="D702" s="80">
        <v>75737</v>
      </c>
      <c r="E702" s="458">
        <v>73.15605440074184</v>
      </c>
      <c r="F702" s="80">
        <v>2233</v>
      </c>
    </row>
    <row r="703" spans="1:6" s="1073" customFormat="1" ht="12.75">
      <c r="A703" s="1067" t="s">
        <v>1262</v>
      </c>
      <c r="B703" s="80">
        <v>61598</v>
      </c>
      <c r="C703" s="80">
        <v>45704</v>
      </c>
      <c r="D703" s="80">
        <v>43581</v>
      </c>
      <c r="E703" s="458">
        <v>70.75067372317282</v>
      </c>
      <c r="F703" s="80">
        <v>2233</v>
      </c>
    </row>
    <row r="704" spans="1:6" s="1073" customFormat="1" ht="12.75">
      <c r="A704" s="1067" t="s">
        <v>1267</v>
      </c>
      <c r="B704" s="80">
        <v>41930</v>
      </c>
      <c r="C704" s="80">
        <v>33107</v>
      </c>
      <c r="D704" s="80">
        <v>32156</v>
      </c>
      <c r="E704" s="458">
        <v>76.68972096351061</v>
      </c>
      <c r="F704" s="80">
        <v>0</v>
      </c>
    </row>
    <row r="705" spans="1:6" s="1073" customFormat="1" ht="12.75">
      <c r="A705" s="1057" t="s">
        <v>3</v>
      </c>
      <c r="B705" s="80">
        <v>4600</v>
      </c>
      <c r="C705" s="80">
        <v>0</v>
      </c>
      <c r="D705" s="80">
        <v>0</v>
      </c>
      <c r="E705" s="458">
        <v>0</v>
      </c>
      <c r="F705" s="80">
        <v>0</v>
      </c>
    </row>
    <row r="706" spans="1:6" s="1073" customFormat="1" ht="12.75">
      <c r="A706" s="1057" t="s">
        <v>1638</v>
      </c>
      <c r="B706" s="80">
        <v>4600</v>
      </c>
      <c r="C706" s="80">
        <v>0</v>
      </c>
      <c r="D706" s="80">
        <v>0</v>
      </c>
      <c r="E706" s="458">
        <v>0</v>
      </c>
      <c r="F706" s="80">
        <v>0</v>
      </c>
    </row>
    <row r="707" spans="1:6" s="1073" customFormat="1" ht="12.75">
      <c r="A707" s="1064" t="s">
        <v>29</v>
      </c>
      <c r="B707" s="80">
        <v>-2471721</v>
      </c>
      <c r="C707" s="80">
        <v>-2471721</v>
      </c>
      <c r="D707" s="80">
        <v>-1361431</v>
      </c>
      <c r="E707" s="458">
        <v>55.080286164983825</v>
      </c>
      <c r="F707" s="80">
        <v>-19656</v>
      </c>
    </row>
    <row r="708" spans="1:6" s="1073" customFormat="1" ht="12.75">
      <c r="A708" s="1064" t="s">
        <v>34</v>
      </c>
      <c r="B708" s="80">
        <v>2471721</v>
      </c>
      <c r="C708" s="80">
        <v>2471721</v>
      </c>
      <c r="D708" s="80">
        <v>1361431</v>
      </c>
      <c r="E708" s="458">
        <v>55.080286164983825</v>
      </c>
      <c r="F708" s="80">
        <v>19656</v>
      </c>
    </row>
    <row r="709" spans="1:6" s="1061" customFormat="1" ht="12.75">
      <c r="A709" s="394" t="s">
        <v>1289</v>
      </c>
      <c r="B709" s="41"/>
      <c r="C709" s="41"/>
      <c r="D709" s="41"/>
      <c r="E709" s="458"/>
      <c r="F709" s="80"/>
    </row>
    <row r="710" spans="1:6" s="1061" customFormat="1" ht="12.75">
      <c r="A710" s="394" t="s">
        <v>1279</v>
      </c>
      <c r="B710" s="80"/>
      <c r="C710" s="80"/>
      <c r="D710" s="80"/>
      <c r="E710" s="458"/>
      <c r="F710" s="80"/>
    </row>
    <row r="711" spans="1:7" s="1080" customFormat="1" ht="12.75">
      <c r="A711" s="1055" t="s">
        <v>1228</v>
      </c>
      <c r="B711" s="257">
        <v>2136197</v>
      </c>
      <c r="C711" s="257">
        <v>1417440</v>
      </c>
      <c r="D711" s="257">
        <v>849970</v>
      </c>
      <c r="E711" s="458">
        <v>39.788933324033316</v>
      </c>
      <c r="F711" s="80">
        <v>0</v>
      </c>
      <c r="G711" s="1099"/>
    </row>
    <row r="712" spans="1:7" s="1080" customFormat="1" ht="12.75">
      <c r="A712" s="1056" t="s">
        <v>1229</v>
      </c>
      <c r="B712" s="257">
        <v>439263</v>
      </c>
      <c r="C712" s="257">
        <v>312733</v>
      </c>
      <c r="D712" s="257">
        <v>312733</v>
      </c>
      <c r="E712" s="458">
        <v>71.1949333315121</v>
      </c>
      <c r="F712" s="80">
        <v>0</v>
      </c>
      <c r="G712" s="1099"/>
    </row>
    <row r="713" spans="1:7" s="1097" customFormat="1" ht="12.75">
      <c r="A713" s="1056" t="s">
        <v>774</v>
      </c>
      <c r="B713" s="257">
        <v>3081</v>
      </c>
      <c r="C713" s="257">
        <v>3081</v>
      </c>
      <c r="D713" s="257">
        <v>3081</v>
      </c>
      <c r="E713" s="458">
        <v>100</v>
      </c>
      <c r="F713" s="80">
        <v>0</v>
      </c>
      <c r="G713" s="1096"/>
    </row>
    <row r="714" spans="1:7" s="1080" customFormat="1" ht="12.75">
      <c r="A714" s="1056" t="s">
        <v>775</v>
      </c>
      <c r="B714" s="257">
        <v>1693853</v>
      </c>
      <c r="C714" s="257">
        <v>1101626</v>
      </c>
      <c r="D714" s="257">
        <v>534156</v>
      </c>
      <c r="E714" s="458">
        <v>31.53496791043851</v>
      </c>
      <c r="F714" s="80">
        <v>0</v>
      </c>
      <c r="G714" s="1099"/>
    </row>
    <row r="715" spans="1:7" s="1080" customFormat="1" ht="12.75">
      <c r="A715" s="1055" t="s">
        <v>1038</v>
      </c>
      <c r="B715" s="257">
        <v>2136197</v>
      </c>
      <c r="C715" s="257">
        <v>1417440</v>
      </c>
      <c r="D715" s="257">
        <v>753993</v>
      </c>
      <c r="E715" s="458">
        <v>35.29604245301346</v>
      </c>
      <c r="F715" s="80">
        <v>159967</v>
      </c>
      <c r="G715" s="1099"/>
    </row>
    <row r="716" spans="1:7" s="1061" customFormat="1" ht="12.75">
      <c r="A716" s="1057" t="s">
        <v>19</v>
      </c>
      <c r="B716" s="257">
        <v>320878</v>
      </c>
      <c r="C716" s="257">
        <v>241187</v>
      </c>
      <c r="D716" s="257">
        <v>98923</v>
      </c>
      <c r="E716" s="458">
        <v>30.828850840506362</v>
      </c>
      <c r="F716" s="80">
        <v>0</v>
      </c>
      <c r="G716" s="1100"/>
    </row>
    <row r="717" spans="1:7" s="1061" customFormat="1" ht="12.75">
      <c r="A717" s="1058" t="s">
        <v>583</v>
      </c>
      <c r="B717" s="257">
        <v>320878</v>
      </c>
      <c r="C717" s="257">
        <v>241187</v>
      </c>
      <c r="D717" s="257">
        <v>98923</v>
      </c>
      <c r="E717" s="458">
        <v>30.828850840506362</v>
      </c>
      <c r="F717" s="80">
        <v>0</v>
      </c>
      <c r="G717" s="1100"/>
    </row>
    <row r="718" spans="1:6" s="1061" customFormat="1" ht="12.75">
      <c r="A718" s="1056" t="s">
        <v>3</v>
      </c>
      <c r="B718" s="257">
        <v>1815319</v>
      </c>
      <c r="C718" s="257">
        <v>1176253</v>
      </c>
      <c r="D718" s="257">
        <v>655070</v>
      </c>
      <c r="E718" s="458">
        <v>36.08566868963526</v>
      </c>
      <c r="F718" s="80">
        <v>159967</v>
      </c>
    </row>
    <row r="719" spans="1:6" s="1061" customFormat="1" ht="12.75">
      <c r="A719" s="1055" t="s">
        <v>1236</v>
      </c>
      <c r="B719" s="257">
        <v>1723117</v>
      </c>
      <c r="C719" s="257">
        <v>1176253</v>
      </c>
      <c r="D719" s="257">
        <v>655070</v>
      </c>
      <c r="E719" s="458">
        <v>38.01657113243036</v>
      </c>
      <c r="F719" s="80">
        <v>159967</v>
      </c>
    </row>
    <row r="720" spans="1:6" s="1061" customFormat="1" ht="12.75">
      <c r="A720" s="1058" t="s">
        <v>1642</v>
      </c>
      <c r="B720" s="257">
        <v>92202</v>
      </c>
      <c r="C720" s="257">
        <v>0</v>
      </c>
      <c r="D720" s="257">
        <v>0</v>
      </c>
      <c r="E720" s="458">
        <v>0</v>
      </c>
      <c r="F720" s="80">
        <v>0</v>
      </c>
    </row>
    <row r="721" spans="1:6" ht="12.75">
      <c r="A721" s="318" t="s">
        <v>1249</v>
      </c>
      <c r="B721" s="80"/>
      <c r="C721" s="80"/>
      <c r="D721" s="80"/>
      <c r="E721" s="458"/>
      <c r="F721" s="80"/>
    </row>
    <row r="722" spans="1:6" ht="12.75">
      <c r="A722" s="1055" t="s">
        <v>1228</v>
      </c>
      <c r="B722" s="80">
        <v>1518087</v>
      </c>
      <c r="C722" s="80">
        <v>1175689</v>
      </c>
      <c r="D722" s="80">
        <v>237626</v>
      </c>
      <c r="E722" s="458">
        <v>15.652989584918387</v>
      </c>
      <c r="F722" s="80">
        <v>0</v>
      </c>
    </row>
    <row r="723" spans="1:6" ht="12.75">
      <c r="A723" s="1056" t="s">
        <v>1229</v>
      </c>
      <c r="B723" s="80">
        <v>123660</v>
      </c>
      <c r="C723" s="80">
        <v>79186</v>
      </c>
      <c r="D723" s="80">
        <v>79186</v>
      </c>
      <c r="E723" s="458">
        <v>64.03525796538896</v>
      </c>
      <c r="F723" s="80">
        <v>0</v>
      </c>
    </row>
    <row r="724" spans="1:6" ht="12.75">
      <c r="A724" s="1056" t="s">
        <v>775</v>
      </c>
      <c r="B724" s="80">
        <v>1394427</v>
      </c>
      <c r="C724" s="80">
        <v>1096503</v>
      </c>
      <c r="D724" s="80">
        <v>158440</v>
      </c>
      <c r="E724" s="458">
        <v>11.36237321853349</v>
      </c>
      <c r="F724" s="80">
        <v>0</v>
      </c>
    </row>
    <row r="725" spans="1:6" ht="12.75">
      <c r="A725" s="1055" t="s">
        <v>17</v>
      </c>
      <c r="B725" s="80">
        <v>1518087</v>
      </c>
      <c r="C725" s="80">
        <v>1175689</v>
      </c>
      <c r="D725" s="80">
        <v>191792</v>
      </c>
      <c r="E725" s="458">
        <v>12.6337950328275</v>
      </c>
      <c r="F725" s="80">
        <v>3597</v>
      </c>
    </row>
    <row r="726" spans="1:6" ht="12.75">
      <c r="A726" s="1057" t="s">
        <v>19</v>
      </c>
      <c r="B726" s="80">
        <v>1407077</v>
      </c>
      <c r="C726" s="80">
        <v>1072023</v>
      </c>
      <c r="D726" s="80">
        <v>148161</v>
      </c>
      <c r="E726" s="458">
        <v>10.529700933211188</v>
      </c>
      <c r="F726" s="80">
        <v>3597</v>
      </c>
    </row>
    <row r="727" spans="1:6" ht="12.75">
      <c r="A727" s="1065" t="s">
        <v>583</v>
      </c>
      <c r="B727" s="80">
        <v>1407077</v>
      </c>
      <c r="C727" s="80">
        <v>1072023</v>
      </c>
      <c r="D727" s="80">
        <v>148161</v>
      </c>
      <c r="E727" s="458">
        <v>10.529700933211188</v>
      </c>
      <c r="F727" s="80">
        <v>3597</v>
      </c>
    </row>
    <row r="728" spans="1:6" ht="12.75">
      <c r="A728" s="1056" t="s">
        <v>3</v>
      </c>
      <c r="B728" s="80">
        <v>111010</v>
      </c>
      <c r="C728" s="80">
        <v>103666</v>
      </c>
      <c r="D728" s="80">
        <v>43631</v>
      </c>
      <c r="E728" s="458">
        <v>39.30366633636609</v>
      </c>
      <c r="F728" s="80">
        <v>0</v>
      </c>
    </row>
    <row r="729" spans="1:6" ht="12.75">
      <c r="A729" s="1055" t="s">
        <v>1236</v>
      </c>
      <c r="B729" s="80">
        <v>108937</v>
      </c>
      <c r="C729" s="80">
        <v>103666</v>
      </c>
      <c r="D729" s="80">
        <v>43631</v>
      </c>
      <c r="E729" s="458">
        <v>40.05158945078348</v>
      </c>
      <c r="F729" s="80">
        <v>0</v>
      </c>
    </row>
    <row r="730" spans="1:6" ht="12.75">
      <c r="A730" s="1058" t="s">
        <v>1642</v>
      </c>
      <c r="B730" s="80">
        <v>2073</v>
      </c>
      <c r="C730" s="80">
        <v>0</v>
      </c>
      <c r="D730" s="80">
        <v>0</v>
      </c>
      <c r="E730" s="458">
        <v>0</v>
      </c>
      <c r="F730" s="80">
        <v>0</v>
      </c>
    </row>
    <row r="731" spans="1:6" ht="12.75">
      <c r="A731" s="394" t="s">
        <v>1251</v>
      </c>
      <c r="B731" s="80"/>
      <c r="C731" s="80"/>
      <c r="D731" s="80"/>
      <c r="E731" s="458"/>
      <c r="F731" s="80"/>
    </row>
    <row r="732" spans="1:7" s="1097" customFormat="1" ht="12.75">
      <c r="A732" s="1055" t="s">
        <v>1228</v>
      </c>
      <c r="B732" s="80">
        <v>13711662</v>
      </c>
      <c r="C732" s="80">
        <v>5105400</v>
      </c>
      <c r="D732" s="80">
        <v>2142703</v>
      </c>
      <c r="E732" s="458">
        <v>15.626865656402558</v>
      </c>
      <c r="F732" s="80">
        <v>430001</v>
      </c>
      <c r="G732" s="1096"/>
    </row>
    <row r="733" spans="1:7" s="1097" customFormat="1" ht="12.75">
      <c r="A733" s="1056" t="s">
        <v>1229</v>
      </c>
      <c r="B733" s="80">
        <v>3294753</v>
      </c>
      <c r="C733" s="80">
        <v>1206400</v>
      </c>
      <c r="D733" s="80">
        <v>1206400</v>
      </c>
      <c r="E733" s="458">
        <v>36.61579487142132</v>
      </c>
      <c r="F733" s="80">
        <v>431400</v>
      </c>
      <c r="G733" s="1096"/>
    </row>
    <row r="734" spans="1:7" s="1097" customFormat="1" ht="12.75">
      <c r="A734" s="1056" t="s">
        <v>774</v>
      </c>
      <c r="B734" s="257">
        <v>50000</v>
      </c>
      <c r="C734" s="257">
        <v>50000</v>
      </c>
      <c r="D734" s="257">
        <v>8760</v>
      </c>
      <c r="E734" s="458">
        <v>17.52</v>
      </c>
      <c r="F734" s="80">
        <v>0</v>
      </c>
      <c r="G734" s="1096"/>
    </row>
    <row r="735" spans="1:7" s="1097" customFormat="1" ht="12.75">
      <c r="A735" s="299" t="s">
        <v>1290</v>
      </c>
      <c r="B735" s="80">
        <v>10366909</v>
      </c>
      <c r="C735" s="80">
        <v>3849000</v>
      </c>
      <c r="D735" s="80">
        <v>927543</v>
      </c>
      <c r="E735" s="458">
        <v>8.947150978174884</v>
      </c>
      <c r="F735" s="80">
        <v>-1399</v>
      </c>
      <c r="G735" s="1096"/>
    </row>
    <row r="736" spans="1:7" s="1097" customFormat="1" ht="12.75">
      <c r="A736" s="299" t="s">
        <v>1232</v>
      </c>
      <c r="B736" s="80">
        <v>13711662</v>
      </c>
      <c r="C736" s="80">
        <v>5105400</v>
      </c>
      <c r="D736" s="80">
        <v>1234284</v>
      </c>
      <c r="E736" s="458">
        <v>9.001709639575422</v>
      </c>
      <c r="F736" s="80">
        <v>-1385</v>
      </c>
      <c r="G736" s="1096"/>
    </row>
    <row r="737" spans="1:7" ht="12.75">
      <c r="A737" s="1057" t="s">
        <v>19</v>
      </c>
      <c r="B737" s="80">
        <v>13711662</v>
      </c>
      <c r="C737" s="80">
        <v>5105400</v>
      </c>
      <c r="D737" s="80">
        <v>1226923</v>
      </c>
      <c r="E737" s="458">
        <v>8.948025410778065</v>
      </c>
      <c r="F737" s="80">
        <v>14</v>
      </c>
      <c r="G737" s="1098"/>
    </row>
    <row r="738" spans="1:6" ht="12.75">
      <c r="A738" s="1058" t="s">
        <v>95</v>
      </c>
      <c r="B738" s="80">
        <v>13711662</v>
      </c>
      <c r="C738" s="80">
        <v>5105400</v>
      </c>
      <c r="D738" s="80">
        <v>1226923</v>
      </c>
      <c r="E738" s="458">
        <v>8.948025410778065</v>
      </c>
      <c r="F738" s="80">
        <v>14</v>
      </c>
    </row>
    <row r="739" spans="1:6" ht="12.75">
      <c r="A739" s="1058" t="s">
        <v>116</v>
      </c>
      <c r="B739" s="80">
        <v>13711662</v>
      </c>
      <c r="C739" s="80">
        <v>5105400</v>
      </c>
      <c r="D739" s="80">
        <v>1226923</v>
      </c>
      <c r="E739" s="458">
        <v>8.948025410778065</v>
      </c>
      <c r="F739" s="80">
        <v>14</v>
      </c>
    </row>
    <row r="740" spans="1:6" s="1061" customFormat="1" ht="12.75">
      <c r="A740" s="318" t="s">
        <v>1256</v>
      </c>
      <c r="B740" s="80"/>
      <c r="C740" s="80"/>
      <c r="D740" s="80"/>
      <c r="E740" s="458"/>
      <c r="F740" s="80"/>
    </row>
    <row r="741" spans="1:6" s="1061" customFormat="1" ht="12.75">
      <c r="A741" s="1055" t="s">
        <v>1228</v>
      </c>
      <c r="B741" s="80">
        <v>984926</v>
      </c>
      <c r="C741" s="257">
        <v>674463</v>
      </c>
      <c r="D741" s="257">
        <v>674463</v>
      </c>
      <c r="E741" s="458">
        <v>68.47854559631891</v>
      </c>
      <c r="F741" s="80">
        <v>26441</v>
      </c>
    </row>
    <row r="742" spans="1:6" s="1061" customFormat="1" ht="12.75">
      <c r="A742" s="1056" t="s">
        <v>1229</v>
      </c>
      <c r="B742" s="80">
        <v>984926</v>
      </c>
      <c r="C742" s="80">
        <v>674463</v>
      </c>
      <c r="D742" s="80">
        <v>674463</v>
      </c>
      <c r="E742" s="458">
        <v>68.47854559631891</v>
      </c>
      <c r="F742" s="80">
        <v>26441</v>
      </c>
    </row>
    <row r="743" spans="1:6" s="1061" customFormat="1" ht="12.75" hidden="1">
      <c r="A743" s="1062" t="s">
        <v>774</v>
      </c>
      <c r="B743" s="477"/>
      <c r="C743" s="477"/>
      <c r="D743" s="477"/>
      <c r="E743" s="1063">
        <v>0</v>
      </c>
      <c r="F743" s="80">
        <v>0</v>
      </c>
    </row>
    <row r="744" spans="1:6" s="1061" customFormat="1" ht="12.75">
      <c r="A744" s="1055" t="s">
        <v>1038</v>
      </c>
      <c r="B744" s="80">
        <v>984926</v>
      </c>
      <c r="C744" s="80">
        <v>674463</v>
      </c>
      <c r="D744" s="80">
        <v>329179</v>
      </c>
      <c r="E744" s="458">
        <v>33.42169868599265</v>
      </c>
      <c r="F744" s="80">
        <v>79147</v>
      </c>
    </row>
    <row r="745" spans="1:6" s="1061" customFormat="1" ht="12.75">
      <c r="A745" s="1056" t="s">
        <v>19</v>
      </c>
      <c r="B745" s="80">
        <v>429472</v>
      </c>
      <c r="C745" s="80">
        <v>243584</v>
      </c>
      <c r="D745" s="80">
        <v>189480</v>
      </c>
      <c r="E745" s="458">
        <v>44.11929066388496</v>
      </c>
      <c r="F745" s="80">
        <v>31999</v>
      </c>
    </row>
    <row r="746" spans="1:6" s="1061" customFormat="1" ht="12.75">
      <c r="A746" s="1058" t="s">
        <v>583</v>
      </c>
      <c r="B746" s="80">
        <v>429472</v>
      </c>
      <c r="C746" s="80">
        <v>243584</v>
      </c>
      <c r="D746" s="80">
        <v>189480</v>
      </c>
      <c r="E746" s="458">
        <v>44.11929066388496</v>
      </c>
      <c r="F746" s="80">
        <v>31999</v>
      </c>
    </row>
    <row r="747" spans="1:6" s="1061" customFormat="1" ht="12.75">
      <c r="A747" s="1056" t="s">
        <v>3</v>
      </c>
      <c r="B747" s="80">
        <v>555454</v>
      </c>
      <c r="C747" s="80">
        <v>430879</v>
      </c>
      <c r="D747" s="80">
        <v>139699</v>
      </c>
      <c r="E747" s="458">
        <v>25.15041749631833</v>
      </c>
      <c r="F747" s="80">
        <v>47148</v>
      </c>
    </row>
    <row r="748" spans="1:6" s="1061" customFormat="1" ht="12.75">
      <c r="A748" s="1058" t="s">
        <v>1638</v>
      </c>
      <c r="B748" s="80">
        <v>555454</v>
      </c>
      <c r="C748" s="80">
        <v>430879</v>
      </c>
      <c r="D748" s="80">
        <v>139699</v>
      </c>
      <c r="E748" s="458">
        <v>25.15041749631833</v>
      </c>
      <c r="F748" s="80">
        <v>47148</v>
      </c>
    </row>
    <row r="749" spans="1:6" s="1061" customFormat="1" ht="12.75">
      <c r="A749" s="318" t="s">
        <v>1259</v>
      </c>
      <c r="B749" s="80"/>
      <c r="C749" s="80"/>
      <c r="D749" s="80"/>
      <c r="E749" s="458"/>
      <c r="F749" s="80"/>
    </row>
    <row r="750" spans="1:6" s="1061" customFormat="1" ht="12.75">
      <c r="A750" s="1055" t="s">
        <v>1228</v>
      </c>
      <c r="B750" s="80">
        <v>742816</v>
      </c>
      <c r="C750" s="80">
        <v>380888</v>
      </c>
      <c r="D750" s="80">
        <v>380888</v>
      </c>
      <c r="E750" s="458">
        <v>51.27622452935855</v>
      </c>
      <c r="F750" s="80">
        <v>77941</v>
      </c>
    </row>
    <row r="751" spans="1:6" s="1061" customFormat="1" ht="12.75">
      <c r="A751" s="1056" t="s">
        <v>1229</v>
      </c>
      <c r="B751" s="80">
        <v>742816</v>
      </c>
      <c r="C751" s="80">
        <v>380888</v>
      </c>
      <c r="D751" s="80">
        <v>380888</v>
      </c>
      <c r="E751" s="458">
        <v>51.27622452935855</v>
      </c>
      <c r="F751" s="80">
        <v>77941</v>
      </c>
    </row>
    <row r="752" spans="1:6" s="1061" customFormat="1" ht="12.75" hidden="1">
      <c r="A752" s="1062" t="s">
        <v>774</v>
      </c>
      <c r="B752" s="477"/>
      <c r="C752" s="477">
        <v>0</v>
      </c>
      <c r="D752" s="477">
        <v>0</v>
      </c>
      <c r="E752" s="1063">
        <v>0</v>
      </c>
      <c r="F752" s="80">
        <v>0</v>
      </c>
    </row>
    <row r="753" spans="1:6" s="1061" customFormat="1" ht="12.75">
      <c r="A753" s="1055" t="s">
        <v>1038</v>
      </c>
      <c r="B753" s="80">
        <v>742816</v>
      </c>
      <c r="C753" s="80">
        <v>380888</v>
      </c>
      <c r="D753" s="80">
        <v>342121</v>
      </c>
      <c r="E753" s="458">
        <v>46.05730086589411</v>
      </c>
      <c r="F753" s="80">
        <v>71277</v>
      </c>
    </row>
    <row r="754" spans="1:6" s="1061" customFormat="1" ht="12.75">
      <c r="A754" s="1057" t="s">
        <v>19</v>
      </c>
      <c r="B754" s="80">
        <v>679822</v>
      </c>
      <c r="C754" s="80">
        <v>335888</v>
      </c>
      <c r="D754" s="80">
        <v>328228</v>
      </c>
      <c r="E754" s="458">
        <v>48.28146191208875</v>
      </c>
      <c r="F754" s="80">
        <v>58540</v>
      </c>
    </row>
    <row r="755" spans="1:6" s="1061" customFormat="1" ht="12.75">
      <c r="A755" s="1058" t="s">
        <v>583</v>
      </c>
      <c r="B755" s="80">
        <v>544081</v>
      </c>
      <c r="C755" s="80">
        <v>250338</v>
      </c>
      <c r="D755" s="80">
        <v>264778</v>
      </c>
      <c r="E755" s="458">
        <v>48.66518036836427</v>
      </c>
      <c r="F755" s="80">
        <v>50990</v>
      </c>
    </row>
    <row r="756" spans="1:6" s="1061" customFormat="1" ht="12.75">
      <c r="A756" s="1058" t="s">
        <v>95</v>
      </c>
      <c r="B756" s="80">
        <v>135741</v>
      </c>
      <c r="C756" s="80">
        <v>85550</v>
      </c>
      <c r="D756" s="80">
        <v>63450</v>
      </c>
      <c r="E756" s="458">
        <v>46.743430503679804</v>
      </c>
      <c r="F756" s="80">
        <v>7550</v>
      </c>
    </row>
    <row r="757" spans="1:6" s="1061" customFormat="1" ht="12.75">
      <c r="A757" s="1059" t="s">
        <v>106</v>
      </c>
      <c r="B757" s="80">
        <v>135741</v>
      </c>
      <c r="C757" s="80">
        <v>85550</v>
      </c>
      <c r="D757" s="80">
        <v>63450</v>
      </c>
      <c r="E757" s="458">
        <v>46.743430503679804</v>
      </c>
      <c r="F757" s="80">
        <v>7550</v>
      </c>
    </row>
    <row r="758" spans="1:6" s="1061" customFormat="1" ht="12.75">
      <c r="A758" s="1058" t="s">
        <v>3</v>
      </c>
      <c r="B758" s="80">
        <v>62994</v>
      </c>
      <c r="C758" s="80">
        <v>45000</v>
      </c>
      <c r="D758" s="80">
        <v>13893</v>
      </c>
      <c r="E758" s="458">
        <v>22.05448137917897</v>
      </c>
      <c r="F758" s="80">
        <v>12737</v>
      </c>
    </row>
    <row r="759" spans="1:6" s="1061" customFormat="1" ht="12.75">
      <c r="A759" s="1059" t="s">
        <v>1638</v>
      </c>
      <c r="B759" s="80">
        <v>62994</v>
      </c>
      <c r="C759" s="80">
        <v>45000</v>
      </c>
      <c r="D759" s="80">
        <v>13893</v>
      </c>
      <c r="E759" s="458">
        <v>22.05448137917897</v>
      </c>
      <c r="F759" s="80">
        <v>12737</v>
      </c>
    </row>
    <row r="760" spans="1:7" s="1073" customFormat="1" ht="25.5" customHeight="1">
      <c r="A760" s="392" t="s">
        <v>1261</v>
      </c>
      <c r="B760" s="80"/>
      <c r="C760" s="80"/>
      <c r="D760" s="80"/>
      <c r="E760" s="458"/>
      <c r="F760" s="80"/>
      <c r="G760" s="1101"/>
    </row>
    <row r="761" spans="1:7" s="1073" customFormat="1" ht="12.75" customHeight="1">
      <c r="A761" s="1055" t="s">
        <v>1228</v>
      </c>
      <c r="B761" s="80">
        <v>36836073</v>
      </c>
      <c r="C761" s="80">
        <v>23488120</v>
      </c>
      <c r="D761" s="257">
        <v>23488120</v>
      </c>
      <c r="E761" s="458">
        <v>63.763908818402</v>
      </c>
      <c r="F761" s="80">
        <v>4987111</v>
      </c>
      <c r="G761" s="1101"/>
    </row>
    <row r="762" spans="1:7" s="1073" customFormat="1" ht="12.75" customHeight="1">
      <c r="A762" s="1057" t="s">
        <v>1229</v>
      </c>
      <c r="B762" s="80">
        <v>36836073</v>
      </c>
      <c r="C762" s="257">
        <v>23488120</v>
      </c>
      <c r="D762" s="257">
        <v>23488120</v>
      </c>
      <c r="E762" s="458">
        <v>63.763908818402</v>
      </c>
      <c r="F762" s="80">
        <v>4987111</v>
      </c>
      <c r="G762" s="1101"/>
    </row>
    <row r="763" spans="1:7" s="1073" customFormat="1" ht="12.75" customHeight="1" hidden="1">
      <c r="A763" s="1062" t="s">
        <v>774</v>
      </c>
      <c r="B763" s="477">
        <v>0</v>
      </c>
      <c r="C763" s="477">
        <v>0</v>
      </c>
      <c r="D763" s="477">
        <v>0</v>
      </c>
      <c r="E763" s="458" t="e">
        <v>#DIV/0!</v>
      </c>
      <c r="F763" s="80">
        <v>0</v>
      </c>
      <c r="G763" s="1101"/>
    </row>
    <row r="764" spans="1:7" s="1048" customFormat="1" ht="12.75" customHeight="1">
      <c r="A764" s="1064" t="s">
        <v>1038</v>
      </c>
      <c r="B764" s="80">
        <v>36836073</v>
      </c>
      <c r="C764" s="80">
        <v>23488120</v>
      </c>
      <c r="D764" s="80">
        <v>12832924</v>
      </c>
      <c r="E764" s="458">
        <v>34.83792639894052</v>
      </c>
      <c r="F764" s="80">
        <v>1073120</v>
      </c>
      <c r="G764" s="1102"/>
    </row>
    <row r="765" spans="1:6" s="405" customFormat="1" ht="12.75" customHeight="1">
      <c r="A765" s="1057" t="s">
        <v>19</v>
      </c>
      <c r="B765" s="80">
        <v>30613554</v>
      </c>
      <c r="C765" s="80">
        <v>20708673</v>
      </c>
      <c r="D765" s="257">
        <v>11347783</v>
      </c>
      <c r="E765" s="458">
        <v>37.06783929758694</v>
      </c>
      <c r="F765" s="80">
        <v>774571</v>
      </c>
    </row>
    <row r="766" spans="1:6" s="405" customFormat="1" ht="12.75" customHeight="1">
      <c r="A766" s="1065" t="s">
        <v>583</v>
      </c>
      <c r="B766" s="80">
        <v>1674026</v>
      </c>
      <c r="C766" s="80">
        <v>901145</v>
      </c>
      <c r="D766" s="80">
        <v>504825</v>
      </c>
      <c r="E766" s="458">
        <v>30.156341657775926</v>
      </c>
      <c r="F766" s="80">
        <v>31775</v>
      </c>
    </row>
    <row r="767" spans="1:6" s="1048" customFormat="1" ht="12.75" customHeight="1">
      <c r="A767" s="1065" t="s">
        <v>95</v>
      </c>
      <c r="B767" s="80">
        <v>28939528</v>
      </c>
      <c r="C767" s="80">
        <v>19807528</v>
      </c>
      <c r="D767" s="257">
        <v>10842958</v>
      </c>
      <c r="E767" s="458">
        <v>37.46763941692484</v>
      </c>
      <c r="F767" s="80">
        <v>742796</v>
      </c>
    </row>
    <row r="768" spans="1:6" s="1048" customFormat="1" ht="12.75" customHeight="1">
      <c r="A768" s="1067" t="s">
        <v>1262</v>
      </c>
      <c r="B768" s="80">
        <v>28939528</v>
      </c>
      <c r="C768" s="80">
        <v>19807528</v>
      </c>
      <c r="D768" s="80">
        <v>10842958</v>
      </c>
      <c r="E768" s="458">
        <v>37.46763941692484</v>
      </c>
      <c r="F768" s="80">
        <v>742796</v>
      </c>
    </row>
    <row r="769" spans="1:6" s="1048" customFormat="1" ht="12.75" customHeight="1">
      <c r="A769" s="1057" t="s">
        <v>3</v>
      </c>
      <c r="B769" s="80">
        <v>6222519</v>
      </c>
      <c r="C769" s="80">
        <v>2779447</v>
      </c>
      <c r="D769" s="80">
        <v>1485141</v>
      </c>
      <c r="E769" s="458">
        <v>23.86719911984198</v>
      </c>
      <c r="F769" s="80">
        <v>298549</v>
      </c>
    </row>
    <row r="770" spans="1:6" s="1048" customFormat="1" ht="12.75" customHeight="1">
      <c r="A770" s="1065" t="s">
        <v>1638</v>
      </c>
      <c r="B770" s="80">
        <v>6222519</v>
      </c>
      <c r="C770" s="80">
        <v>2779447</v>
      </c>
      <c r="D770" s="80">
        <v>1485141</v>
      </c>
      <c r="E770" s="458">
        <v>23.86719911984198</v>
      </c>
      <c r="F770" s="80">
        <v>298549</v>
      </c>
    </row>
    <row r="771" spans="1:6" s="405" customFormat="1" ht="12.75">
      <c r="A771" s="392" t="s">
        <v>1264</v>
      </c>
      <c r="B771" s="80"/>
      <c r="C771" s="80"/>
      <c r="D771" s="80" t="s">
        <v>1791</v>
      </c>
      <c r="E771" s="458"/>
      <c r="F771" s="80"/>
    </row>
    <row r="772" spans="1:6" s="405" customFormat="1" ht="12.75">
      <c r="A772" s="1055" t="s">
        <v>1228</v>
      </c>
      <c r="B772" s="257">
        <v>3826481</v>
      </c>
      <c r="C772" s="257">
        <v>3826481</v>
      </c>
      <c r="D772" s="257">
        <v>3826481</v>
      </c>
      <c r="E772" s="458">
        <v>100</v>
      </c>
      <c r="F772" s="80">
        <v>622000</v>
      </c>
    </row>
    <row r="773" spans="1:6" s="405" customFormat="1" ht="12.75">
      <c r="A773" s="1057" t="s">
        <v>1229</v>
      </c>
      <c r="B773" s="257">
        <v>3826481</v>
      </c>
      <c r="C773" s="257">
        <v>3826481</v>
      </c>
      <c r="D773" s="257">
        <v>3826481</v>
      </c>
      <c r="E773" s="458">
        <v>100</v>
      </c>
      <c r="F773" s="80">
        <v>622000</v>
      </c>
    </row>
    <row r="774" spans="1:6" s="1048" customFormat="1" ht="12.75">
      <c r="A774" s="1064" t="s">
        <v>1038</v>
      </c>
      <c r="B774" s="257">
        <v>3826481</v>
      </c>
      <c r="C774" s="257">
        <v>3826481</v>
      </c>
      <c r="D774" s="257">
        <v>2894848</v>
      </c>
      <c r="E774" s="458">
        <v>75.6530085998075</v>
      </c>
      <c r="F774" s="80">
        <v>767621</v>
      </c>
    </row>
    <row r="775" spans="1:7" s="1073" customFormat="1" ht="12.75">
      <c r="A775" s="1057" t="s">
        <v>19</v>
      </c>
      <c r="B775" s="80">
        <v>3826481</v>
      </c>
      <c r="C775" s="80">
        <v>3826481</v>
      </c>
      <c r="D775" s="80">
        <v>2894848</v>
      </c>
      <c r="E775" s="458">
        <v>75.6530085998075</v>
      </c>
      <c r="F775" s="80">
        <v>767621</v>
      </c>
      <c r="G775" s="1101"/>
    </row>
    <row r="776" spans="1:7" s="1073" customFormat="1" ht="12.75">
      <c r="A776" s="1065" t="s">
        <v>95</v>
      </c>
      <c r="B776" s="80">
        <v>3826481</v>
      </c>
      <c r="C776" s="80">
        <v>3826481</v>
      </c>
      <c r="D776" s="80">
        <v>2894848</v>
      </c>
      <c r="E776" s="458">
        <v>75.6530085998075</v>
      </c>
      <c r="F776" s="80">
        <v>767621</v>
      </c>
      <c r="G776" s="1101"/>
    </row>
    <row r="777" spans="1:7" s="1073" customFormat="1" ht="12.75">
      <c r="A777" s="1067" t="s">
        <v>1262</v>
      </c>
      <c r="B777" s="80">
        <v>3826481</v>
      </c>
      <c r="C777" s="80">
        <v>3826481</v>
      </c>
      <c r="D777" s="80">
        <v>2894848</v>
      </c>
      <c r="E777" s="458">
        <v>75.6530085998075</v>
      </c>
      <c r="F777" s="80">
        <v>767621</v>
      </c>
      <c r="G777" s="1101"/>
    </row>
    <row r="778" spans="1:7" s="1048" customFormat="1" ht="25.5">
      <c r="A778" s="392" t="s">
        <v>1265</v>
      </c>
      <c r="B778" s="80"/>
      <c r="C778" s="80"/>
      <c r="D778" s="80"/>
      <c r="E778" s="458"/>
      <c r="F778" s="80"/>
      <c r="G778" s="1102"/>
    </row>
    <row r="779" spans="1:6" s="405" customFormat="1" ht="12.75">
      <c r="A779" s="1055" t="s">
        <v>1228</v>
      </c>
      <c r="B779" s="257">
        <v>148106883</v>
      </c>
      <c r="C779" s="257">
        <v>73692549</v>
      </c>
      <c r="D779" s="257">
        <v>73692549</v>
      </c>
      <c r="E779" s="458">
        <v>49.756329690632946</v>
      </c>
      <c r="F779" s="80">
        <v>9402751</v>
      </c>
    </row>
    <row r="780" spans="1:6" s="1048" customFormat="1" ht="12.75">
      <c r="A780" s="1057" t="s">
        <v>1229</v>
      </c>
      <c r="B780" s="80">
        <v>148106883</v>
      </c>
      <c r="C780" s="80">
        <v>73692549</v>
      </c>
      <c r="D780" s="80">
        <v>73692549</v>
      </c>
      <c r="E780" s="458">
        <v>49.756329690632946</v>
      </c>
      <c r="F780" s="80">
        <v>9402751</v>
      </c>
    </row>
    <row r="781" spans="1:6" s="1048" customFormat="1" ht="12.75" customHeight="1" hidden="1">
      <c r="A781" s="1062" t="s">
        <v>774</v>
      </c>
      <c r="B781" s="477">
        <v>0</v>
      </c>
      <c r="C781" s="477">
        <v>0</v>
      </c>
      <c r="D781" s="477">
        <v>0</v>
      </c>
      <c r="E781" s="1063">
        <v>0</v>
      </c>
      <c r="F781" s="80">
        <v>0</v>
      </c>
    </row>
    <row r="782" spans="1:7" s="1073" customFormat="1" ht="12.75">
      <c r="A782" s="1064" t="s">
        <v>1038</v>
      </c>
      <c r="B782" s="80">
        <v>148106883</v>
      </c>
      <c r="C782" s="80">
        <v>73692549</v>
      </c>
      <c r="D782" s="80">
        <v>45356329</v>
      </c>
      <c r="E782" s="458">
        <v>30.624052090813365</v>
      </c>
      <c r="F782" s="80">
        <v>6367211</v>
      </c>
      <c r="G782" s="1101"/>
    </row>
    <row r="783" spans="1:7" s="1073" customFormat="1" ht="12.75">
      <c r="A783" s="1057" t="s">
        <v>19</v>
      </c>
      <c r="B783" s="80">
        <v>148104072</v>
      </c>
      <c r="C783" s="80">
        <v>73689738</v>
      </c>
      <c r="D783" s="80">
        <v>45356329</v>
      </c>
      <c r="E783" s="458">
        <v>30.62463333216118</v>
      </c>
      <c r="F783" s="80">
        <v>6367211</v>
      </c>
      <c r="G783" s="1101"/>
    </row>
    <row r="784" spans="1:7" s="1073" customFormat="1" ht="12.75">
      <c r="A784" s="1065" t="s">
        <v>583</v>
      </c>
      <c r="B784" s="80">
        <v>6964719</v>
      </c>
      <c r="C784" s="80">
        <v>1447227</v>
      </c>
      <c r="D784" s="80">
        <v>756760</v>
      </c>
      <c r="E784" s="458">
        <v>10.865621427081265</v>
      </c>
      <c r="F784" s="80">
        <v>247867</v>
      </c>
      <c r="G784" s="1101"/>
    </row>
    <row r="785" spans="1:7" s="1073" customFormat="1" ht="12.75">
      <c r="A785" s="1065" t="s">
        <v>95</v>
      </c>
      <c r="B785" s="80">
        <v>141139353</v>
      </c>
      <c r="C785" s="80">
        <v>72242511</v>
      </c>
      <c r="D785" s="80">
        <v>44599569</v>
      </c>
      <c r="E785" s="458">
        <v>31.599669441590823</v>
      </c>
      <c r="F785" s="80">
        <v>6119344</v>
      </c>
      <c r="G785" s="1101"/>
    </row>
    <row r="786" spans="1:6" s="1073" customFormat="1" ht="12.75">
      <c r="A786" s="1067" t="s">
        <v>1262</v>
      </c>
      <c r="B786" s="80">
        <v>141139353</v>
      </c>
      <c r="C786" s="80">
        <v>72242511</v>
      </c>
      <c r="D786" s="80">
        <v>44599569</v>
      </c>
      <c r="E786" s="458">
        <v>31.599669441590823</v>
      </c>
      <c r="F786" s="80">
        <v>6119344</v>
      </c>
    </row>
    <row r="787" spans="1:6" s="1073" customFormat="1" ht="12.75">
      <c r="A787" s="1057" t="s">
        <v>3</v>
      </c>
      <c r="B787" s="80">
        <v>2811</v>
      </c>
      <c r="C787" s="80">
        <v>2811</v>
      </c>
      <c r="D787" s="80">
        <v>0</v>
      </c>
      <c r="E787" s="458">
        <v>0</v>
      </c>
      <c r="F787" s="80">
        <v>0</v>
      </c>
    </row>
    <row r="788" spans="1:6" s="1073" customFormat="1" ht="12.75">
      <c r="A788" s="1065" t="s">
        <v>1638</v>
      </c>
      <c r="B788" s="80">
        <v>2811</v>
      </c>
      <c r="C788" s="80">
        <v>2811</v>
      </c>
      <c r="D788" s="80">
        <v>0</v>
      </c>
      <c r="E788" s="458">
        <v>0</v>
      </c>
      <c r="F788" s="80">
        <v>0</v>
      </c>
    </row>
    <row r="789" spans="1:6" ht="25.5">
      <c r="A789" s="392" t="s">
        <v>1281</v>
      </c>
      <c r="B789" s="80"/>
      <c r="C789" s="80"/>
      <c r="D789" s="80"/>
      <c r="E789" s="458"/>
      <c r="F789" s="80"/>
    </row>
    <row r="790" spans="1:7" s="1097" customFormat="1" ht="12.75">
      <c r="A790" s="1055" t="s">
        <v>1228</v>
      </c>
      <c r="B790" s="80">
        <v>2651779</v>
      </c>
      <c r="C790" s="80">
        <v>1690159</v>
      </c>
      <c r="D790" s="80">
        <v>1690159</v>
      </c>
      <c r="E790" s="458">
        <v>63.73679707094747</v>
      </c>
      <c r="F790" s="80">
        <v>190500</v>
      </c>
      <c r="G790" s="1096"/>
    </row>
    <row r="791" spans="1:7" s="1097" customFormat="1" ht="12.75">
      <c r="A791" s="1056" t="s">
        <v>1229</v>
      </c>
      <c r="B791" s="80">
        <v>2576779</v>
      </c>
      <c r="C791" s="80">
        <v>1690159</v>
      </c>
      <c r="D791" s="80">
        <v>1690159</v>
      </c>
      <c r="E791" s="458">
        <v>65.59192697549926</v>
      </c>
      <c r="F791" s="80">
        <v>190500</v>
      </c>
      <c r="G791" s="1096"/>
    </row>
    <row r="792" spans="1:7" s="1097" customFormat="1" ht="12.75">
      <c r="A792" s="1056" t="s">
        <v>774</v>
      </c>
      <c r="B792" s="257">
        <v>75000</v>
      </c>
      <c r="C792" s="257">
        <v>0</v>
      </c>
      <c r="D792" s="257">
        <v>0</v>
      </c>
      <c r="E792" s="458">
        <v>0</v>
      </c>
      <c r="F792" s="80">
        <v>0</v>
      </c>
      <c r="G792" s="1096"/>
    </row>
    <row r="793" spans="1:7" s="1097" customFormat="1" ht="12.75">
      <c r="A793" s="1055" t="s">
        <v>1038</v>
      </c>
      <c r="B793" s="80">
        <v>2651779</v>
      </c>
      <c r="C793" s="80">
        <v>1690159</v>
      </c>
      <c r="D793" s="80">
        <v>1068455</v>
      </c>
      <c r="E793" s="458">
        <v>40.292007742726675</v>
      </c>
      <c r="F793" s="80">
        <v>533127</v>
      </c>
      <c r="G793" s="1096"/>
    </row>
    <row r="794" spans="1:6" ht="12.75">
      <c r="A794" s="1056" t="s">
        <v>3</v>
      </c>
      <c r="B794" s="80">
        <v>2651779</v>
      </c>
      <c r="C794" s="80">
        <v>1690159</v>
      </c>
      <c r="D794" s="80">
        <v>1068455</v>
      </c>
      <c r="E794" s="458">
        <v>40.292007742726675</v>
      </c>
      <c r="F794" s="80">
        <v>533127</v>
      </c>
    </row>
    <row r="795" spans="1:6" ht="12.75">
      <c r="A795" s="1058" t="s">
        <v>1642</v>
      </c>
      <c r="B795" s="80">
        <v>2651779</v>
      </c>
      <c r="C795" s="80">
        <v>1690159</v>
      </c>
      <c r="D795" s="80">
        <v>1068455</v>
      </c>
      <c r="E795" s="458">
        <v>40.292007742726675</v>
      </c>
      <c r="F795" s="80">
        <v>533127</v>
      </c>
    </row>
    <row r="796" spans="1:6" ht="12.75">
      <c r="A796" s="318" t="s">
        <v>1274</v>
      </c>
      <c r="B796" s="80"/>
      <c r="C796" s="80"/>
      <c r="D796" s="80"/>
      <c r="E796" s="458"/>
      <c r="F796" s="80"/>
    </row>
    <row r="797" spans="1:6" ht="12.75">
      <c r="A797" s="1055" t="s">
        <v>1228</v>
      </c>
      <c r="B797" s="80">
        <v>253875</v>
      </c>
      <c r="C797" s="80">
        <v>139328</v>
      </c>
      <c r="D797" s="80">
        <v>139328</v>
      </c>
      <c r="E797" s="458">
        <v>54.88055145248646</v>
      </c>
      <c r="F797" s="80">
        <v>5613</v>
      </c>
    </row>
    <row r="798" spans="1:6" ht="12.75">
      <c r="A798" s="1056" t="s">
        <v>1229</v>
      </c>
      <c r="B798" s="80">
        <v>253875</v>
      </c>
      <c r="C798" s="80">
        <v>139328</v>
      </c>
      <c r="D798" s="80">
        <v>139328</v>
      </c>
      <c r="E798" s="458">
        <v>54.88055145248646</v>
      </c>
      <c r="F798" s="80">
        <v>5613</v>
      </c>
    </row>
    <row r="799" spans="1:6" ht="12.75">
      <c r="A799" s="1055" t="s">
        <v>1038</v>
      </c>
      <c r="B799" s="80">
        <v>253875</v>
      </c>
      <c r="C799" s="80">
        <v>139328</v>
      </c>
      <c r="D799" s="80">
        <v>128815</v>
      </c>
      <c r="E799" s="458">
        <v>50.739537173806006</v>
      </c>
      <c r="F799" s="80">
        <v>45597</v>
      </c>
    </row>
    <row r="800" spans="1:6" ht="12.75">
      <c r="A800" s="1057" t="s">
        <v>19</v>
      </c>
      <c r="B800" s="80">
        <v>253875</v>
      </c>
      <c r="C800" s="80">
        <v>139328</v>
      </c>
      <c r="D800" s="80">
        <v>128815</v>
      </c>
      <c r="E800" s="458">
        <v>50.739537173806006</v>
      </c>
      <c r="F800" s="80">
        <v>45597</v>
      </c>
    </row>
    <row r="801" spans="1:6" ht="12.75">
      <c r="A801" s="1058" t="s">
        <v>583</v>
      </c>
      <c r="B801" s="80">
        <v>9276</v>
      </c>
      <c r="C801" s="80">
        <v>9276</v>
      </c>
      <c r="D801" s="80">
        <v>9276</v>
      </c>
      <c r="E801" s="458">
        <v>100</v>
      </c>
      <c r="F801" s="80">
        <v>4638</v>
      </c>
    </row>
    <row r="802" spans="1:6" ht="12.75">
      <c r="A802" s="1056" t="s">
        <v>1042</v>
      </c>
      <c r="B802" s="80">
        <v>2089</v>
      </c>
      <c r="C802" s="80">
        <v>2089</v>
      </c>
      <c r="D802" s="80">
        <v>2088</v>
      </c>
      <c r="E802" s="458">
        <v>99.95213020584012</v>
      </c>
      <c r="F802" s="80">
        <v>975</v>
      </c>
    </row>
    <row r="803" spans="1:6" ht="12.75">
      <c r="A803" s="1058" t="s">
        <v>95</v>
      </c>
      <c r="B803" s="80">
        <v>242510</v>
      </c>
      <c r="C803" s="80">
        <v>127963</v>
      </c>
      <c r="D803" s="80">
        <v>117451</v>
      </c>
      <c r="E803" s="458">
        <v>48.43140489051998</v>
      </c>
      <c r="F803" s="80">
        <v>39984</v>
      </c>
    </row>
    <row r="804" spans="1:6" ht="12.75">
      <c r="A804" s="1059" t="s">
        <v>1267</v>
      </c>
      <c r="B804" s="80">
        <v>242510</v>
      </c>
      <c r="C804" s="80">
        <v>127963</v>
      </c>
      <c r="D804" s="80">
        <v>117451</v>
      </c>
      <c r="E804" s="458">
        <v>48.43140489051998</v>
      </c>
      <c r="F804" s="80">
        <v>39984</v>
      </c>
    </row>
    <row r="805" spans="1:6" ht="12.75">
      <c r="A805" s="318" t="s">
        <v>1276</v>
      </c>
      <c r="B805" s="257"/>
      <c r="C805" s="257"/>
      <c r="D805" s="257"/>
      <c r="E805" s="458"/>
      <c r="F805" s="80"/>
    </row>
    <row r="806" spans="1:6" ht="12.75">
      <c r="A806" s="1055" t="s">
        <v>1228</v>
      </c>
      <c r="B806" s="257">
        <v>3344025</v>
      </c>
      <c r="C806" s="257">
        <v>1287321</v>
      </c>
      <c r="D806" s="257">
        <v>3344025</v>
      </c>
      <c r="E806" s="458">
        <v>100</v>
      </c>
      <c r="F806" s="80">
        <v>0</v>
      </c>
    </row>
    <row r="807" spans="1:6" ht="12.75">
      <c r="A807" s="467" t="s">
        <v>775</v>
      </c>
      <c r="B807" s="257">
        <v>3344025</v>
      </c>
      <c r="C807" s="257">
        <v>1287321</v>
      </c>
      <c r="D807" s="257">
        <v>3344025</v>
      </c>
      <c r="E807" s="458">
        <v>100</v>
      </c>
      <c r="F807" s="80">
        <v>0</v>
      </c>
    </row>
    <row r="808" spans="1:6" ht="12.75">
      <c r="A808" s="1055" t="s">
        <v>1038</v>
      </c>
      <c r="B808" s="257">
        <v>3344025</v>
      </c>
      <c r="C808" s="257">
        <v>1287321</v>
      </c>
      <c r="D808" s="257">
        <v>700483</v>
      </c>
      <c r="E808" s="458">
        <v>20.94730153034143</v>
      </c>
      <c r="F808" s="80">
        <v>613241</v>
      </c>
    </row>
    <row r="809" spans="1:6" ht="12.75">
      <c r="A809" s="1056" t="s">
        <v>19</v>
      </c>
      <c r="B809" s="257">
        <v>3344025</v>
      </c>
      <c r="C809" s="257">
        <v>1287321</v>
      </c>
      <c r="D809" s="257">
        <v>700483</v>
      </c>
      <c r="E809" s="458">
        <v>20.94730153034143</v>
      </c>
      <c r="F809" s="80">
        <v>613241</v>
      </c>
    </row>
    <row r="810" spans="1:6" ht="12.75">
      <c r="A810" s="1058" t="s">
        <v>583</v>
      </c>
      <c r="B810" s="257">
        <v>1149709</v>
      </c>
      <c r="C810" s="257">
        <v>124962</v>
      </c>
      <c r="D810" s="257">
        <v>119304</v>
      </c>
      <c r="E810" s="458">
        <v>10.376886673062488</v>
      </c>
      <c r="F810" s="80">
        <v>32062</v>
      </c>
    </row>
    <row r="811" spans="1:6" ht="12.75">
      <c r="A811" s="1058" t="s">
        <v>95</v>
      </c>
      <c r="B811" s="257">
        <v>2194316</v>
      </c>
      <c r="C811" s="257">
        <v>1162359</v>
      </c>
      <c r="D811" s="257">
        <v>581179</v>
      </c>
      <c r="E811" s="458">
        <v>26.485656578177437</v>
      </c>
      <c r="F811" s="80">
        <v>581179</v>
      </c>
    </row>
    <row r="812" spans="1:6" ht="12.75">
      <c r="A812" s="1075" t="s">
        <v>1262</v>
      </c>
      <c r="B812" s="257">
        <v>50000</v>
      </c>
      <c r="C812" s="257">
        <v>0</v>
      </c>
      <c r="D812" s="257">
        <v>0</v>
      </c>
      <c r="E812" s="458">
        <v>0</v>
      </c>
      <c r="F812" s="80">
        <v>0</v>
      </c>
    </row>
    <row r="813" spans="1:6" ht="12.75">
      <c r="A813" s="1075" t="s">
        <v>116</v>
      </c>
      <c r="B813" s="257">
        <v>2144316</v>
      </c>
      <c r="C813" s="257">
        <v>1162359</v>
      </c>
      <c r="D813" s="257">
        <v>581179</v>
      </c>
      <c r="E813" s="458">
        <v>27.103234784425428</v>
      </c>
      <c r="F813" s="80">
        <v>581179</v>
      </c>
    </row>
    <row r="814" spans="1:6" ht="12.75">
      <c r="A814" s="394" t="s">
        <v>1291</v>
      </c>
      <c r="B814" s="1076"/>
      <c r="C814" s="1076"/>
      <c r="D814" s="1076"/>
      <c r="E814" s="458"/>
      <c r="F814" s="80"/>
    </row>
    <row r="815" spans="1:6" s="1061" customFormat="1" ht="12.75">
      <c r="A815" s="392" t="s">
        <v>1252</v>
      </c>
      <c r="B815" s="41"/>
      <c r="C815" s="41"/>
      <c r="D815" s="41"/>
      <c r="E815" s="458"/>
      <c r="F815" s="80"/>
    </row>
    <row r="816" spans="1:7" s="1080" customFormat="1" ht="12.75">
      <c r="A816" s="1055" t="s">
        <v>1228</v>
      </c>
      <c r="B816" s="80">
        <v>123822555</v>
      </c>
      <c r="C816" s="80">
        <v>91925425</v>
      </c>
      <c r="D816" s="257">
        <v>65292117</v>
      </c>
      <c r="E816" s="458">
        <v>52.730390678822616</v>
      </c>
      <c r="F816" s="80">
        <v>8912786</v>
      </c>
      <c r="G816" s="1099"/>
    </row>
    <row r="817" spans="1:7" s="1080" customFormat="1" ht="12.75">
      <c r="A817" s="1057" t="s">
        <v>1229</v>
      </c>
      <c r="B817" s="80">
        <v>38391555</v>
      </c>
      <c r="C817" s="80">
        <v>26182418</v>
      </c>
      <c r="D817" s="80">
        <v>26182418</v>
      </c>
      <c r="E817" s="458">
        <v>68.1983785236102</v>
      </c>
      <c r="F817" s="80">
        <v>8804465</v>
      </c>
      <c r="G817" s="1099"/>
    </row>
    <row r="818" spans="1:7" s="1080" customFormat="1" ht="12.75" hidden="1">
      <c r="A818" s="1062" t="s">
        <v>774</v>
      </c>
      <c r="B818" s="477">
        <v>0</v>
      </c>
      <c r="C818" s="477">
        <v>0</v>
      </c>
      <c r="D818" s="477">
        <v>0</v>
      </c>
      <c r="E818" s="458" t="e">
        <v>#DIV/0!</v>
      </c>
      <c r="F818" s="80">
        <v>0</v>
      </c>
      <c r="G818" s="1099"/>
    </row>
    <row r="819" spans="1:7" s="1080" customFormat="1" ht="12.75">
      <c r="A819" s="1057" t="s">
        <v>775</v>
      </c>
      <c r="B819" s="257">
        <v>85431000</v>
      </c>
      <c r="C819" s="257">
        <v>65743007</v>
      </c>
      <c r="D819" s="257">
        <v>39109699</v>
      </c>
      <c r="E819" s="458">
        <v>45.77928269597687</v>
      </c>
      <c r="F819" s="80">
        <v>108321</v>
      </c>
      <c r="G819" s="1099"/>
    </row>
    <row r="820" spans="1:7" s="1080" customFormat="1" ht="12.75">
      <c r="A820" s="1064" t="s">
        <v>1038</v>
      </c>
      <c r="B820" s="80">
        <v>135538555</v>
      </c>
      <c r="C820" s="80">
        <v>86652272</v>
      </c>
      <c r="D820" s="80">
        <v>53897386</v>
      </c>
      <c r="E820" s="458">
        <v>39.765353850791755</v>
      </c>
      <c r="F820" s="80">
        <v>19066318</v>
      </c>
      <c r="G820" s="1099"/>
    </row>
    <row r="821" spans="1:7" s="1073" customFormat="1" ht="12.75">
      <c r="A821" s="1057" t="s">
        <v>19</v>
      </c>
      <c r="B821" s="257">
        <v>2737000</v>
      </c>
      <c r="C821" s="257">
        <v>1240000</v>
      </c>
      <c r="D821" s="257">
        <v>0</v>
      </c>
      <c r="E821" s="458">
        <v>0</v>
      </c>
      <c r="F821" s="80">
        <v>0</v>
      </c>
      <c r="G821" s="1101"/>
    </row>
    <row r="822" spans="1:7" s="1073" customFormat="1" ht="12.75">
      <c r="A822" s="1065" t="s">
        <v>95</v>
      </c>
      <c r="B822" s="257">
        <v>2737000</v>
      </c>
      <c r="C822" s="257">
        <v>1240000</v>
      </c>
      <c r="D822" s="257">
        <v>0</v>
      </c>
      <c r="E822" s="458">
        <v>0</v>
      </c>
      <c r="F822" s="80">
        <v>0</v>
      </c>
      <c r="G822" s="1101"/>
    </row>
    <row r="823" spans="1:6" s="1073" customFormat="1" ht="12.75">
      <c r="A823" s="1067" t="s">
        <v>104</v>
      </c>
      <c r="B823" s="257">
        <v>1497000</v>
      </c>
      <c r="C823" s="257">
        <v>0</v>
      </c>
      <c r="D823" s="257">
        <v>0</v>
      </c>
      <c r="E823" s="458">
        <v>0</v>
      </c>
      <c r="F823" s="80">
        <v>0</v>
      </c>
    </row>
    <row r="824" spans="1:6" s="1073" customFormat="1" ht="12.75">
      <c r="A824" s="1067" t="s">
        <v>116</v>
      </c>
      <c r="B824" s="257">
        <v>1240000</v>
      </c>
      <c r="C824" s="257">
        <v>1240000</v>
      </c>
      <c r="D824" s="257">
        <v>0</v>
      </c>
      <c r="E824" s="458">
        <v>0</v>
      </c>
      <c r="F824" s="80">
        <v>0</v>
      </c>
    </row>
    <row r="825" spans="1:6" s="1061" customFormat="1" ht="12.75">
      <c r="A825" s="1057" t="s">
        <v>3</v>
      </c>
      <c r="B825" s="257">
        <v>132801555</v>
      </c>
      <c r="C825" s="257">
        <v>85412272</v>
      </c>
      <c r="D825" s="257">
        <v>53897386</v>
      </c>
      <c r="E825" s="458">
        <v>40.58490580174306</v>
      </c>
      <c r="F825" s="80">
        <v>19066318</v>
      </c>
    </row>
    <row r="826" spans="1:6" s="1061" customFormat="1" ht="12.75">
      <c r="A826" s="1057" t="s">
        <v>1253</v>
      </c>
      <c r="B826" s="257">
        <v>2453760</v>
      </c>
      <c r="C826" s="257">
        <v>383200</v>
      </c>
      <c r="D826" s="257">
        <v>50209</v>
      </c>
      <c r="E826" s="458">
        <v>2.046206637976004</v>
      </c>
      <c r="F826" s="80">
        <v>0</v>
      </c>
    </row>
    <row r="827" spans="1:6" s="1061" customFormat="1" ht="12.75">
      <c r="A827" s="1065" t="s">
        <v>1642</v>
      </c>
      <c r="B827" s="257">
        <v>130347795</v>
      </c>
      <c r="C827" s="257">
        <v>85029072</v>
      </c>
      <c r="D827" s="257">
        <v>53847177</v>
      </c>
      <c r="E827" s="458">
        <v>41.31038580284385</v>
      </c>
      <c r="F827" s="80">
        <v>19066318</v>
      </c>
    </row>
    <row r="828" spans="1:6" s="1061" customFormat="1" ht="12.75">
      <c r="A828" s="1064" t="s">
        <v>7</v>
      </c>
      <c r="B828" s="257">
        <v>-11716000</v>
      </c>
      <c r="C828" s="257">
        <v>5273153</v>
      </c>
      <c r="D828" s="257">
        <v>11394731</v>
      </c>
      <c r="E828" s="458" t="s">
        <v>627</v>
      </c>
      <c r="F828" s="80">
        <v>-10153532</v>
      </c>
    </row>
    <row r="829" spans="1:6" s="1061" customFormat="1" ht="24.75" customHeight="1">
      <c r="A829" s="1077" t="s">
        <v>1238</v>
      </c>
      <c r="B829" s="257">
        <v>11716000</v>
      </c>
      <c r="C829" s="257">
        <v>-5273153</v>
      </c>
      <c r="D829" s="257" t="s">
        <v>627</v>
      </c>
      <c r="E829" s="458" t="s">
        <v>627</v>
      </c>
      <c r="F829" s="80" t="s">
        <v>627</v>
      </c>
    </row>
    <row r="830" spans="1:6" s="1061" customFormat="1" ht="12.75" customHeight="1">
      <c r="A830" s="1051" t="s">
        <v>1254</v>
      </c>
      <c r="B830" s="257"/>
      <c r="C830" s="257"/>
      <c r="D830" s="257"/>
      <c r="E830" s="458"/>
      <c r="F830" s="80"/>
    </row>
    <row r="831" spans="1:6" s="1061" customFormat="1" ht="12.75" customHeight="1">
      <c r="A831" s="815" t="s">
        <v>1228</v>
      </c>
      <c r="B831" s="257">
        <v>106989772</v>
      </c>
      <c r="C831" s="257">
        <v>82097470</v>
      </c>
      <c r="D831" s="257">
        <v>55464162</v>
      </c>
      <c r="E831" s="458">
        <v>51.84062080251933</v>
      </c>
      <c r="F831" s="80">
        <v>6802743</v>
      </c>
    </row>
    <row r="832" spans="1:6" s="1061" customFormat="1" ht="12.75" customHeight="1">
      <c r="A832" s="1070" t="s">
        <v>1229</v>
      </c>
      <c r="B832" s="257">
        <v>21558772</v>
      </c>
      <c r="C832" s="257">
        <v>16354463</v>
      </c>
      <c r="D832" s="257">
        <v>16354463</v>
      </c>
      <c r="E832" s="458">
        <v>75.8599005546327</v>
      </c>
      <c r="F832" s="80">
        <v>6694422</v>
      </c>
    </row>
    <row r="833" spans="1:6" s="1061" customFormat="1" ht="12.75" customHeight="1">
      <c r="A833" s="1070" t="s">
        <v>775</v>
      </c>
      <c r="B833" s="257">
        <v>85431000</v>
      </c>
      <c r="C833" s="257">
        <v>65743007</v>
      </c>
      <c r="D833" s="257">
        <v>39109699</v>
      </c>
      <c r="E833" s="458">
        <v>45.77928269597687</v>
      </c>
      <c r="F833" s="80">
        <v>108321</v>
      </c>
    </row>
    <row r="834" spans="1:6" s="1061" customFormat="1" ht="12.75" customHeight="1">
      <c r="A834" s="815" t="s">
        <v>1038</v>
      </c>
      <c r="B834" s="257">
        <v>118705772</v>
      </c>
      <c r="C834" s="257">
        <v>76824317</v>
      </c>
      <c r="D834" s="257">
        <v>46052909</v>
      </c>
      <c r="E834" s="458">
        <v>38.79584642269965</v>
      </c>
      <c r="F834" s="80">
        <v>16318366</v>
      </c>
    </row>
    <row r="835" spans="1:6" s="1061" customFormat="1" ht="12.75" customHeight="1">
      <c r="A835" s="1070" t="s">
        <v>19</v>
      </c>
      <c r="B835" s="257">
        <v>2737000</v>
      </c>
      <c r="C835" s="257">
        <v>1240000</v>
      </c>
      <c r="D835" s="257">
        <v>0</v>
      </c>
      <c r="E835" s="458">
        <v>0</v>
      </c>
      <c r="F835" s="80">
        <v>0</v>
      </c>
    </row>
    <row r="836" spans="1:6" s="1061" customFormat="1" ht="12.75" customHeight="1">
      <c r="A836" s="1071" t="s">
        <v>95</v>
      </c>
      <c r="B836" s="257">
        <v>2737000</v>
      </c>
      <c r="C836" s="257">
        <v>1240000</v>
      </c>
      <c r="D836" s="257">
        <v>0</v>
      </c>
      <c r="E836" s="458">
        <v>0</v>
      </c>
      <c r="F836" s="80">
        <v>0</v>
      </c>
    </row>
    <row r="837" spans="1:6" s="1061" customFormat="1" ht="12.75" customHeight="1">
      <c r="A837" s="1072" t="s">
        <v>104</v>
      </c>
      <c r="B837" s="257">
        <v>1497000</v>
      </c>
      <c r="C837" s="257">
        <v>0</v>
      </c>
      <c r="D837" s="257">
        <v>0</v>
      </c>
      <c r="E837" s="458">
        <v>0</v>
      </c>
      <c r="F837" s="80">
        <v>0</v>
      </c>
    </row>
    <row r="838" spans="1:6" s="1061" customFormat="1" ht="12.75" customHeight="1">
      <c r="A838" s="1072" t="s">
        <v>116</v>
      </c>
      <c r="B838" s="257">
        <v>1240000</v>
      </c>
      <c r="C838" s="257">
        <v>1240000</v>
      </c>
      <c r="D838" s="257">
        <v>0</v>
      </c>
      <c r="E838" s="458">
        <v>0</v>
      </c>
      <c r="F838" s="80">
        <v>0</v>
      </c>
    </row>
    <row r="839" spans="1:6" s="1061" customFormat="1" ht="12.75" customHeight="1">
      <c r="A839" s="1070" t="s">
        <v>3</v>
      </c>
      <c r="B839" s="257">
        <v>115968772</v>
      </c>
      <c r="C839" s="257">
        <v>75584317</v>
      </c>
      <c r="D839" s="257">
        <v>46052909</v>
      </c>
      <c r="E839" s="458">
        <v>39.71147422342284</v>
      </c>
      <c r="F839" s="80">
        <v>16318366</v>
      </c>
    </row>
    <row r="840" spans="1:6" s="1061" customFormat="1" ht="12.75" customHeight="1">
      <c r="A840" s="1071" t="s">
        <v>1253</v>
      </c>
      <c r="B840" s="257">
        <v>280000</v>
      </c>
      <c r="C840" s="257">
        <v>280000</v>
      </c>
      <c r="D840" s="257">
        <v>12484</v>
      </c>
      <c r="E840" s="458">
        <v>4.458571428571428</v>
      </c>
      <c r="F840" s="80">
        <v>0</v>
      </c>
    </row>
    <row r="841" spans="1:6" s="1061" customFormat="1" ht="12.75" customHeight="1">
      <c r="A841" s="1071" t="s">
        <v>1642</v>
      </c>
      <c r="B841" s="257">
        <v>115688772</v>
      </c>
      <c r="C841" s="257">
        <v>75304317</v>
      </c>
      <c r="D841" s="257">
        <v>46040425</v>
      </c>
      <c r="E841" s="458">
        <v>39.79679635634822</v>
      </c>
      <c r="F841" s="80">
        <v>16318366</v>
      </c>
    </row>
    <row r="842" spans="1:6" s="1061" customFormat="1" ht="12.75" customHeight="1">
      <c r="A842" s="815" t="s">
        <v>7</v>
      </c>
      <c r="B842" s="257">
        <v>-11716000</v>
      </c>
      <c r="C842" s="257">
        <v>5273153</v>
      </c>
      <c r="D842" s="257">
        <v>9411253</v>
      </c>
      <c r="E842" s="458" t="s">
        <v>627</v>
      </c>
      <c r="F842" s="80">
        <v>-9515623</v>
      </c>
    </row>
    <row r="843" spans="1:6" s="1061" customFormat="1" ht="25.5">
      <c r="A843" s="478" t="s">
        <v>1238</v>
      </c>
      <c r="B843" s="257">
        <v>11716000</v>
      </c>
      <c r="C843" s="257">
        <v>-5273153</v>
      </c>
      <c r="D843" s="257" t="s">
        <v>627</v>
      </c>
      <c r="E843" s="458" t="s">
        <v>627</v>
      </c>
      <c r="F843" s="80" t="s">
        <v>627</v>
      </c>
    </row>
    <row r="844" spans="1:6" s="1061" customFormat="1" ht="12.75" customHeight="1">
      <c r="A844" s="1051" t="s">
        <v>1255</v>
      </c>
      <c r="B844" s="257"/>
      <c r="C844" s="257"/>
      <c r="D844" s="257"/>
      <c r="E844" s="458"/>
      <c r="F844" s="80"/>
    </row>
    <row r="845" spans="1:6" s="1061" customFormat="1" ht="12.75" customHeight="1">
      <c r="A845" s="815" t="s">
        <v>1228</v>
      </c>
      <c r="B845" s="257">
        <v>16832783</v>
      </c>
      <c r="C845" s="257">
        <v>9827955</v>
      </c>
      <c r="D845" s="257">
        <v>9827955</v>
      </c>
      <c r="E845" s="458">
        <v>58.38579990011159</v>
      </c>
      <c r="F845" s="80">
        <v>2110043</v>
      </c>
    </row>
    <row r="846" spans="1:6" s="1061" customFormat="1" ht="12.75" customHeight="1">
      <c r="A846" s="1070" t="s">
        <v>1229</v>
      </c>
      <c r="B846" s="257">
        <v>16832783</v>
      </c>
      <c r="C846" s="257">
        <v>9827955</v>
      </c>
      <c r="D846" s="257">
        <v>9827955</v>
      </c>
      <c r="E846" s="458">
        <v>58.38579990011159</v>
      </c>
      <c r="F846" s="80">
        <v>2110043</v>
      </c>
    </row>
    <row r="847" spans="1:6" s="1061" customFormat="1" ht="12.75" customHeight="1">
      <c r="A847" s="815" t="s">
        <v>1038</v>
      </c>
      <c r="B847" s="257">
        <v>16832783</v>
      </c>
      <c r="C847" s="257">
        <v>9827955</v>
      </c>
      <c r="D847" s="257">
        <v>7844477</v>
      </c>
      <c r="E847" s="458">
        <v>46.602377040088975</v>
      </c>
      <c r="F847" s="80">
        <v>2747952</v>
      </c>
    </row>
    <row r="848" spans="1:6" s="1061" customFormat="1" ht="12.75" customHeight="1">
      <c r="A848" s="1070" t="s">
        <v>3</v>
      </c>
      <c r="B848" s="257">
        <v>16832783</v>
      </c>
      <c r="C848" s="257">
        <v>9827955</v>
      </c>
      <c r="D848" s="257">
        <v>7844477</v>
      </c>
      <c r="E848" s="458">
        <v>46.602377040088975</v>
      </c>
      <c r="F848" s="80">
        <v>2747952</v>
      </c>
    </row>
    <row r="849" spans="1:6" s="1061" customFormat="1" ht="12.75" customHeight="1">
      <c r="A849" s="1071" t="s">
        <v>1253</v>
      </c>
      <c r="B849" s="257">
        <v>2173760</v>
      </c>
      <c r="C849" s="257">
        <v>103200</v>
      </c>
      <c r="D849" s="257">
        <v>37725</v>
      </c>
      <c r="E849" s="458">
        <v>1.7354721772412776</v>
      </c>
      <c r="F849" s="80">
        <v>0</v>
      </c>
    </row>
    <row r="850" spans="1:6" s="1061" customFormat="1" ht="12.75" customHeight="1">
      <c r="A850" s="1071" t="s">
        <v>1642</v>
      </c>
      <c r="B850" s="257">
        <v>14659023</v>
      </c>
      <c r="C850" s="257">
        <v>9724755</v>
      </c>
      <c r="D850" s="257">
        <v>7806752</v>
      </c>
      <c r="E850" s="458">
        <v>53.255609190325984</v>
      </c>
      <c r="F850" s="80">
        <v>2747952</v>
      </c>
    </row>
    <row r="851" spans="1:6" s="1068" customFormat="1" ht="12.75">
      <c r="A851" s="392" t="s">
        <v>1256</v>
      </c>
      <c r="B851" s="80"/>
      <c r="C851" s="80"/>
      <c r="D851" s="80"/>
      <c r="E851" s="458"/>
      <c r="F851" s="80"/>
    </row>
    <row r="852" spans="1:6" s="1048" customFormat="1" ht="12.75">
      <c r="A852" s="1064" t="s">
        <v>1228</v>
      </c>
      <c r="B852" s="257">
        <v>13075620</v>
      </c>
      <c r="C852" s="257">
        <v>8000000</v>
      </c>
      <c r="D852" s="257">
        <v>8000000</v>
      </c>
      <c r="E852" s="458">
        <v>61.18256725111314</v>
      </c>
      <c r="F852" s="80">
        <v>2000000</v>
      </c>
    </row>
    <row r="853" spans="1:7" s="1068" customFormat="1" ht="11.25" customHeight="1">
      <c r="A853" s="1057" t="s">
        <v>1229</v>
      </c>
      <c r="B853" s="257">
        <v>13075620</v>
      </c>
      <c r="C853" s="257">
        <v>8000000</v>
      </c>
      <c r="D853" s="257">
        <v>8000000</v>
      </c>
      <c r="E853" s="458">
        <v>61.18256725111314</v>
      </c>
      <c r="F853" s="80">
        <v>2000000</v>
      </c>
      <c r="G853" s="1103"/>
    </row>
    <row r="854" spans="1:7" s="1073" customFormat="1" ht="12.75">
      <c r="A854" s="1064" t="s">
        <v>1038</v>
      </c>
      <c r="B854" s="257">
        <v>13075620</v>
      </c>
      <c r="C854" s="257">
        <v>8000000</v>
      </c>
      <c r="D854" s="257">
        <v>6410976</v>
      </c>
      <c r="E854" s="458">
        <v>49.029996283159036</v>
      </c>
      <c r="F854" s="80">
        <v>1526282</v>
      </c>
      <c r="G854" s="1101"/>
    </row>
    <row r="855" spans="1:6" s="1073" customFormat="1" ht="12.75">
      <c r="A855" s="1057" t="s">
        <v>19</v>
      </c>
      <c r="B855" s="257">
        <v>35620</v>
      </c>
      <c r="C855" s="257">
        <v>0</v>
      </c>
      <c r="D855" s="257">
        <v>0</v>
      </c>
      <c r="E855" s="458">
        <v>0</v>
      </c>
      <c r="F855" s="80">
        <v>0</v>
      </c>
    </row>
    <row r="856" spans="1:6" s="1073" customFormat="1" ht="12.75">
      <c r="A856" s="1065" t="s">
        <v>583</v>
      </c>
      <c r="B856" s="257">
        <v>35620</v>
      </c>
      <c r="C856" s="257">
        <v>0</v>
      </c>
      <c r="D856" s="257">
        <v>0</v>
      </c>
      <c r="E856" s="458">
        <v>0</v>
      </c>
      <c r="F856" s="80">
        <v>0</v>
      </c>
    </row>
    <row r="857" spans="1:6" s="1048" customFormat="1" ht="12" customHeight="1">
      <c r="A857" s="1057" t="s">
        <v>3</v>
      </c>
      <c r="B857" s="257">
        <v>13040000</v>
      </c>
      <c r="C857" s="257">
        <v>8000000</v>
      </c>
      <c r="D857" s="257">
        <v>6410976</v>
      </c>
      <c r="E857" s="458">
        <v>49.1639263803681</v>
      </c>
      <c r="F857" s="80">
        <v>1526282</v>
      </c>
    </row>
    <row r="858" spans="1:7" s="1068" customFormat="1" ht="12.75">
      <c r="A858" s="1065" t="s">
        <v>1642</v>
      </c>
      <c r="B858" s="257">
        <v>13040000</v>
      </c>
      <c r="C858" s="257">
        <v>8000000</v>
      </c>
      <c r="D858" s="257">
        <v>6410976</v>
      </c>
      <c r="E858" s="458">
        <v>49.1639263803681</v>
      </c>
      <c r="F858" s="80">
        <v>1526282</v>
      </c>
      <c r="G858" s="1103"/>
    </row>
    <row r="859" spans="1:7" s="1068" customFormat="1" ht="12.75">
      <c r="A859" s="392" t="s">
        <v>1266</v>
      </c>
      <c r="B859" s="80"/>
      <c r="C859" s="80"/>
      <c r="D859" s="80"/>
      <c r="E859" s="458"/>
      <c r="F859" s="80"/>
      <c r="G859" s="1103"/>
    </row>
    <row r="860" spans="1:7" s="1073" customFormat="1" ht="12.75">
      <c r="A860" s="1064" t="s">
        <v>1228</v>
      </c>
      <c r="B860" s="257">
        <v>15283</v>
      </c>
      <c r="C860" s="257">
        <v>9283</v>
      </c>
      <c r="D860" s="257">
        <v>9283</v>
      </c>
      <c r="E860" s="458">
        <v>60.7406922724596</v>
      </c>
      <c r="F860" s="80">
        <v>2000</v>
      </c>
      <c r="G860" s="1101"/>
    </row>
    <row r="861" spans="1:6" s="1048" customFormat="1" ht="12.75">
      <c r="A861" s="1057" t="s">
        <v>1229</v>
      </c>
      <c r="B861" s="257">
        <v>15283</v>
      </c>
      <c r="C861" s="257">
        <v>9283</v>
      </c>
      <c r="D861" s="257">
        <v>9283</v>
      </c>
      <c r="E861" s="458">
        <v>60.7406922724596</v>
      </c>
      <c r="F861" s="80">
        <v>2000</v>
      </c>
    </row>
    <row r="862" spans="1:6" s="1048" customFormat="1" ht="12.75">
      <c r="A862" s="1064" t="s">
        <v>1038</v>
      </c>
      <c r="B862" s="257">
        <v>15283</v>
      </c>
      <c r="C862" s="257">
        <v>9283</v>
      </c>
      <c r="D862" s="257">
        <v>558</v>
      </c>
      <c r="E862" s="458">
        <v>3.6511156186612577</v>
      </c>
      <c r="F862" s="80">
        <v>10</v>
      </c>
    </row>
    <row r="863" spans="1:6" s="1048" customFormat="1" ht="12.75">
      <c r="A863" s="1057" t="s">
        <v>3</v>
      </c>
      <c r="B863" s="257">
        <v>15283</v>
      </c>
      <c r="C863" s="257">
        <v>9283</v>
      </c>
      <c r="D863" s="257">
        <v>558</v>
      </c>
      <c r="E863" s="458">
        <v>3.6511156186612577</v>
      </c>
      <c r="F863" s="80">
        <v>10</v>
      </c>
    </row>
    <row r="864" spans="1:6" s="1048" customFormat="1" ht="12.75">
      <c r="A864" s="1065" t="s">
        <v>1642</v>
      </c>
      <c r="B864" s="257">
        <v>15283</v>
      </c>
      <c r="C864" s="257">
        <v>9283</v>
      </c>
      <c r="D864" s="257">
        <v>558</v>
      </c>
      <c r="E864" s="458">
        <v>3.6511156186612577</v>
      </c>
      <c r="F864" s="80">
        <v>10</v>
      </c>
    </row>
    <row r="865" spans="1:6" s="1048" customFormat="1" ht="25.5">
      <c r="A865" s="466" t="s">
        <v>1270</v>
      </c>
      <c r="B865" s="257"/>
      <c r="C865" s="257"/>
      <c r="D865" s="257"/>
      <c r="E865" s="458"/>
      <c r="F865" s="80"/>
    </row>
    <row r="866" spans="1:6" s="1048" customFormat="1" ht="12.75">
      <c r="A866" s="1064" t="s">
        <v>1228</v>
      </c>
      <c r="B866" s="257">
        <v>2940722</v>
      </c>
      <c r="C866" s="257">
        <v>2328138</v>
      </c>
      <c r="D866" s="257">
        <v>1864286</v>
      </c>
      <c r="E866" s="458">
        <v>63.395519875731196</v>
      </c>
      <c r="F866" s="80">
        <v>0</v>
      </c>
    </row>
    <row r="867" spans="1:6" s="1048" customFormat="1" ht="12.75">
      <c r="A867" s="1057" t="s">
        <v>1229</v>
      </c>
      <c r="B867" s="257">
        <v>856908</v>
      </c>
      <c r="C867" s="257">
        <v>476249</v>
      </c>
      <c r="D867" s="257">
        <v>476249</v>
      </c>
      <c r="E867" s="458">
        <v>55.57761159891144</v>
      </c>
      <c r="F867" s="80">
        <v>0</v>
      </c>
    </row>
    <row r="868" spans="1:6" s="1048" customFormat="1" ht="12.75">
      <c r="A868" s="1057" t="s">
        <v>775</v>
      </c>
      <c r="B868" s="257">
        <v>2083814</v>
      </c>
      <c r="C868" s="257">
        <v>1851889</v>
      </c>
      <c r="D868" s="257">
        <v>1388037</v>
      </c>
      <c r="E868" s="458">
        <v>66.61040764674773</v>
      </c>
      <c r="F868" s="80">
        <v>0</v>
      </c>
    </row>
    <row r="869" spans="1:6" s="1048" customFormat="1" ht="12.75">
      <c r="A869" s="1064" t="s">
        <v>1038</v>
      </c>
      <c r="B869" s="257">
        <v>3265229</v>
      </c>
      <c r="C869" s="257">
        <v>2569107</v>
      </c>
      <c r="D869" s="257">
        <v>455503</v>
      </c>
      <c r="E869" s="458">
        <v>13.950108859133618</v>
      </c>
      <c r="F869" s="80">
        <v>102465</v>
      </c>
    </row>
    <row r="870" spans="1:6" s="1048" customFormat="1" ht="12.75">
      <c r="A870" s="1057" t="s">
        <v>3</v>
      </c>
      <c r="B870" s="257">
        <v>3265229</v>
      </c>
      <c r="C870" s="257">
        <v>2569107</v>
      </c>
      <c r="D870" s="257">
        <v>455503</v>
      </c>
      <c r="E870" s="458">
        <v>13.950108859133618</v>
      </c>
      <c r="F870" s="80">
        <v>102465</v>
      </c>
    </row>
    <row r="871" spans="1:6" s="1048" customFormat="1" ht="12.75">
      <c r="A871" s="1065" t="s">
        <v>1642</v>
      </c>
      <c r="B871" s="257">
        <v>3265229</v>
      </c>
      <c r="C871" s="257">
        <v>2569107</v>
      </c>
      <c r="D871" s="257">
        <v>455503</v>
      </c>
      <c r="E871" s="458">
        <v>13.950108859133618</v>
      </c>
      <c r="F871" s="80">
        <v>102465</v>
      </c>
    </row>
    <row r="872" spans="1:6" s="1048" customFormat="1" ht="12.75">
      <c r="A872" s="1064" t="s">
        <v>7</v>
      </c>
      <c r="B872" s="257">
        <v>-324507</v>
      </c>
      <c r="C872" s="257">
        <v>-240969</v>
      </c>
      <c r="D872" s="257">
        <v>1408783</v>
      </c>
      <c r="E872" s="458" t="s">
        <v>627</v>
      </c>
      <c r="F872" s="80">
        <v>-102465</v>
      </c>
    </row>
    <row r="873" spans="1:6" s="1048" customFormat="1" ht="25.5">
      <c r="A873" s="1077" t="s">
        <v>136</v>
      </c>
      <c r="B873" s="257">
        <v>324507</v>
      </c>
      <c r="C873" s="257">
        <v>240969</v>
      </c>
      <c r="D873" s="257" t="s">
        <v>627</v>
      </c>
      <c r="E873" s="458" t="s">
        <v>627</v>
      </c>
      <c r="F873" s="80" t="s">
        <v>627</v>
      </c>
    </row>
    <row r="874" spans="1:6" s="1048" customFormat="1" ht="13.5">
      <c r="A874" s="1051" t="s">
        <v>1254</v>
      </c>
      <c r="B874" s="257"/>
      <c r="C874" s="257"/>
      <c r="D874" s="257"/>
      <c r="E874" s="458"/>
      <c r="F874" s="80"/>
    </row>
    <row r="875" spans="1:6" s="1048" customFormat="1" ht="12.75">
      <c r="A875" s="815" t="s">
        <v>1228</v>
      </c>
      <c r="B875" s="257">
        <v>2760506</v>
      </c>
      <c r="C875" s="257">
        <v>2328138</v>
      </c>
      <c r="D875" s="257">
        <v>1864286</v>
      </c>
      <c r="E875" s="458">
        <v>67.53421293052796</v>
      </c>
      <c r="F875" s="80">
        <v>0</v>
      </c>
    </row>
    <row r="876" spans="1:6" s="1048" customFormat="1" ht="12.75">
      <c r="A876" s="1070" t="s">
        <v>1229</v>
      </c>
      <c r="B876" s="257">
        <v>676692</v>
      </c>
      <c r="C876" s="257">
        <v>476249</v>
      </c>
      <c r="D876" s="257">
        <v>476249</v>
      </c>
      <c r="E876" s="458">
        <v>70.3789907372926</v>
      </c>
      <c r="F876" s="80">
        <v>0</v>
      </c>
    </row>
    <row r="877" spans="1:6" s="1048" customFormat="1" ht="12.75">
      <c r="A877" s="1070" t="s">
        <v>775</v>
      </c>
      <c r="B877" s="257">
        <v>2083814</v>
      </c>
      <c r="C877" s="257">
        <v>1851889</v>
      </c>
      <c r="D877" s="257">
        <v>1388037</v>
      </c>
      <c r="E877" s="458">
        <v>66.61040764674773</v>
      </c>
      <c r="F877" s="80">
        <v>0</v>
      </c>
    </row>
    <row r="878" spans="1:6" s="1048" customFormat="1" ht="12.75">
      <c r="A878" s="815" t="s">
        <v>1038</v>
      </c>
      <c r="B878" s="257">
        <v>3085013</v>
      </c>
      <c r="C878" s="257">
        <v>2569107</v>
      </c>
      <c r="D878" s="257">
        <v>455503</v>
      </c>
      <c r="E878" s="458">
        <v>14.765026922090765</v>
      </c>
      <c r="F878" s="80">
        <v>102465</v>
      </c>
    </row>
    <row r="879" spans="1:6" s="1048" customFormat="1" ht="12.75">
      <c r="A879" s="1070" t="s">
        <v>3</v>
      </c>
      <c r="B879" s="257">
        <v>3085013</v>
      </c>
      <c r="C879" s="257">
        <v>2569107</v>
      </c>
      <c r="D879" s="257">
        <v>455503</v>
      </c>
      <c r="E879" s="458">
        <v>14.765026922090765</v>
      </c>
      <c r="F879" s="80">
        <v>102465</v>
      </c>
    </row>
    <row r="880" spans="1:6" s="1048" customFormat="1" ht="12.75">
      <c r="A880" s="1071" t="s">
        <v>1642</v>
      </c>
      <c r="B880" s="257">
        <v>3085013</v>
      </c>
      <c r="C880" s="257">
        <v>2569107</v>
      </c>
      <c r="D880" s="257">
        <v>455503</v>
      </c>
      <c r="E880" s="458">
        <v>14.765026922090765</v>
      </c>
      <c r="F880" s="80">
        <v>102465</v>
      </c>
    </row>
    <row r="881" spans="1:6" s="1048" customFormat="1" ht="12.75">
      <c r="A881" s="815" t="s">
        <v>7</v>
      </c>
      <c r="B881" s="257">
        <v>-324507</v>
      </c>
      <c r="C881" s="257">
        <v>-240969</v>
      </c>
      <c r="D881" s="257">
        <v>1408783</v>
      </c>
      <c r="E881" s="458" t="s">
        <v>627</v>
      </c>
      <c r="F881" s="80">
        <v>-102465</v>
      </c>
    </row>
    <row r="882" spans="1:6" s="1048" customFormat="1" ht="25.5">
      <c r="A882" s="478" t="s">
        <v>136</v>
      </c>
      <c r="B882" s="257">
        <v>324507</v>
      </c>
      <c r="C882" s="257">
        <v>240969</v>
      </c>
      <c r="D882" s="257" t="s">
        <v>627</v>
      </c>
      <c r="E882" s="458" t="s">
        <v>627</v>
      </c>
      <c r="F882" s="80" t="s">
        <v>627</v>
      </c>
    </row>
    <row r="883" spans="1:6" s="1048" customFormat="1" ht="13.5">
      <c r="A883" s="1051" t="s">
        <v>1255</v>
      </c>
      <c r="B883" s="257"/>
      <c r="C883" s="257"/>
      <c r="D883" s="257"/>
      <c r="E883" s="458"/>
      <c r="F883" s="80"/>
    </row>
    <row r="884" spans="1:6" s="1048" customFormat="1" ht="12.75">
      <c r="A884" s="815" t="s">
        <v>1228</v>
      </c>
      <c r="B884" s="257">
        <v>180216</v>
      </c>
      <c r="C884" s="257">
        <v>0</v>
      </c>
      <c r="D884" s="257">
        <v>0</v>
      </c>
      <c r="E884" s="458">
        <v>0</v>
      </c>
      <c r="F884" s="80">
        <v>0</v>
      </c>
    </row>
    <row r="885" spans="1:6" s="1048" customFormat="1" ht="12.75">
      <c r="A885" s="1070" t="s">
        <v>1229</v>
      </c>
      <c r="B885" s="257">
        <v>180216</v>
      </c>
      <c r="C885" s="257">
        <v>0</v>
      </c>
      <c r="D885" s="257">
        <v>0</v>
      </c>
      <c r="E885" s="458">
        <v>0</v>
      </c>
      <c r="F885" s="80">
        <v>0</v>
      </c>
    </row>
    <row r="886" spans="1:6" s="1048" customFormat="1" ht="12.75">
      <c r="A886" s="815" t="s">
        <v>1038</v>
      </c>
      <c r="B886" s="257">
        <v>180216</v>
      </c>
      <c r="C886" s="257">
        <v>0</v>
      </c>
      <c r="D886" s="257">
        <v>0</v>
      </c>
      <c r="E886" s="458">
        <v>0</v>
      </c>
      <c r="F886" s="80">
        <v>0</v>
      </c>
    </row>
    <row r="887" spans="1:6" s="1048" customFormat="1" ht="12.75">
      <c r="A887" s="1070" t="s">
        <v>3</v>
      </c>
      <c r="B887" s="257">
        <v>180216</v>
      </c>
      <c r="C887" s="257">
        <v>0</v>
      </c>
      <c r="D887" s="257">
        <v>0</v>
      </c>
      <c r="E887" s="458">
        <v>0</v>
      </c>
      <c r="F887" s="80">
        <v>0</v>
      </c>
    </row>
    <row r="888" spans="1:6" s="1048" customFormat="1" ht="12.75">
      <c r="A888" s="1071" t="s">
        <v>1642</v>
      </c>
      <c r="B888" s="257">
        <v>180216</v>
      </c>
      <c r="C888" s="257">
        <v>0</v>
      </c>
      <c r="D888" s="257">
        <v>0</v>
      </c>
      <c r="E888" s="458">
        <v>0</v>
      </c>
      <c r="F888" s="80">
        <v>0</v>
      </c>
    </row>
    <row r="889" spans="1:6" s="1048" customFormat="1" ht="12.75">
      <c r="A889" s="318" t="s">
        <v>1274</v>
      </c>
      <c r="B889" s="257"/>
      <c r="C889" s="257"/>
      <c r="D889" s="257"/>
      <c r="E889" s="458"/>
      <c r="F889" s="80"/>
    </row>
    <row r="890" spans="1:6" s="1048" customFormat="1" ht="12.75">
      <c r="A890" s="1064" t="s">
        <v>1228</v>
      </c>
      <c r="B890" s="257">
        <v>6344934</v>
      </c>
      <c r="C890" s="257">
        <v>0</v>
      </c>
      <c r="D890" s="257">
        <v>0</v>
      </c>
      <c r="E890" s="458">
        <v>0</v>
      </c>
      <c r="F890" s="80">
        <v>0</v>
      </c>
    </row>
    <row r="891" spans="1:6" s="1048" customFormat="1" ht="12.75">
      <c r="A891" s="1057" t="s">
        <v>1229</v>
      </c>
      <c r="B891" s="257">
        <v>6344934</v>
      </c>
      <c r="C891" s="257">
        <v>0</v>
      </c>
      <c r="D891" s="257">
        <v>0</v>
      </c>
      <c r="E891" s="458">
        <v>0</v>
      </c>
      <c r="F891" s="80">
        <v>0</v>
      </c>
    </row>
    <row r="892" spans="1:6" s="1048" customFormat="1" ht="12.75">
      <c r="A892" s="1055" t="s">
        <v>1038</v>
      </c>
      <c r="B892" s="257">
        <v>6344934</v>
      </c>
      <c r="C892" s="257">
        <v>0</v>
      </c>
      <c r="D892" s="257">
        <v>0</v>
      </c>
      <c r="E892" s="458">
        <v>0</v>
      </c>
      <c r="F892" s="80">
        <v>0</v>
      </c>
    </row>
    <row r="893" spans="1:6" s="1048" customFormat="1" ht="12.75">
      <c r="A893" s="1057" t="s">
        <v>19</v>
      </c>
      <c r="B893" s="257">
        <v>6344934</v>
      </c>
      <c r="C893" s="257">
        <v>0</v>
      </c>
      <c r="D893" s="257">
        <v>0</v>
      </c>
      <c r="E893" s="458">
        <v>0</v>
      </c>
      <c r="F893" s="80">
        <v>0</v>
      </c>
    </row>
    <row r="894" spans="1:6" s="1048" customFormat="1" ht="12.75">
      <c r="A894" s="1065" t="s">
        <v>583</v>
      </c>
      <c r="B894" s="257">
        <v>4922361</v>
      </c>
      <c r="C894" s="257">
        <v>0</v>
      </c>
      <c r="D894" s="257">
        <v>0</v>
      </c>
      <c r="E894" s="458">
        <v>0</v>
      </c>
      <c r="F894" s="80">
        <v>0</v>
      </c>
    </row>
    <row r="895" spans="1:6" s="1048" customFormat="1" ht="12.75">
      <c r="A895" s="1065" t="s">
        <v>1042</v>
      </c>
      <c r="B895" s="257">
        <v>1245003</v>
      </c>
      <c r="C895" s="257">
        <v>0</v>
      </c>
      <c r="D895" s="257">
        <v>0</v>
      </c>
      <c r="E895" s="458">
        <v>0</v>
      </c>
      <c r="F895" s="80">
        <v>0</v>
      </c>
    </row>
    <row r="896" spans="1:6" s="1048" customFormat="1" ht="12.75">
      <c r="A896" s="1065" t="s">
        <v>95</v>
      </c>
      <c r="B896" s="257">
        <v>177570</v>
      </c>
      <c r="C896" s="257">
        <v>0</v>
      </c>
      <c r="D896" s="257">
        <v>0</v>
      </c>
      <c r="E896" s="458">
        <v>0</v>
      </c>
      <c r="F896" s="80">
        <v>0</v>
      </c>
    </row>
    <row r="897" spans="1:6" s="1048" customFormat="1" ht="12.75">
      <c r="A897" s="1067" t="s">
        <v>1267</v>
      </c>
      <c r="B897" s="257">
        <v>177570</v>
      </c>
      <c r="C897" s="257">
        <v>0</v>
      </c>
      <c r="D897" s="257">
        <v>0</v>
      </c>
      <c r="E897" s="458">
        <v>0</v>
      </c>
      <c r="F897" s="80">
        <v>0</v>
      </c>
    </row>
    <row r="898" spans="1:6" s="1048" customFormat="1" ht="12.75">
      <c r="A898" s="318" t="s">
        <v>1276</v>
      </c>
      <c r="B898" s="257"/>
      <c r="C898" s="257"/>
      <c r="D898" s="257"/>
      <c r="E898" s="458"/>
      <c r="F898" s="80"/>
    </row>
    <row r="899" spans="1:6" s="1048" customFormat="1" ht="12.75">
      <c r="A899" s="1055" t="s">
        <v>1228</v>
      </c>
      <c r="B899" s="257">
        <v>1531000</v>
      </c>
      <c r="C899" s="257">
        <v>1531000</v>
      </c>
      <c r="D899" s="257">
        <v>1531000</v>
      </c>
      <c r="E899" s="458">
        <v>100</v>
      </c>
      <c r="F899" s="80">
        <v>0</v>
      </c>
    </row>
    <row r="900" spans="1:6" s="1048" customFormat="1" ht="12.75">
      <c r="A900" s="467" t="s">
        <v>775</v>
      </c>
      <c r="B900" s="257">
        <v>1531000</v>
      </c>
      <c r="C900" s="257">
        <v>1531000</v>
      </c>
      <c r="D900" s="257">
        <v>1531000</v>
      </c>
      <c r="E900" s="458">
        <v>100</v>
      </c>
      <c r="F900" s="80">
        <v>0</v>
      </c>
    </row>
    <row r="901" spans="1:6" s="1048" customFormat="1" ht="12.75">
      <c r="A901" s="1055" t="s">
        <v>1038</v>
      </c>
      <c r="B901" s="257">
        <v>1531000</v>
      </c>
      <c r="C901" s="257">
        <v>1531000</v>
      </c>
      <c r="D901" s="257">
        <v>1531000</v>
      </c>
      <c r="E901" s="458">
        <v>100</v>
      </c>
      <c r="F901" s="80">
        <v>0</v>
      </c>
    </row>
    <row r="902" spans="1:6" s="1048" customFormat="1" ht="12.75">
      <c r="A902" s="1056" t="s">
        <v>19</v>
      </c>
      <c r="B902" s="257">
        <v>1531000</v>
      </c>
      <c r="C902" s="257">
        <v>1531000</v>
      </c>
      <c r="D902" s="257">
        <v>1531000</v>
      </c>
      <c r="E902" s="458">
        <v>100</v>
      </c>
      <c r="F902" s="80">
        <v>0</v>
      </c>
    </row>
    <row r="903" spans="1:6" s="1048" customFormat="1" ht="12.75">
      <c r="A903" s="1058" t="s">
        <v>583</v>
      </c>
      <c r="B903" s="257">
        <v>119079</v>
      </c>
      <c r="C903" s="257">
        <v>119079</v>
      </c>
      <c r="D903" s="257">
        <v>119079</v>
      </c>
      <c r="E903" s="458">
        <v>100</v>
      </c>
      <c r="F903" s="80">
        <v>0</v>
      </c>
    </row>
    <row r="904" spans="1:6" s="1048" customFormat="1" ht="12.75">
      <c r="A904" s="1059" t="s">
        <v>95</v>
      </c>
      <c r="B904" s="257">
        <v>1411921</v>
      </c>
      <c r="C904" s="257">
        <v>1411921</v>
      </c>
      <c r="D904" s="257">
        <v>1411921</v>
      </c>
      <c r="E904" s="458">
        <v>100</v>
      </c>
      <c r="F904" s="80">
        <v>0</v>
      </c>
    </row>
    <row r="905" spans="1:6" s="1048" customFormat="1" ht="12.75">
      <c r="A905" s="1075" t="s">
        <v>1262</v>
      </c>
      <c r="B905" s="257">
        <v>1411921</v>
      </c>
      <c r="C905" s="257">
        <v>1411921</v>
      </c>
      <c r="D905" s="257">
        <v>1411921</v>
      </c>
      <c r="E905" s="458">
        <v>100</v>
      </c>
      <c r="F905" s="80">
        <v>0</v>
      </c>
    </row>
    <row r="906" spans="1:7" s="1097" customFormat="1" ht="12.75">
      <c r="A906" s="394" t="s">
        <v>1292</v>
      </c>
      <c r="B906" s="80"/>
      <c r="C906" s="80"/>
      <c r="D906" s="80"/>
      <c r="E906" s="458"/>
      <c r="F906" s="80"/>
      <c r="G906" s="1096"/>
    </row>
    <row r="907" spans="1:6" s="1061" customFormat="1" ht="12.75">
      <c r="A907" s="394" t="s">
        <v>1279</v>
      </c>
      <c r="B907" s="80"/>
      <c r="C907" s="80"/>
      <c r="D907" s="80"/>
      <c r="E907" s="458"/>
      <c r="F907" s="80"/>
    </row>
    <row r="908" spans="1:7" s="1080" customFormat="1" ht="12.75">
      <c r="A908" s="1055" t="s">
        <v>1228</v>
      </c>
      <c r="B908" s="80">
        <v>1553938</v>
      </c>
      <c r="C908" s="80">
        <v>831803</v>
      </c>
      <c r="D908" s="80">
        <v>823244</v>
      </c>
      <c r="E908" s="458">
        <v>52.977918037913994</v>
      </c>
      <c r="F908" s="80">
        <v>11127</v>
      </c>
      <c r="G908" s="1099"/>
    </row>
    <row r="909" spans="1:7" s="1080" customFormat="1" ht="12.75">
      <c r="A909" s="1057" t="s">
        <v>1229</v>
      </c>
      <c r="B909" s="80">
        <v>386596</v>
      </c>
      <c r="C909" s="80">
        <v>206849</v>
      </c>
      <c r="D909" s="80">
        <v>206849</v>
      </c>
      <c r="E909" s="458">
        <v>53.505209572784</v>
      </c>
      <c r="F909" s="80">
        <v>1923</v>
      </c>
      <c r="G909" s="1099"/>
    </row>
    <row r="910" spans="1:7" s="1080" customFormat="1" ht="12.75">
      <c r="A910" s="1057" t="s">
        <v>775</v>
      </c>
      <c r="B910" s="80">
        <v>1167342</v>
      </c>
      <c r="C910" s="80">
        <v>624954</v>
      </c>
      <c r="D910" s="80">
        <v>616395</v>
      </c>
      <c r="E910" s="458">
        <v>52.80329158035948</v>
      </c>
      <c r="F910" s="80">
        <v>9204</v>
      </c>
      <c r="G910" s="1099"/>
    </row>
    <row r="911" spans="1:7" s="1080" customFormat="1" ht="12.75">
      <c r="A911" s="1064" t="s">
        <v>1038</v>
      </c>
      <c r="B911" s="80">
        <v>1553938</v>
      </c>
      <c r="C911" s="80">
        <v>831803</v>
      </c>
      <c r="D911" s="80">
        <v>821163</v>
      </c>
      <c r="E911" s="458">
        <v>52.84400021107663</v>
      </c>
      <c r="F911" s="80">
        <v>9204</v>
      </c>
      <c r="G911" s="1099"/>
    </row>
    <row r="912" spans="1:7" s="1061" customFormat="1" ht="12.75">
      <c r="A912" s="1057" t="s">
        <v>19</v>
      </c>
      <c r="B912" s="80">
        <v>217908</v>
      </c>
      <c r="C912" s="80">
        <v>58888</v>
      </c>
      <c r="D912" s="80">
        <v>48251</v>
      </c>
      <c r="E912" s="458">
        <v>22.1428309194706</v>
      </c>
      <c r="F912" s="80">
        <v>9204</v>
      </c>
      <c r="G912" s="1100"/>
    </row>
    <row r="913" spans="1:7" s="1061" customFormat="1" ht="12.75">
      <c r="A913" s="1065" t="s">
        <v>583</v>
      </c>
      <c r="B913" s="80">
        <v>217908</v>
      </c>
      <c r="C913" s="80">
        <v>58888</v>
      </c>
      <c r="D913" s="80">
        <v>48251</v>
      </c>
      <c r="E913" s="458">
        <v>22.1428309194706</v>
      </c>
      <c r="F913" s="80">
        <v>9204</v>
      </c>
      <c r="G913" s="1100"/>
    </row>
    <row r="914" spans="1:6" s="1061" customFormat="1" ht="12.75">
      <c r="A914" s="1057" t="s">
        <v>3</v>
      </c>
      <c r="B914" s="80">
        <v>1336030</v>
      </c>
      <c r="C914" s="80">
        <v>772915</v>
      </c>
      <c r="D914" s="80">
        <v>772912</v>
      </c>
      <c r="E914" s="458">
        <v>57.85139555249508</v>
      </c>
      <c r="F914" s="80">
        <v>0</v>
      </c>
    </row>
    <row r="915" spans="1:6" s="1061" customFormat="1" ht="12" customHeight="1">
      <c r="A915" s="396" t="s">
        <v>1236</v>
      </c>
      <c r="B915" s="80">
        <v>1336030</v>
      </c>
      <c r="C915" s="80">
        <v>772915</v>
      </c>
      <c r="D915" s="80">
        <v>772912</v>
      </c>
      <c r="E915" s="458">
        <v>57.85139555249508</v>
      </c>
      <c r="F915" s="80">
        <v>0</v>
      </c>
    </row>
    <row r="916" spans="1:6" s="1061" customFormat="1" ht="12" customHeight="1">
      <c r="A916" s="318" t="s">
        <v>1249</v>
      </c>
      <c r="B916" s="80"/>
      <c r="C916" s="80"/>
      <c r="D916" s="80"/>
      <c r="E916" s="458"/>
      <c r="F916" s="80"/>
    </row>
    <row r="917" spans="1:6" s="1061" customFormat="1" ht="12" customHeight="1">
      <c r="A917" s="1055" t="s">
        <v>1228</v>
      </c>
      <c r="B917" s="80">
        <v>481970</v>
      </c>
      <c r="C917" s="80">
        <v>446177</v>
      </c>
      <c r="D917" s="80">
        <v>298935</v>
      </c>
      <c r="E917" s="458">
        <v>62.023569931738486</v>
      </c>
      <c r="F917" s="80">
        <v>9337</v>
      </c>
    </row>
    <row r="918" spans="1:6" s="1061" customFormat="1" ht="12" customHeight="1">
      <c r="A918" s="1056" t="s">
        <v>1229</v>
      </c>
      <c r="B918" s="80">
        <v>25150</v>
      </c>
      <c r="C918" s="80">
        <v>17462</v>
      </c>
      <c r="D918" s="80">
        <v>17462</v>
      </c>
      <c r="E918" s="458">
        <v>69.43141153081511</v>
      </c>
      <c r="F918" s="80">
        <v>6620</v>
      </c>
    </row>
    <row r="919" spans="1:6" s="1061" customFormat="1" ht="12" customHeight="1">
      <c r="A919" s="1056" t="s">
        <v>775</v>
      </c>
      <c r="B919" s="80">
        <v>456820</v>
      </c>
      <c r="C919" s="80">
        <v>428715</v>
      </c>
      <c r="D919" s="80">
        <v>281473</v>
      </c>
      <c r="E919" s="458">
        <v>61.61573486274682</v>
      </c>
      <c r="F919" s="80">
        <v>2717</v>
      </c>
    </row>
    <row r="920" spans="1:6" s="1061" customFormat="1" ht="12" customHeight="1">
      <c r="A920" s="1064" t="s">
        <v>1038</v>
      </c>
      <c r="B920" s="80">
        <v>481970</v>
      </c>
      <c r="C920" s="80">
        <v>446177</v>
      </c>
      <c r="D920" s="80">
        <v>286519</v>
      </c>
      <c r="E920" s="458">
        <v>59.4474759839824</v>
      </c>
      <c r="F920" s="80">
        <v>4290</v>
      </c>
    </row>
    <row r="921" spans="1:6" s="1061" customFormat="1" ht="12" customHeight="1">
      <c r="A921" s="1057" t="s">
        <v>19</v>
      </c>
      <c r="B921" s="80">
        <v>481970</v>
      </c>
      <c r="C921" s="80">
        <v>446177</v>
      </c>
      <c r="D921" s="80">
        <v>286519</v>
      </c>
      <c r="E921" s="458">
        <v>59.4474759839824</v>
      </c>
      <c r="F921" s="80">
        <v>4290</v>
      </c>
    </row>
    <row r="922" spans="1:6" s="1061" customFormat="1" ht="12" customHeight="1">
      <c r="A922" s="1065" t="s">
        <v>583</v>
      </c>
      <c r="B922" s="80">
        <v>481970</v>
      </c>
      <c r="C922" s="80">
        <v>446177</v>
      </c>
      <c r="D922" s="80">
        <v>286519</v>
      </c>
      <c r="E922" s="458">
        <v>59.4474759839824</v>
      </c>
      <c r="F922" s="80">
        <v>4290</v>
      </c>
    </row>
    <row r="923" spans="1:6" s="405" customFormat="1" ht="12" customHeight="1">
      <c r="A923" s="394" t="s">
        <v>1256</v>
      </c>
      <c r="B923" s="80"/>
      <c r="C923" s="80"/>
      <c r="D923" s="80"/>
      <c r="E923" s="458"/>
      <c r="F923" s="80"/>
    </row>
    <row r="924" spans="1:6" s="405" customFormat="1" ht="12" customHeight="1">
      <c r="A924" s="1064" t="s">
        <v>1228</v>
      </c>
      <c r="B924" s="80">
        <v>6488724</v>
      </c>
      <c r="C924" s="80">
        <v>4189184</v>
      </c>
      <c r="D924" s="80">
        <v>4079118</v>
      </c>
      <c r="E924" s="458">
        <v>62.86471731576193</v>
      </c>
      <c r="F924" s="80">
        <v>658532</v>
      </c>
    </row>
    <row r="925" spans="1:6" s="405" customFormat="1" ht="12" customHeight="1">
      <c r="A925" s="1057" t="s">
        <v>1229</v>
      </c>
      <c r="B925" s="80">
        <v>6291314</v>
      </c>
      <c r="C925" s="80">
        <v>3991774</v>
      </c>
      <c r="D925" s="80">
        <v>3991774</v>
      </c>
      <c r="E925" s="458">
        <v>63.44897107345143</v>
      </c>
      <c r="F925" s="80">
        <v>638533</v>
      </c>
    </row>
    <row r="926" spans="1:6" s="405" customFormat="1" ht="12" customHeight="1">
      <c r="A926" s="1056" t="s">
        <v>774</v>
      </c>
      <c r="B926" s="257">
        <v>197410</v>
      </c>
      <c r="C926" s="257">
        <v>197410</v>
      </c>
      <c r="D926" s="257">
        <v>87344</v>
      </c>
      <c r="E926" s="458">
        <v>44.24497239248265</v>
      </c>
      <c r="F926" s="80">
        <v>19999</v>
      </c>
    </row>
    <row r="927" spans="1:6" s="405" customFormat="1" ht="12" customHeight="1">
      <c r="A927" s="1064" t="s">
        <v>1038</v>
      </c>
      <c r="B927" s="80">
        <v>6488724</v>
      </c>
      <c r="C927" s="80">
        <v>4189184</v>
      </c>
      <c r="D927" s="80">
        <v>3366931</v>
      </c>
      <c r="E927" s="458">
        <v>51.88895382204575</v>
      </c>
      <c r="F927" s="80">
        <v>465147</v>
      </c>
    </row>
    <row r="928" spans="1:6" s="405" customFormat="1" ht="12" customHeight="1">
      <c r="A928" s="1057" t="s">
        <v>19</v>
      </c>
      <c r="B928" s="80">
        <v>631950</v>
      </c>
      <c r="C928" s="80">
        <v>409950</v>
      </c>
      <c r="D928" s="80">
        <v>321035</v>
      </c>
      <c r="E928" s="458">
        <v>50.80069625761532</v>
      </c>
      <c r="F928" s="80">
        <v>47967</v>
      </c>
    </row>
    <row r="929" spans="1:6" s="405" customFormat="1" ht="12" customHeight="1">
      <c r="A929" s="1065" t="s">
        <v>583</v>
      </c>
      <c r="B929" s="80">
        <v>631950</v>
      </c>
      <c r="C929" s="80">
        <v>409950</v>
      </c>
      <c r="D929" s="80">
        <v>321035</v>
      </c>
      <c r="E929" s="458">
        <v>50.80069625761532</v>
      </c>
      <c r="F929" s="80">
        <v>47967</v>
      </c>
    </row>
    <row r="930" spans="1:6" s="405" customFormat="1" ht="12" customHeight="1">
      <c r="A930" s="1057" t="s">
        <v>3</v>
      </c>
      <c r="B930" s="80">
        <v>5856774</v>
      </c>
      <c r="C930" s="80">
        <v>3779234</v>
      </c>
      <c r="D930" s="80">
        <v>3045896</v>
      </c>
      <c r="E930" s="458">
        <v>52.00637757236321</v>
      </c>
      <c r="F930" s="80">
        <v>417180</v>
      </c>
    </row>
    <row r="931" spans="1:6" s="405" customFormat="1" ht="12" customHeight="1">
      <c r="A931" s="1057" t="s">
        <v>1253</v>
      </c>
      <c r="B931" s="80">
        <v>47440</v>
      </c>
      <c r="C931" s="80">
        <v>39005</v>
      </c>
      <c r="D931" s="80">
        <v>16442</v>
      </c>
      <c r="E931" s="458">
        <v>34.658516020236085</v>
      </c>
      <c r="F931" s="80">
        <v>194</v>
      </c>
    </row>
    <row r="932" spans="1:6" s="405" customFormat="1" ht="12" customHeight="1">
      <c r="A932" s="1065" t="s">
        <v>1642</v>
      </c>
      <c r="B932" s="80">
        <v>5809334</v>
      </c>
      <c r="C932" s="80">
        <v>3740229</v>
      </c>
      <c r="D932" s="80">
        <v>3029454</v>
      </c>
      <c r="E932" s="458">
        <v>52.148043131966595</v>
      </c>
      <c r="F932" s="80">
        <v>416986</v>
      </c>
    </row>
    <row r="933" spans="1:6" s="405" customFormat="1" ht="12" customHeight="1">
      <c r="A933" s="394" t="s">
        <v>1259</v>
      </c>
      <c r="B933" s="80"/>
      <c r="C933" s="80"/>
      <c r="D933" s="80"/>
      <c r="E933" s="458"/>
      <c r="F933" s="80"/>
    </row>
    <row r="934" spans="1:6" s="405" customFormat="1" ht="12" customHeight="1">
      <c r="A934" s="1064" t="s">
        <v>1228</v>
      </c>
      <c r="B934" s="80">
        <v>37393917</v>
      </c>
      <c r="C934" s="80">
        <v>24876429</v>
      </c>
      <c r="D934" s="80">
        <v>24876429</v>
      </c>
      <c r="E934" s="458">
        <v>66.5253361930498</v>
      </c>
      <c r="F934" s="80">
        <v>2579957</v>
      </c>
    </row>
    <row r="935" spans="1:6" s="405" customFormat="1" ht="12" customHeight="1">
      <c r="A935" s="1057" t="s">
        <v>1229</v>
      </c>
      <c r="B935" s="80">
        <v>37393917</v>
      </c>
      <c r="C935" s="80">
        <v>24876429</v>
      </c>
      <c r="D935" s="80">
        <v>24876429</v>
      </c>
      <c r="E935" s="458">
        <v>66.5253361930498</v>
      </c>
      <c r="F935" s="80">
        <v>2579957</v>
      </c>
    </row>
    <row r="936" spans="1:6" s="1078" customFormat="1" ht="12" customHeight="1" hidden="1">
      <c r="A936" s="1062" t="s">
        <v>774</v>
      </c>
      <c r="B936" s="477">
        <v>0</v>
      </c>
      <c r="C936" s="477">
        <v>0</v>
      </c>
      <c r="D936" s="477">
        <v>0</v>
      </c>
      <c r="E936" s="458" t="e">
        <v>#DIV/0!</v>
      </c>
      <c r="F936" s="80">
        <v>0</v>
      </c>
    </row>
    <row r="937" spans="1:6" s="405" customFormat="1" ht="12" customHeight="1">
      <c r="A937" s="1064" t="s">
        <v>1038</v>
      </c>
      <c r="B937" s="80">
        <v>37393917</v>
      </c>
      <c r="C937" s="80">
        <v>24876429</v>
      </c>
      <c r="D937" s="80">
        <v>20273112</v>
      </c>
      <c r="E937" s="458">
        <v>54.21499972843177</v>
      </c>
      <c r="F937" s="80">
        <v>3464611</v>
      </c>
    </row>
    <row r="938" spans="1:6" s="405" customFormat="1" ht="12" customHeight="1">
      <c r="A938" s="1057" t="s">
        <v>19</v>
      </c>
      <c r="B938" s="80">
        <v>37361903</v>
      </c>
      <c r="C938" s="80">
        <v>24854685</v>
      </c>
      <c r="D938" s="80">
        <v>20273112</v>
      </c>
      <c r="E938" s="458">
        <v>54.26145450888838</v>
      </c>
      <c r="F938" s="80">
        <v>3464611</v>
      </c>
    </row>
    <row r="939" spans="1:6" s="405" customFormat="1" ht="12" customHeight="1">
      <c r="A939" s="1065" t="s">
        <v>583</v>
      </c>
      <c r="B939" s="80">
        <v>24228378</v>
      </c>
      <c r="C939" s="80">
        <v>18096888</v>
      </c>
      <c r="D939" s="80">
        <v>16244194</v>
      </c>
      <c r="E939" s="458">
        <v>67.04614729058626</v>
      </c>
      <c r="F939" s="80">
        <v>2722207</v>
      </c>
    </row>
    <row r="940" spans="1:6" s="405" customFormat="1" ht="12" customHeight="1">
      <c r="A940" s="1065" t="s">
        <v>95</v>
      </c>
      <c r="B940" s="80">
        <v>13133525</v>
      </c>
      <c r="C940" s="80">
        <v>6757797</v>
      </c>
      <c r="D940" s="80">
        <v>4028918</v>
      </c>
      <c r="E940" s="458">
        <v>30.67659291774295</v>
      </c>
      <c r="F940" s="80">
        <v>742404</v>
      </c>
    </row>
    <row r="941" spans="1:6" s="405" customFormat="1" ht="12" customHeight="1">
      <c r="A941" s="1067" t="s">
        <v>1262</v>
      </c>
      <c r="B941" s="80">
        <v>3369052</v>
      </c>
      <c r="C941" s="80">
        <v>1830856</v>
      </c>
      <c r="D941" s="80">
        <v>1646247</v>
      </c>
      <c r="E941" s="458">
        <v>48.86380501102388</v>
      </c>
      <c r="F941" s="80">
        <v>320206</v>
      </c>
    </row>
    <row r="942" spans="1:6" s="1078" customFormat="1" ht="12" customHeight="1" hidden="1">
      <c r="A942" s="1079" t="s">
        <v>106</v>
      </c>
      <c r="B942" s="477"/>
      <c r="C942" s="477">
        <v>0</v>
      </c>
      <c r="D942" s="477">
        <v>0</v>
      </c>
      <c r="E942" s="458" t="e">
        <v>#DIV/0!</v>
      </c>
      <c r="F942" s="80">
        <v>0</v>
      </c>
    </row>
    <row r="943" spans="1:6" s="405" customFormat="1" ht="12" customHeight="1">
      <c r="A943" s="1067" t="s">
        <v>116</v>
      </c>
      <c r="B943" s="80">
        <v>9764473</v>
      </c>
      <c r="C943" s="80">
        <v>4926941</v>
      </c>
      <c r="D943" s="80">
        <v>2382671</v>
      </c>
      <c r="E943" s="458">
        <v>24.40142954975655</v>
      </c>
      <c r="F943" s="80">
        <v>422198</v>
      </c>
    </row>
    <row r="944" spans="1:6" s="405" customFormat="1" ht="12" customHeight="1">
      <c r="A944" s="1057" t="s">
        <v>3</v>
      </c>
      <c r="B944" s="80">
        <v>32014</v>
      </c>
      <c r="C944" s="80">
        <v>21744</v>
      </c>
      <c r="D944" s="80">
        <v>0</v>
      </c>
      <c r="E944" s="458">
        <v>0</v>
      </c>
      <c r="F944" s="80">
        <v>0</v>
      </c>
    </row>
    <row r="945" spans="1:6" s="405" customFormat="1" ht="12" customHeight="1">
      <c r="A945" s="1065" t="s">
        <v>1638</v>
      </c>
      <c r="B945" s="80">
        <v>32014</v>
      </c>
      <c r="C945" s="80">
        <v>21744</v>
      </c>
      <c r="D945" s="80">
        <v>0</v>
      </c>
      <c r="E945" s="458">
        <v>0</v>
      </c>
      <c r="F945" s="80">
        <v>0</v>
      </c>
    </row>
    <row r="946" spans="1:6" s="405" customFormat="1" ht="12" customHeight="1">
      <c r="A946" s="394" t="s">
        <v>1266</v>
      </c>
      <c r="B946" s="80"/>
      <c r="C946" s="80"/>
      <c r="D946" s="80"/>
      <c r="E946" s="458"/>
      <c r="F946" s="80"/>
    </row>
    <row r="947" spans="1:6" s="405" customFormat="1" ht="12" customHeight="1">
      <c r="A947" s="1064" t="s">
        <v>1228</v>
      </c>
      <c r="B947" s="80">
        <v>5746474</v>
      </c>
      <c r="C947" s="80">
        <v>4111164</v>
      </c>
      <c r="D947" s="80">
        <v>4111164</v>
      </c>
      <c r="E947" s="458">
        <v>71.54237537662226</v>
      </c>
      <c r="F947" s="80">
        <v>875344</v>
      </c>
    </row>
    <row r="948" spans="1:6" s="405" customFormat="1" ht="12" customHeight="1">
      <c r="A948" s="1057" t="s">
        <v>1229</v>
      </c>
      <c r="B948" s="80">
        <v>5746474</v>
      </c>
      <c r="C948" s="80">
        <v>4111164</v>
      </c>
      <c r="D948" s="80">
        <v>4111164</v>
      </c>
      <c r="E948" s="458">
        <v>71.54237537662226</v>
      </c>
      <c r="F948" s="80">
        <v>875344</v>
      </c>
    </row>
    <row r="949" spans="1:6" s="1078" customFormat="1" ht="12" customHeight="1" hidden="1">
      <c r="A949" s="1062" t="s">
        <v>774</v>
      </c>
      <c r="B949" s="477">
        <v>0</v>
      </c>
      <c r="C949" s="477">
        <v>0</v>
      </c>
      <c r="D949" s="477">
        <v>0</v>
      </c>
      <c r="E949" s="458" t="e">
        <v>#DIV/0!</v>
      </c>
      <c r="F949" s="80">
        <v>0</v>
      </c>
    </row>
    <row r="950" spans="1:6" s="405" customFormat="1" ht="12" customHeight="1">
      <c r="A950" s="1064" t="s">
        <v>1038</v>
      </c>
      <c r="B950" s="80">
        <v>5746474</v>
      </c>
      <c r="C950" s="80">
        <v>4111164</v>
      </c>
      <c r="D950" s="80">
        <v>2581351</v>
      </c>
      <c r="E950" s="458">
        <v>44.92060696698532</v>
      </c>
      <c r="F950" s="80">
        <v>185455</v>
      </c>
    </row>
    <row r="951" spans="1:6" s="405" customFormat="1" ht="12" customHeight="1">
      <c r="A951" s="1057" t="s">
        <v>19</v>
      </c>
      <c r="B951" s="80">
        <v>5746474</v>
      </c>
      <c r="C951" s="80">
        <v>4111164</v>
      </c>
      <c r="D951" s="80">
        <v>2581351</v>
      </c>
      <c r="E951" s="458">
        <v>44.92060696698532</v>
      </c>
      <c r="F951" s="80">
        <v>185455</v>
      </c>
    </row>
    <row r="952" spans="1:6" s="405" customFormat="1" ht="12" customHeight="1">
      <c r="A952" s="1065" t="s">
        <v>583</v>
      </c>
      <c r="B952" s="80">
        <v>2056809</v>
      </c>
      <c r="C952" s="80">
        <v>1497111</v>
      </c>
      <c r="D952" s="80">
        <v>997597</v>
      </c>
      <c r="E952" s="458">
        <v>48.50217010913507</v>
      </c>
      <c r="F952" s="80">
        <v>-2594</v>
      </c>
    </row>
    <row r="953" spans="1:6" s="405" customFormat="1" ht="12" customHeight="1">
      <c r="A953" s="1065" t="s">
        <v>95</v>
      </c>
      <c r="B953" s="80">
        <v>3689665</v>
      </c>
      <c r="C953" s="80">
        <v>2614053</v>
      </c>
      <c r="D953" s="80">
        <v>1583754</v>
      </c>
      <c r="E953" s="458">
        <v>42.92405950133684</v>
      </c>
      <c r="F953" s="80">
        <v>188049</v>
      </c>
    </row>
    <row r="954" spans="1:6" s="405" customFormat="1" ht="12" customHeight="1">
      <c r="A954" s="1067" t="s">
        <v>1262</v>
      </c>
      <c r="B954" s="80">
        <v>1889012</v>
      </c>
      <c r="C954" s="80">
        <v>1316851</v>
      </c>
      <c r="D954" s="80">
        <v>911836</v>
      </c>
      <c r="E954" s="458">
        <v>48.27052448581586</v>
      </c>
      <c r="F954" s="80">
        <v>32649</v>
      </c>
    </row>
    <row r="955" spans="1:6" s="405" customFormat="1" ht="12" customHeight="1">
      <c r="A955" s="1067" t="s">
        <v>116</v>
      </c>
      <c r="B955" s="80">
        <v>1800653</v>
      </c>
      <c r="C955" s="80">
        <v>1297202</v>
      </c>
      <c r="D955" s="80">
        <v>671918</v>
      </c>
      <c r="E955" s="458">
        <v>37.31524063770199</v>
      </c>
      <c r="F955" s="80">
        <v>155400</v>
      </c>
    </row>
    <row r="956" spans="1:6" s="405" customFormat="1" ht="12" customHeight="1">
      <c r="A956" s="318" t="s">
        <v>1274</v>
      </c>
      <c r="B956" s="80"/>
      <c r="C956" s="80"/>
      <c r="D956" s="80"/>
      <c r="E956" s="458"/>
      <c r="F956" s="80"/>
    </row>
    <row r="957" spans="1:6" s="405" customFormat="1" ht="12" customHeight="1">
      <c r="A957" s="1055" t="s">
        <v>1228</v>
      </c>
      <c r="B957" s="80">
        <v>348857</v>
      </c>
      <c r="C957" s="80">
        <v>100705</v>
      </c>
      <c r="D957" s="80">
        <v>100705</v>
      </c>
      <c r="E957" s="458">
        <v>28.86712893821824</v>
      </c>
      <c r="F957" s="80">
        <v>92000</v>
      </c>
    </row>
    <row r="958" spans="1:6" s="405" customFormat="1" ht="12" customHeight="1">
      <c r="A958" s="1056" t="s">
        <v>1229</v>
      </c>
      <c r="B958" s="80">
        <v>348857</v>
      </c>
      <c r="C958" s="80">
        <v>100705</v>
      </c>
      <c r="D958" s="80">
        <v>100705</v>
      </c>
      <c r="E958" s="458">
        <v>28.86712893821824</v>
      </c>
      <c r="F958" s="80">
        <v>92000</v>
      </c>
    </row>
    <row r="959" spans="1:6" s="405" customFormat="1" ht="12" customHeight="1">
      <c r="A959" s="1055" t="s">
        <v>1038</v>
      </c>
      <c r="B959" s="80">
        <v>348857</v>
      </c>
      <c r="C959" s="80">
        <v>100705</v>
      </c>
      <c r="D959" s="80">
        <v>16217</v>
      </c>
      <c r="E959" s="458">
        <v>4.648609602215234</v>
      </c>
      <c r="F959" s="80">
        <v>7576</v>
      </c>
    </row>
    <row r="960" spans="1:6" s="405" customFormat="1" ht="12" customHeight="1">
      <c r="A960" s="1057" t="s">
        <v>19</v>
      </c>
      <c r="B960" s="80">
        <v>348857</v>
      </c>
      <c r="C960" s="80">
        <v>100705</v>
      </c>
      <c r="D960" s="80">
        <v>16217</v>
      </c>
      <c r="E960" s="458">
        <v>4.648609602215234</v>
      </c>
      <c r="F960" s="80">
        <v>7576</v>
      </c>
    </row>
    <row r="961" spans="1:6" s="405" customFormat="1" ht="12" customHeight="1">
      <c r="A961" s="1058" t="s">
        <v>1042</v>
      </c>
      <c r="B961" s="80">
        <v>15341</v>
      </c>
      <c r="C961" s="80">
        <v>8305</v>
      </c>
      <c r="D961" s="80">
        <v>8295</v>
      </c>
      <c r="E961" s="458">
        <v>54.07079069161072</v>
      </c>
      <c r="F961" s="80">
        <v>0</v>
      </c>
    </row>
    <row r="962" spans="1:6" s="405" customFormat="1" ht="12" customHeight="1">
      <c r="A962" s="1058" t="s">
        <v>95</v>
      </c>
      <c r="B962" s="80">
        <v>333516</v>
      </c>
      <c r="C962" s="80">
        <v>92400</v>
      </c>
      <c r="D962" s="80">
        <v>7922</v>
      </c>
      <c r="E962" s="458">
        <v>2.3752983365115914</v>
      </c>
      <c r="F962" s="80">
        <v>7576</v>
      </c>
    </row>
    <row r="963" spans="1:6" s="405" customFormat="1" ht="12" customHeight="1">
      <c r="A963" s="1059" t="s">
        <v>1267</v>
      </c>
      <c r="B963" s="80">
        <v>333516</v>
      </c>
      <c r="C963" s="80">
        <v>92400</v>
      </c>
      <c r="D963" s="80">
        <v>7922</v>
      </c>
      <c r="E963" s="458">
        <v>2.3752983365115914</v>
      </c>
      <c r="F963" s="80">
        <v>7576</v>
      </c>
    </row>
    <row r="964" spans="1:7" s="1097" customFormat="1" ht="12.75">
      <c r="A964" s="394" t="s">
        <v>1293</v>
      </c>
      <c r="B964" s="80"/>
      <c r="C964" s="80"/>
      <c r="D964" s="80"/>
      <c r="E964" s="458"/>
      <c r="F964" s="80"/>
      <c r="G964" s="1096"/>
    </row>
    <row r="965" spans="1:6" s="1061" customFormat="1" ht="12.75">
      <c r="A965" s="394" t="s">
        <v>1279</v>
      </c>
      <c r="B965" s="80"/>
      <c r="C965" s="257"/>
      <c r="D965" s="257"/>
      <c r="E965" s="458"/>
      <c r="F965" s="80"/>
    </row>
    <row r="966" spans="1:7" s="1080" customFormat="1" ht="12.75">
      <c r="A966" s="1055" t="s">
        <v>1228</v>
      </c>
      <c r="B966" s="80">
        <v>417012</v>
      </c>
      <c r="C966" s="257">
        <v>286331</v>
      </c>
      <c r="D966" s="257">
        <v>280312</v>
      </c>
      <c r="E966" s="458">
        <v>67.21916875293756</v>
      </c>
      <c r="F966" s="80">
        <v>8355</v>
      </c>
      <c r="G966" s="1099"/>
    </row>
    <row r="967" spans="1:7" s="1080" customFormat="1" ht="12.75">
      <c r="A967" s="1056" t="s">
        <v>774</v>
      </c>
      <c r="B967" s="257">
        <v>7172</v>
      </c>
      <c r="C967" s="257">
        <v>7172</v>
      </c>
      <c r="D967" s="257">
        <v>7025</v>
      </c>
      <c r="E967" s="458">
        <v>97.95036252091467</v>
      </c>
      <c r="F967" s="80">
        <v>473</v>
      </c>
      <c r="G967" s="1099"/>
    </row>
    <row r="968" spans="1:7" s="1080" customFormat="1" ht="12.75">
      <c r="A968" s="1057" t="s">
        <v>775</v>
      </c>
      <c r="B968" s="80">
        <v>409840</v>
      </c>
      <c r="C968" s="80">
        <v>279159</v>
      </c>
      <c r="D968" s="80">
        <v>273287</v>
      </c>
      <c r="E968" s="458">
        <v>66.68138785867656</v>
      </c>
      <c r="F968" s="80">
        <v>7882</v>
      </c>
      <c r="G968" s="1099"/>
    </row>
    <row r="969" spans="1:7" s="1080" customFormat="1" ht="12.75">
      <c r="A969" s="1064" t="s">
        <v>1038</v>
      </c>
      <c r="B969" s="80">
        <v>417012</v>
      </c>
      <c r="C969" s="80">
        <v>286331</v>
      </c>
      <c r="D969" s="80">
        <v>280311</v>
      </c>
      <c r="E969" s="458">
        <v>67.21892895168484</v>
      </c>
      <c r="F969" s="80">
        <v>8354</v>
      </c>
      <c r="G969" s="1099"/>
    </row>
    <row r="970" spans="1:6" s="1080" customFormat="1" ht="12.75">
      <c r="A970" s="1057" t="s">
        <v>19</v>
      </c>
      <c r="B970" s="80">
        <v>392296</v>
      </c>
      <c r="C970" s="80">
        <v>267318</v>
      </c>
      <c r="D970" s="80">
        <v>267007</v>
      </c>
      <c r="E970" s="458">
        <v>68.06263637661357</v>
      </c>
      <c r="F970" s="80">
        <v>8354</v>
      </c>
    </row>
    <row r="971" spans="1:6" s="1080" customFormat="1" ht="12.75">
      <c r="A971" s="1065" t="s">
        <v>583</v>
      </c>
      <c r="B971" s="80">
        <v>392296</v>
      </c>
      <c r="C971" s="80">
        <v>267318</v>
      </c>
      <c r="D971" s="80">
        <v>267007</v>
      </c>
      <c r="E971" s="458">
        <v>68.06263637661357</v>
      </c>
      <c r="F971" s="80">
        <v>8354</v>
      </c>
    </row>
    <row r="972" spans="1:6" s="1061" customFormat="1" ht="12.75">
      <c r="A972" s="1057" t="s">
        <v>3</v>
      </c>
      <c r="B972" s="80">
        <v>24716</v>
      </c>
      <c r="C972" s="80">
        <v>19013</v>
      </c>
      <c r="D972" s="80">
        <v>13304</v>
      </c>
      <c r="E972" s="458">
        <v>53.82748017478557</v>
      </c>
      <c r="F972" s="80">
        <v>0</v>
      </c>
    </row>
    <row r="973" spans="1:6" s="1061" customFormat="1" ht="12.75">
      <c r="A973" s="1064" t="s">
        <v>1236</v>
      </c>
      <c r="B973" s="80">
        <v>24716</v>
      </c>
      <c r="C973" s="80">
        <v>19013</v>
      </c>
      <c r="D973" s="80">
        <v>13304</v>
      </c>
      <c r="E973" s="458">
        <v>53.82748017478557</v>
      </c>
      <c r="F973" s="80">
        <v>0</v>
      </c>
    </row>
    <row r="974" spans="1:6" s="1061" customFormat="1" ht="12.75">
      <c r="A974" s="318" t="s">
        <v>1249</v>
      </c>
      <c r="B974" s="80"/>
      <c r="C974" s="80"/>
      <c r="D974" s="80"/>
      <c r="E974" s="458"/>
      <c r="F974" s="80"/>
    </row>
    <row r="975" spans="1:6" s="1061" customFormat="1" ht="12.75">
      <c r="A975" s="1055" t="s">
        <v>1228</v>
      </c>
      <c r="B975" s="80">
        <v>1089396</v>
      </c>
      <c r="C975" s="80">
        <v>859152</v>
      </c>
      <c r="D975" s="80">
        <v>173668</v>
      </c>
      <c r="E975" s="458">
        <v>15.941677773738844</v>
      </c>
      <c r="F975" s="80">
        <v>103909</v>
      </c>
    </row>
    <row r="976" spans="1:6" s="1061" customFormat="1" ht="12.75">
      <c r="A976" s="1057" t="s">
        <v>1229</v>
      </c>
      <c r="B976" s="80">
        <v>108860</v>
      </c>
      <c r="C976" s="80">
        <v>63501</v>
      </c>
      <c r="D976" s="80">
        <v>63501</v>
      </c>
      <c r="E976" s="458">
        <v>58.33272092595995</v>
      </c>
      <c r="F976" s="80">
        <v>6930</v>
      </c>
    </row>
    <row r="977" spans="1:6" s="1061" customFormat="1" ht="12.75">
      <c r="A977" s="1057" t="s">
        <v>775</v>
      </c>
      <c r="B977" s="80">
        <v>980536</v>
      </c>
      <c r="C977" s="80">
        <v>795651</v>
      </c>
      <c r="D977" s="80">
        <v>110167</v>
      </c>
      <c r="E977" s="458">
        <v>11.23538554423295</v>
      </c>
      <c r="F977" s="80">
        <v>96979</v>
      </c>
    </row>
    <row r="978" spans="1:6" s="1061" customFormat="1" ht="12.75">
      <c r="A978" s="1064" t="s">
        <v>1038</v>
      </c>
      <c r="B978" s="80">
        <v>1089396</v>
      </c>
      <c r="C978" s="80">
        <v>859152</v>
      </c>
      <c r="D978" s="80">
        <v>141186</v>
      </c>
      <c r="E978" s="458">
        <v>12.960025555445403</v>
      </c>
      <c r="F978" s="80">
        <v>98904</v>
      </c>
    </row>
    <row r="979" spans="1:6" s="1061" customFormat="1" ht="12.75">
      <c r="A979" s="1057" t="s">
        <v>19</v>
      </c>
      <c r="B979" s="80">
        <v>969919</v>
      </c>
      <c r="C979" s="80">
        <v>778006</v>
      </c>
      <c r="D979" s="80">
        <v>60063</v>
      </c>
      <c r="E979" s="458">
        <v>6.192578967934436</v>
      </c>
      <c r="F979" s="80">
        <v>17781</v>
      </c>
    </row>
    <row r="980" spans="1:6" s="1061" customFormat="1" ht="12.75">
      <c r="A980" s="1065" t="s">
        <v>583</v>
      </c>
      <c r="B980" s="80">
        <v>969919</v>
      </c>
      <c r="C980" s="80">
        <v>778006</v>
      </c>
      <c r="D980" s="80">
        <v>60063</v>
      </c>
      <c r="E980" s="458">
        <v>6.192578967934436</v>
      </c>
      <c r="F980" s="80">
        <v>17781</v>
      </c>
    </row>
    <row r="981" spans="1:6" s="1061" customFormat="1" ht="12.75">
      <c r="A981" s="1057" t="s">
        <v>3</v>
      </c>
      <c r="B981" s="80">
        <v>119477</v>
      </c>
      <c r="C981" s="80">
        <v>81146</v>
      </c>
      <c r="D981" s="80">
        <v>81123</v>
      </c>
      <c r="E981" s="458">
        <v>67.89842396444504</v>
      </c>
      <c r="F981" s="80">
        <v>81123</v>
      </c>
    </row>
    <row r="982" spans="1:6" s="1061" customFormat="1" ht="12.75">
      <c r="A982" s="1065" t="s">
        <v>1638</v>
      </c>
      <c r="B982" s="80">
        <v>119477</v>
      </c>
      <c r="C982" s="80">
        <v>81146</v>
      </c>
      <c r="D982" s="80">
        <v>81123</v>
      </c>
      <c r="E982" s="458">
        <v>67.89842396444504</v>
      </c>
      <c r="F982" s="80">
        <v>81123</v>
      </c>
    </row>
    <row r="983" spans="1:6" s="1061" customFormat="1" ht="12.75">
      <c r="A983" s="318" t="s">
        <v>1269</v>
      </c>
      <c r="B983" s="80"/>
      <c r="C983" s="80"/>
      <c r="D983" s="80"/>
      <c r="E983" s="458"/>
      <c r="F983" s="80"/>
    </row>
    <row r="984" spans="1:6" s="1061" customFormat="1" ht="12.75">
      <c r="A984" s="1064" t="s">
        <v>1228</v>
      </c>
      <c r="B984" s="80">
        <v>9000</v>
      </c>
      <c r="C984" s="80">
        <v>4500</v>
      </c>
      <c r="D984" s="80">
        <v>2700</v>
      </c>
      <c r="E984" s="458">
        <v>30</v>
      </c>
      <c r="F984" s="80">
        <v>0</v>
      </c>
    </row>
    <row r="985" spans="1:6" s="1061" customFormat="1" ht="12.75">
      <c r="A985" s="1057" t="s">
        <v>775</v>
      </c>
      <c r="B985" s="80">
        <v>9000</v>
      </c>
      <c r="C985" s="80">
        <v>4500</v>
      </c>
      <c r="D985" s="80">
        <v>2700</v>
      </c>
      <c r="E985" s="458">
        <v>30</v>
      </c>
      <c r="F985" s="80">
        <v>0</v>
      </c>
    </row>
    <row r="986" spans="1:6" s="1061" customFormat="1" ht="12.75">
      <c r="A986" s="1064" t="s">
        <v>1038</v>
      </c>
      <c r="B986" s="80">
        <v>9000</v>
      </c>
      <c r="C986" s="80">
        <v>4500</v>
      </c>
      <c r="D986" s="80">
        <v>1054</v>
      </c>
      <c r="E986" s="458">
        <v>11.71111111111111</v>
      </c>
      <c r="F986" s="80">
        <v>1054</v>
      </c>
    </row>
    <row r="987" spans="1:6" s="1061" customFormat="1" ht="12.75">
      <c r="A987" s="1057" t="s">
        <v>19</v>
      </c>
      <c r="B987" s="80">
        <v>9000</v>
      </c>
      <c r="C987" s="80">
        <v>4500</v>
      </c>
      <c r="D987" s="80">
        <v>1054</v>
      </c>
      <c r="E987" s="458">
        <v>11.71111111111111</v>
      </c>
      <c r="F987" s="80">
        <v>1054</v>
      </c>
    </row>
    <row r="988" spans="1:6" s="1061" customFormat="1" ht="12.75">
      <c r="A988" s="1065" t="s">
        <v>583</v>
      </c>
      <c r="B988" s="80">
        <v>9000</v>
      </c>
      <c r="C988" s="80">
        <v>4500</v>
      </c>
      <c r="D988" s="80">
        <v>1054</v>
      </c>
      <c r="E988" s="458">
        <v>11.71111111111111</v>
      </c>
      <c r="F988" s="80">
        <v>1054</v>
      </c>
    </row>
    <row r="989" spans="1:6" s="1061" customFormat="1" ht="25.5">
      <c r="A989" s="392" t="s">
        <v>1281</v>
      </c>
      <c r="B989" s="41"/>
      <c r="C989" s="41"/>
      <c r="D989" s="41"/>
      <c r="E989" s="458"/>
      <c r="F989" s="80"/>
    </row>
    <row r="990" spans="1:7" s="1080" customFormat="1" ht="12.75">
      <c r="A990" s="1055" t="s">
        <v>1228</v>
      </c>
      <c r="B990" s="80">
        <v>2797400</v>
      </c>
      <c r="C990" s="80">
        <v>1741270</v>
      </c>
      <c r="D990" s="80">
        <v>1741270</v>
      </c>
      <c r="E990" s="458">
        <v>62.246014156002005</v>
      </c>
      <c r="F990" s="80">
        <v>275950</v>
      </c>
      <c r="G990" s="1099"/>
    </row>
    <row r="991" spans="1:7" s="1080" customFormat="1" ht="12.75">
      <c r="A991" s="1057" t="s">
        <v>1229</v>
      </c>
      <c r="B991" s="80">
        <v>2797400</v>
      </c>
      <c r="C991" s="80">
        <v>1741270</v>
      </c>
      <c r="D991" s="80">
        <v>1741270</v>
      </c>
      <c r="E991" s="458">
        <v>62.246014156002005</v>
      </c>
      <c r="F991" s="80">
        <v>275950</v>
      </c>
      <c r="G991" s="1099"/>
    </row>
    <row r="992" spans="1:7" s="1080" customFormat="1" ht="12.75">
      <c r="A992" s="1064" t="s">
        <v>1038</v>
      </c>
      <c r="B992" s="80">
        <v>2797400</v>
      </c>
      <c r="C992" s="80">
        <v>1741270</v>
      </c>
      <c r="D992" s="80">
        <v>925442</v>
      </c>
      <c r="E992" s="458">
        <v>33.082219203546146</v>
      </c>
      <c r="F992" s="80">
        <v>142278</v>
      </c>
      <c r="G992" s="1099"/>
    </row>
    <row r="993" spans="1:6" s="1061" customFormat="1" ht="12.75">
      <c r="A993" s="1057" t="s">
        <v>3</v>
      </c>
      <c r="B993" s="80">
        <v>2797400</v>
      </c>
      <c r="C993" s="80">
        <v>1741270</v>
      </c>
      <c r="D993" s="80">
        <v>925442</v>
      </c>
      <c r="E993" s="458">
        <v>33.082219203546146</v>
      </c>
      <c r="F993" s="80">
        <v>142278</v>
      </c>
    </row>
    <row r="994" spans="1:6" s="1061" customFormat="1" ht="12.75">
      <c r="A994" s="1065" t="s">
        <v>1642</v>
      </c>
      <c r="B994" s="80">
        <v>2797400</v>
      </c>
      <c r="C994" s="80">
        <v>1741270</v>
      </c>
      <c r="D994" s="80">
        <v>925442</v>
      </c>
      <c r="E994" s="458">
        <v>33.082219203546146</v>
      </c>
      <c r="F994" s="80">
        <v>142278</v>
      </c>
    </row>
    <row r="995" spans="1:6" ht="12.75">
      <c r="A995" s="318" t="s">
        <v>1274</v>
      </c>
      <c r="B995" s="80"/>
      <c r="C995" s="80"/>
      <c r="D995" s="80"/>
      <c r="E995" s="458"/>
      <c r="F995" s="80"/>
    </row>
    <row r="996" spans="1:6" ht="12.75">
      <c r="A996" s="1064" t="s">
        <v>1228</v>
      </c>
      <c r="B996" s="80">
        <v>157047</v>
      </c>
      <c r="C996" s="80">
        <v>0</v>
      </c>
      <c r="D996" s="80">
        <v>0</v>
      </c>
      <c r="E996" s="458">
        <v>0</v>
      </c>
      <c r="F996" s="80">
        <v>0</v>
      </c>
    </row>
    <row r="997" spans="1:6" ht="12.75">
      <c r="A997" s="1057" t="s">
        <v>1229</v>
      </c>
      <c r="B997" s="80">
        <v>30602</v>
      </c>
      <c r="C997" s="80">
        <v>0</v>
      </c>
      <c r="D997" s="80">
        <v>0</v>
      </c>
      <c r="E997" s="458">
        <v>0</v>
      </c>
      <c r="F997" s="80">
        <v>0</v>
      </c>
    </row>
    <row r="998" spans="1:6" ht="12.75">
      <c r="A998" s="1056" t="s">
        <v>774</v>
      </c>
      <c r="B998" s="257">
        <v>126445</v>
      </c>
      <c r="C998" s="257">
        <v>0</v>
      </c>
      <c r="D998" s="257">
        <v>0</v>
      </c>
      <c r="E998" s="458">
        <v>0</v>
      </c>
      <c r="F998" s="80">
        <v>0</v>
      </c>
    </row>
    <row r="999" spans="1:6" ht="12.75">
      <c r="A999" s="1055" t="s">
        <v>1038</v>
      </c>
      <c r="B999" s="80">
        <v>157047</v>
      </c>
      <c r="C999" s="80">
        <v>0</v>
      </c>
      <c r="D999" s="80">
        <v>0</v>
      </c>
      <c r="E999" s="458">
        <v>0</v>
      </c>
      <c r="F999" s="80">
        <v>0</v>
      </c>
    </row>
    <row r="1000" spans="1:6" ht="12.75">
      <c r="A1000" s="1057" t="s">
        <v>19</v>
      </c>
      <c r="B1000" s="80">
        <v>157047</v>
      </c>
      <c r="C1000" s="80">
        <v>0</v>
      </c>
      <c r="D1000" s="80">
        <v>0</v>
      </c>
      <c r="E1000" s="458">
        <v>0</v>
      </c>
      <c r="F1000" s="80">
        <v>0</v>
      </c>
    </row>
    <row r="1001" spans="1:6" ht="12.75">
      <c r="A1001" s="1065" t="s">
        <v>583</v>
      </c>
      <c r="B1001" s="80">
        <v>89400</v>
      </c>
      <c r="C1001" s="80">
        <v>0</v>
      </c>
      <c r="D1001" s="80">
        <v>0</v>
      </c>
      <c r="E1001" s="458">
        <v>0</v>
      </c>
      <c r="F1001" s="80">
        <v>0</v>
      </c>
    </row>
    <row r="1002" spans="1:6" ht="12.75">
      <c r="A1002" s="1065" t="s">
        <v>1042</v>
      </c>
      <c r="B1002" s="80">
        <v>37045</v>
      </c>
      <c r="C1002" s="80">
        <v>0</v>
      </c>
      <c r="D1002" s="80">
        <v>0</v>
      </c>
      <c r="E1002" s="458">
        <v>0</v>
      </c>
      <c r="F1002" s="80">
        <v>0</v>
      </c>
    </row>
    <row r="1003" spans="1:6" ht="12.75">
      <c r="A1003" s="1065" t="s">
        <v>95</v>
      </c>
      <c r="B1003" s="80">
        <v>30602</v>
      </c>
      <c r="C1003" s="80">
        <v>0</v>
      </c>
      <c r="D1003" s="80">
        <v>0</v>
      </c>
      <c r="E1003" s="458">
        <v>0</v>
      </c>
      <c r="F1003" s="80">
        <v>0</v>
      </c>
    </row>
    <row r="1004" spans="1:6" ht="12.75">
      <c r="A1004" s="1067" t="s">
        <v>1267</v>
      </c>
      <c r="B1004" s="80">
        <v>30602</v>
      </c>
      <c r="C1004" s="80">
        <v>0</v>
      </c>
      <c r="D1004" s="80">
        <v>0</v>
      </c>
      <c r="E1004" s="458">
        <v>0</v>
      </c>
      <c r="F1004" s="80">
        <v>0</v>
      </c>
    </row>
    <row r="1005" spans="1:6" ht="12.75">
      <c r="A1005" s="394" t="s">
        <v>1294</v>
      </c>
      <c r="B1005" s="1076"/>
      <c r="C1005" s="1076"/>
      <c r="D1005" s="1076"/>
      <c r="E1005" s="458"/>
      <c r="F1005" s="80"/>
    </row>
    <row r="1006" spans="1:6" ht="12.75">
      <c r="A1006" s="394" t="s">
        <v>1279</v>
      </c>
      <c r="B1006" s="80"/>
      <c r="C1006" s="80"/>
      <c r="D1006" s="80"/>
      <c r="E1006" s="458"/>
      <c r="F1006" s="80"/>
    </row>
    <row r="1007" spans="1:7" s="1097" customFormat="1" ht="12.75">
      <c r="A1007" s="1055" t="s">
        <v>1228</v>
      </c>
      <c r="B1007" s="80">
        <v>1226962</v>
      </c>
      <c r="C1007" s="80">
        <v>1113001</v>
      </c>
      <c r="D1007" s="80">
        <v>1068984</v>
      </c>
      <c r="E1007" s="458">
        <v>87.12445862219042</v>
      </c>
      <c r="F1007" s="80">
        <v>90111</v>
      </c>
      <c r="G1007" s="1096"/>
    </row>
    <row r="1008" spans="1:7" s="1097" customFormat="1" ht="12.75">
      <c r="A1008" s="1056" t="s">
        <v>1229</v>
      </c>
      <c r="B1008" s="80">
        <v>647730</v>
      </c>
      <c r="C1008" s="80">
        <v>646217</v>
      </c>
      <c r="D1008" s="80">
        <v>646217</v>
      </c>
      <c r="E1008" s="458">
        <v>99.76641501860342</v>
      </c>
      <c r="F1008" s="80">
        <v>0</v>
      </c>
      <c r="G1008" s="1096"/>
    </row>
    <row r="1009" spans="1:7" s="1097" customFormat="1" ht="12.75">
      <c r="A1009" s="1056" t="s">
        <v>775</v>
      </c>
      <c r="B1009" s="80">
        <v>579232</v>
      </c>
      <c r="C1009" s="80">
        <v>466784</v>
      </c>
      <c r="D1009" s="80">
        <v>422767</v>
      </c>
      <c r="E1009" s="458">
        <v>72.9875075962654</v>
      </c>
      <c r="F1009" s="80">
        <v>90111</v>
      </c>
      <c r="G1009" s="1096"/>
    </row>
    <row r="1010" spans="1:7" s="1097" customFormat="1" ht="12.75">
      <c r="A1010" s="1055" t="s">
        <v>1038</v>
      </c>
      <c r="B1010" s="80">
        <v>1226962</v>
      </c>
      <c r="C1010" s="80">
        <v>1113001</v>
      </c>
      <c r="D1010" s="80">
        <v>560062</v>
      </c>
      <c r="E1010" s="458">
        <v>45.6462384328121</v>
      </c>
      <c r="F1010" s="80">
        <v>166245</v>
      </c>
      <c r="G1010" s="1096"/>
    </row>
    <row r="1011" spans="1:7" ht="12.75">
      <c r="A1011" s="1057" t="s">
        <v>19</v>
      </c>
      <c r="B1011" s="80">
        <v>437793</v>
      </c>
      <c r="C1011" s="80">
        <v>325345</v>
      </c>
      <c r="D1011" s="80">
        <v>301557</v>
      </c>
      <c r="E1011" s="458">
        <v>68.88118357305851</v>
      </c>
      <c r="F1011" s="80">
        <v>0</v>
      </c>
      <c r="G1011" s="1098"/>
    </row>
    <row r="1012" spans="1:7" ht="12.75">
      <c r="A1012" s="1058" t="s">
        <v>583</v>
      </c>
      <c r="B1012" s="80">
        <v>437793</v>
      </c>
      <c r="C1012" s="80">
        <v>325345</v>
      </c>
      <c r="D1012" s="80">
        <v>301557</v>
      </c>
      <c r="E1012" s="458">
        <v>68.88118357305851</v>
      </c>
      <c r="F1012" s="80">
        <v>0</v>
      </c>
      <c r="G1012" s="1098"/>
    </row>
    <row r="1013" spans="1:6" ht="12.75">
      <c r="A1013" s="1056" t="s">
        <v>3</v>
      </c>
      <c r="B1013" s="80">
        <v>789169</v>
      </c>
      <c r="C1013" s="80">
        <v>787656</v>
      </c>
      <c r="D1013" s="80">
        <v>258505</v>
      </c>
      <c r="E1013" s="458">
        <v>32.75660853378681</v>
      </c>
      <c r="F1013" s="80">
        <v>166245</v>
      </c>
    </row>
    <row r="1014" spans="1:6" ht="12.75">
      <c r="A1014" s="299" t="s">
        <v>1236</v>
      </c>
      <c r="B1014" s="80">
        <v>789169</v>
      </c>
      <c r="C1014" s="80">
        <v>787656</v>
      </c>
      <c r="D1014" s="80">
        <v>258505</v>
      </c>
      <c r="E1014" s="458">
        <v>32.75660853378681</v>
      </c>
      <c r="F1014" s="80">
        <v>166245</v>
      </c>
    </row>
    <row r="1015" spans="1:6" s="405" customFormat="1" ht="12" customHeight="1">
      <c r="A1015" s="318" t="s">
        <v>1249</v>
      </c>
      <c r="B1015" s="80"/>
      <c r="C1015" s="80"/>
      <c r="D1015" s="80"/>
      <c r="E1015" s="458"/>
      <c r="F1015" s="80"/>
    </row>
    <row r="1016" spans="1:6" s="405" customFormat="1" ht="12" customHeight="1">
      <c r="A1016" s="1064" t="s">
        <v>1228</v>
      </c>
      <c r="B1016" s="80">
        <v>1006644</v>
      </c>
      <c r="C1016" s="80">
        <v>875328</v>
      </c>
      <c r="D1016" s="80">
        <v>221129</v>
      </c>
      <c r="E1016" s="458">
        <v>21.966951573744044</v>
      </c>
      <c r="F1016" s="80">
        <v>13020</v>
      </c>
    </row>
    <row r="1017" spans="1:6" s="405" customFormat="1" ht="12" customHeight="1">
      <c r="A1017" s="1057" t="s">
        <v>1229</v>
      </c>
      <c r="B1017" s="80">
        <v>78134</v>
      </c>
      <c r="C1017" s="80">
        <v>52765</v>
      </c>
      <c r="D1017" s="80">
        <v>52765</v>
      </c>
      <c r="E1017" s="458">
        <v>67.53142038037218</v>
      </c>
      <c r="F1017" s="80">
        <v>12457</v>
      </c>
    </row>
    <row r="1018" spans="1:6" s="405" customFormat="1" ht="12" customHeight="1">
      <c r="A1018" s="1057" t="s">
        <v>775</v>
      </c>
      <c r="B1018" s="80">
        <v>928510</v>
      </c>
      <c r="C1018" s="80">
        <v>822563</v>
      </c>
      <c r="D1018" s="80">
        <v>168364</v>
      </c>
      <c r="E1018" s="458">
        <v>18.132707240632843</v>
      </c>
      <c r="F1018" s="80">
        <v>563</v>
      </c>
    </row>
    <row r="1019" spans="1:6" s="405" customFormat="1" ht="12" customHeight="1">
      <c r="A1019" s="1064" t="s">
        <v>1038</v>
      </c>
      <c r="B1019" s="80">
        <v>1006644</v>
      </c>
      <c r="C1019" s="80">
        <v>875328</v>
      </c>
      <c r="D1019" s="80">
        <v>180665</v>
      </c>
      <c r="E1019" s="458">
        <v>17.947258415090143</v>
      </c>
      <c r="F1019" s="80">
        <v>562</v>
      </c>
    </row>
    <row r="1020" spans="1:6" s="405" customFormat="1" ht="12" customHeight="1">
      <c r="A1020" s="1057" t="s">
        <v>19</v>
      </c>
      <c r="B1020" s="80">
        <v>883161</v>
      </c>
      <c r="C1020" s="80">
        <v>785086</v>
      </c>
      <c r="D1020" s="80">
        <v>178075</v>
      </c>
      <c r="E1020" s="458">
        <v>20.163367721174282</v>
      </c>
      <c r="F1020" s="80">
        <v>562</v>
      </c>
    </row>
    <row r="1021" spans="1:6" s="405" customFormat="1" ht="12" customHeight="1">
      <c r="A1021" s="1065" t="s">
        <v>583</v>
      </c>
      <c r="B1021" s="80">
        <v>883161</v>
      </c>
      <c r="C1021" s="80">
        <v>785086</v>
      </c>
      <c r="D1021" s="80">
        <v>178075</v>
      </c>
      <c r="E1021" s="458">
        <v>20.163367721174282</v>
      </c>
      <c r="F1021" s="80">
        <v>562</v>
      </c>
    </row>
    <row r="1022" spans="1:6" s="405" customFormat="1" ht="12" customHeight="1">
      <c r="A1022" s="1057" t="s">
        <v>3</v>
      </c>
      <c r="B1022" s="80">
        <v>123483</v>
      </c>
      <c r="C1022" s="80">
        <v>90242</v>
      </c>
      <c r="D1022" s="80">
        <v>2590</v>
      </c>
      <c r="E1022" s="458">
        <v>2.0974547103649894</v>
      </c>
      <c r="F1022" s="80">
        <v>0</v>
      </c>
    </row>
    <row r="1023" spans="1:6" s="405" customFormat="1" ht="12" customHeight="1">
      <c r="A1023" s="1065" t="s">
        <v>1638</v>
      </c>
      <c r="B1023" s="80">
        <v>123483</v>
      </c>
      <c r="C1023" s="80">
        <v>90242</v>
      </c>
      <c r="D1023" s="80">
        <v>2590</v>
      </c>
      <c r="E1023" s="458">
        <v>2.0974547103649894</v>
      </c>
      <c r="F1023" s="80">
        <v>0</v>
      </c>
    </row>
    <row r="1024" spans="1:6" s="1061" customFormat="1" ht="12.75">
      <c r="A1024" s="392" t="s">
        <v>1252</v>
      </c>
      <c r="B1024" s="41"/>
      <c r="C1024" s="41"/>
      <c r="D1024" s="41"/>
      <c r="E1024" s="458"/>
      <c r="F1024" s="80"/>
    </row>
    <row r="1025" spans="1:7" s="1080" customFormat="1" ht="12.75">
      <c r="A1025" s="1055" t="s">
        <v>1228</v>
      </c>
      <c r="B1025" s="80">
        <v>62087951</v>
      </c>
      <c r="C1025" s="80">
        <v>27590117</v>
      </c>
      <c r="D1025" s="80">
        <v>17774597</v>
      </c>
      <c r="E1025" s="458">
        <v>28.628094040339647</v>
      </c>
      <c r="F1025" s="80">
        <v>1274766</v>
      </c>
      <c r="G1025" s="1099"/>
    </row>
    <row r="1026" spans="1:7" s="1080" customFormat="1" ht="12.75">
      <c r="A1026" s="1056" t="s">
        <v>1229</v>
      </c>
      <c r="B1026" s="80">
        <v>16219464</v>
      </c>
      <c r="C1026" s="80">
        <v>10010784</v>
      </c>
      <c r="D1026" s="80">
        <v>10010784</v>
      </c>
      <c r="E1026" s="458">
        <v>61.7208065568628</v>
      </c>
      <c r="F1026" s="80">
        <v>421628</v>
      </c>
      <c r="G1026" s="1099"/>
    </row>
    <row r="1027" spans="1:7" s="1080" customFormat="1" ht="12.75" hidden="1">
      <c r="A1027" s="1062" t="s">
        <v>774</v>
      </c>
      <c r="B1027" s="477"/>
      <c r="C1027" s="477">
        <v>0</v>
      </c>
      <c r="D1027" s="477">
        <v>0</v>
      </c>
      <c r="E1027" s="458" t="e">
        <v>#DIV/0!</v>
      </c>
      <c r="F1027" s="80">
        <v>0</v>
      </c>
      <c r="G1027" s="1099"/>
    </row>
    <row r="1028" spans="1:7" s="1080" customFormat="1" ht="12.75">
      <c r="A1028" s="1057" t="s">
        <v>775</v>
      </c>
      <c r="B1028" s="80">
        <v>45868487</v>
      </c>
      <c r="C1028" s="80">
        <v>17579333</v>
      </c>
      <c r="D1028" s="80">
        <v>7763813</v>
      </c>
      <c r="E1028" s="458">
        <v>16.92624611751419</v>
      </c>
      <c r="F1028" s="80">
        <v>853138</v>
      </c>
      <c r="G1028" s="1099"/>
    </row>
    <row r="1029" spans="1:7" s="1080" customFormat="1" ht="12.75">
      <c r="A1029" s="1064" t="s">
        <v>1038</v>
      </c>
      <c r="B1029" s="80">
        <v>59732237</v>
      </c>
      <c r="C1029" s="80">
        <v>35274623</v>
      </c>
      <c r="D1029" s="80">
        <v>11617535</v>
      </c>
      <c r="E1029" s="458">
        <v>19.449355295365883</v>
      </c>
      <c r="F1029" s="80">
        <v>1594616</v>
      </c>
      <c r="G1029" s="1099"/>
    </row>
    <row r="1030" spans="1:6" s="405" customFormat="1" ht="12" customHeight="1">
      <c r="A1030" s="1057" t="s">
        <v>19</v>
      </c>
      <c r="B1030" s="80">
        <v>12502536</v>
      </c>
      <c r="C1030" s="80">
        <v>8286403</v>
      </c>
      <c r="D1030" s="80">
        <v>4375445</v>
      </c>
      <c r="E1030" s="458">
        <v>34.99645991821179</v>
      </c>
      <c r="F1030" s="80">
        <v>1365034</v>
      </c>
    </row>
    <row r="1031" spans="1:6" s="405" customFormat="1" ht="12" customHeight="1">
      <c r="A1031" s="1065" t="s">
        <v>583</v>
      </c>
      <c r="B1031" s="80">
        <v>9660428</v>
      </c>
      <c r="C1031" s="80">
        <v>6160691</v>
      </c>
      <c r="D1031" s="80">
        <v>4375445</v>
      </c>
      <c r="E1031" s="458">
        <v>45.29245495127131</v>
      </c>
      <c r="F1031" s="80">
        <v>1365034</v>
      </c>
    </row>
    <row r="1032" spans="1:6" s="405" customFormat="1" ht="12" customHeight="1">
      <c r="A1032" s="1065" t="s">
        <v>95</v>
      </c>
      <c r="B1032" s="80">
        <v>2842108</v>
      </c>
      <c r="C1032" s="80">
        <v>2125712</v>
      </c>
      <c r="D1032" s="80">
        <v>0</v>
      </c>
      <c r="E1032" s="458">
        <v>0</v>
      </c>
      <c r="F1032" s="80">
        <v>0</v>
      </c>
    </row>
    <row r="1033" spans="1:6" s="405" customFormat="1" ht="12" customHeight="1">
      <c r="A1033" s="1065" t="s">
        <v>116</v>
      </c>
      <c r="B1033" s="80">
        <v>2842108</v>
      </c>
      <c r="C1033" s="80">
        <v>2125712</v>
      </c>
      <c r="D1033" s="80">
        <v>0</v>
      </c>
      <c r="E1033" s="458">
        <v>0</v>
      </c>
      <c r="F1033" s="80">
        <v>0</v>
      </c>
    </row>
    <row r="1034" spans="1:6" s="1061" customFormat="1" ht="12.75">
      <c r="A1034" s="1057" t="s">
        <v>3</v>
      </c>
      <c r="B1034" s="80">
        <v>47229701</v>
      </c>
      <c r="C1034" s="80">
        <v>26988220</v>
      </c>
      <c r="D1034" s="80">
        <v>7242090</v>
      </c>
      <c r="E1034" s="458">
        <v>15.333762117189774</v>
      </c>
      <c r="F1034" s="80">
        <v>229582</v>
      </c>
    </row>
    <row r="1035" spans="1:6" s="1061" customFormat="1" ht="12.75">
      <c r="A1035" s="1065" t="s">
        <v>1642</v>
      </c>
      <c r="B1035" s="80">
        <v>47229701</v>
      </c>
      <c r="C1035" s="80">
        <v>26988220</v>
      </c>
      <c r="D1035" s="80">
        <v>7242090</v>
      </c>
      <c r="E1035" s="458">
        <v>15.333762117189774</v>
      </c>
      <c r="F1035" s="80">
        <v>229582</v>
      </c>
    </row>
    <row r="1036" spans="1:6" s="1061" customFormat="1" ht="12.75">
      <c r="A1036" s="1064" t="s">
        <v>7</v>
      </c>
      <c r="B1036" s="80">
        <v>2355714</v>
      </c>
      <c r="C1036" s="80">
        <v>-7684506</v>
      </c>
      <c r="D1036" s="80">
        <v>6157062</v>
      </c>
      <c r="E1036" s="458" t="s">
        <v>627</v>
      </c>
      <c r="F1036" s="80">
        <v>-319850</v>
      </c>
    </row>
    <row r="1037" spans="1:6" s="1061" customFormat="1" ht="24.75" customHeight="1">
      <c r="A1037" s="1077" t="s">
        <v>1238</v>
      </c>
      <c r="B1037" s="80">
        <v>-2355714</v>
      </c>
      <c r="C1037" s="80">
        <v>7684506</v>
      </c>
      <c r="D1037" s="80" t="s">
        <v>627</v>
      </c>
      <c r="E1037" s="458" t="s">
        <v>627</v>
      </c>
      <c r="F1037" s="80" t="s">
        <v>627</v>
      </c>
    </row>
    <row r="1038" spans="1:6" s="1061" customFormat="1" ht="12.75" customHeight="1">
      <c r="A1038" s="1051" t="s">
        <v>1254</v>
      </c>
      <c r="B1038" s="80"/>
      <c r="C1038" s="80"/>
      <c r="D1038" s="80"/>
      <c r="E1038" s="458"/>
      <c r="F1038" s="80"/>
    </row>
    <row r="1039" spans="1:6" s="1061" customFormat="1" ht="12.75" customHeight="1">
      <c r="A1039" s="815" t="s">
        <v>1228</v>
      </c>
      <c r="B1039" s="80">
        <v>61105679</v>
      </c>
      <c r="C1039" s="80">
        <v>27171220</v>
      </c>
      <c r="D1039" s="80">
        <v>17352186</v>
      </c>
      <c r="E1039" s="458">
        <v>28.39701036625417</v>
      </c>
      <c r="F1039" s="80">
        <v>1252563</v>
      </c>
    </row>
    <row r="1040" spans="1:6" s="1061" customFormat="1" ht="12.75" customHeight="1">
      <c r="A1040" s="1070" t="s">
        <v>1229</v>
      </c>
      <c r="B1040" s="80">
        <v>15237192</v>
      </c>
      <c r="C1040" s="80">
        <v>9591887</v>
      </c>
      <c r="D1040" s="80">
        <v>9591887</v>
      </c>
      <c r="E1040" s="458">
        <v>62.95048982778454</v>
      </c>
      <c r="F1040" s="80">
        <v>399425</v>
      </c>
    </row>
    <row r="1041" spans="1:6" s="1061" customFormat="1" ht="12.75" customHeight="1">
      <c r="A1041" s="1070" t="s">
        <v>775</v>
      </c>
      <c r="B1041" s="80">
        <v>45868487</v>
      </c>
      <c r="C1041" s="80">
        <v>17579333</v>
      </c>
      <c r="D1041" s="80">
        <v>7760299</v>
      </c>
      <c r="E1041" s="458">
        <v>16.918585084352138</v>
      </c>
      <c r="F1041" s="80">
        <v>853138</v>
      </c>
    </row>
    <row r="1042" spans="1:6" s="1061" customFormat="1" ht="12.75" customHeight="1">
      <c r="A1042" s="815" t="s">
        <v>1038</v>
      </c>
      <c r="B1042" s="80">
        <v>58732998</v>
      </c>
      <c r="C1042" s="80">
        <v>34838759</v>
      </c>
      <c r="D1042" s="80">
        <v>11341111</v>
      </c>
      <c r="E1042" s="458">
        <v>19.309606841455633</v>
      </c>
      <c r="F1042" s="80">
        <v>1386390</v>
      </c>
    </row>
    <row r="1043" spans="1:6" s="1061" customFormat="1" ht="12.75" customHeight="1">
      <c r="A1043" s="1070" t="s">
        <v>19</v>
      </c>
      <c r="B1043" s="80">
        <v>12014866</v>
      </c>
      <c r="C1043" s="80">
        <v>7945078</v>
      </c>
      <c r="D1043" s="80">
        <v>4128652</v>
      </c>
      <c r="E1043" s="458">
        <v>34.36286347263465</v>
      </c>
      <c r="F1043" s="80">
        <v>1156808</v>
      </c>
    </row>
    <row r="1044" spans="1:6" s="1061" customFormat="1" ht="12.75" customHeight="1">
      <c r="A1044" s="1071" t="s">
        <v>583</v>
      </c>
      <c r="B1044" s="80">
        <v>9172758</v>
      </c>
      <c r="C1044" s="80">
        <v>5819366</v>
      </c>
      <c r="D1044" s="80">
        <v>4128652</v>
      </c>
      <c r="E1044" s="458">
        <v>45.00993049200688</v>
      </c>
      <c r="F1044" s="80">
        <v>1156808</v>
      </c>
    </row>
    <row r="1045" spans="1:6" s="1061" customFormat="1" ht="12.75" customHeight="1">
      <c r="A1045" s="1071" t="s">
        <v>95</v>
      </c>
      <c r="B1045" s="80">
        <v>2842108</v>
      </c>
      <c r="C1045" s="80">
        <v>2125712</v>
      </c>
      <c r="D1045" s="80">
        <v>0</v>
      </c>
      <c r="E1045" s="458">
        <v>0</v>
      </c>
      <c r="F1045" s="80">
        <v>0</v>
      </c>
    </row>
    <row r="1046" spans="1:6" s="1061" customFormat="1" ht="12.75" customHeight="1">
      <c r="A1046" s="1071" t="s">
        <v>116</v>
      </c>
      <c r="B1046" s="80">
        <v>2842108</v>
      </c>
      <c r="C1046" s="80">
        <v>2125712</v>
      </c>
      <c r="D1046" s="80">
        <v>0</v>
      </c>
      <c r="E1046" s="458">
        <v>0</v>
      </c>
      <c r="F1046" s="80">
        <v>0</v>
      </c>
    </row>
    <row r="1047" spans="1:6" s="1061" customFormat="1" ht="12.75" customHeight="1">
      <c r="A1047" s="1070" t="s">
        <v>3</v>
      </c>
      <c r="B1047" s="80">
        <v>46718132</v>
      </c>
      <c r="C1047" s="80">
        <v>26893681</v>
      </c>
      <c r="D1047" s="80">
        <v>7212459</v>
      </c>
      <c r="E1047" s="458">
        <v>15.438243549635075</v>
      </c>
      <c r="F1047" s="80">
        <v>229582</v>
      </c>
    </row>
    <row r="1048" spans="1:6" s="1061" customFormat="1" ht="12.75" customHeight="1">
      <c r="A1048" s="1071" t="s">
        <v>1642</v>
      </c>
      <c r="B1048" s="80">
        <v>46718132</v>
      </c>
      <c r="C1048" s="80">
        <v>26893681</v>
      </c>
      <c r="D1048" s="80">
        <v>7212459</v>
      </c>
      <c r="E1048" s="458">
        <v>15.438243549635075</v>
      </c>
      <c r="F1048" s="80">
        <v>229582</v>
      </c>
    </row>
    <row r="1049" spans="1:6" s="1061" customFormat="1" ht="12.75" customHeight="1">
      <c r="A1049" s="815" t="s">
        <v>7</v>
      </c>
      <c r="B1049" s="80">
        <v>2372681</v>
      </c>
      <c r="C1049" s="80">
        <v>-7667539</v>
      </c>
      <c r="D1049" s="80">
        <v>6011075</v>
      </c>
      <c r="E1049" s="458" t="s">
        <v>627</v>
      </c>
      <c r="F1049" s="80">
        <v>-133827</v>
      </c>
    </row>
    <row r="1050" spans="1:6" s="1061" customFormat="1" ht="25.5">
      <c r="A1050" s="478" t="s">
        <v>1238</v>
      </c>
      <c r="B1050" s="80">
        <v>-2372681</v>
      </c>
      <c r="C1050" s="80">
        <v>7667539</v>
      </c>
      <c r="D1050" s="80" t="s">
        <v>627</v>
      </c>
      <c r="E1050" s="458" t="s">
        <v>627</v>
      </c>
      <c r="F1050" s="80" t="s">
        <v>627</v>
      </c>
    </row>
    <row r="1051" spans="1:6" s="1061" customFormat="1" ht="12.75" customHeight="1">
      <c r="A1051" s="1051" t="s">
        <v>1255</v>
      </c>
      <c r="B1051" s="80"/>
      <c r="C1051" s="80"/>
      <c r="D1051" s="80"/>
      <c r="E1051" s="458"/>
      <c r="F1051" s="80"/>
    </row>
    <row r="1052" spans="1:6" s="1061" customFormat="1" ht="12.75" customHeight="1">
      <c r="A1052" s="815" t="s">
        <v>1228</v>
      </c>
      <c r="B1052" s="80">
        <v>982272</v>
      </c>
      <c r="C1052" s="80">
        <v>418897</v>
      </c>
      <c r="D1052" s="80">
        <v>422411</v>
      </c>
      <c r="E1052" s="458">
        <v>43.00346543523586</v>
      </c>
      <c r="F1052" s="80">
        <v>22203</v>
      </c>
    </row>
    <row r="1053" spans="1:6" s="1061" customFormat="1" ht="12.75" customHeight="1">
      <c r="A1053" s="1070" t="s">
        <v>1229</v>
      </c>
      <c r="B1053" s="80">
        <v>982272</v>
      </c>
      <c r="C1053" s="80">
        <v>418897</v>
      </c>
      <c r="D1053" s="80">
        <v>418897</v>
      </c>
      <c r="E1053" s="458">
        <v>42.64572338415429</v>
      </c>
      <c r="F1053" s="80">
        <v>22203</v>
      </c>
    </row>
    <row r="1054" spans="1:6" s="1061" customFormat="1" ht="12.75" customHeight="1">
      <c r="A1054" s="1070" t="s">
        <v>775</v>
      </c>
      <c r="B1054" s="80">
        <v>0</v>
      </c>
      <c r="C1054" s="80">
        <v>0</v>
      </c>
      <c r="D1054" s="80">
        <v>3514</v>
      </c>
      <c r="E1054" s="458">
        <v>0</v>
      </c>
      <c r="F1054" s="80">
        <v>0</v>
      </c>
    </row>
    <row r="1055" spans="1:6" s="1061" customFormat="1" ht="12.75" customHeight="1">
      <c r="A1055" s="815" t="s">
        <v>1038</v>
      </c>
      <c r="B1055" s="80">
        <v>999239</v>
      </c>
      <c r="C1055" s="80">
        <v>435864</v>
      </c>
      <c r="D1055" s="80">
        <v>276424</v>
      </c>
      <c r="E1055" s="458">
        <v>27.66345188688592</v>
      </c>
      <c r="F1055" s="80">
        <v>208226</v>
      </c>
    </row>
    <row r="1056" spans="1:6" s="1061" customFormat="1" ht="12.75" customHeight="1">
      <c r="A1056" s="1070" t="s">
        <v>19</v>
      </c>
      <c r="B1056" s="80">
        <v>487670</v>
      </c>
      <c r="C1056" s="80">
        <v>341325</v>
      </c>
      <c r="D1056" s="80">
        <v>246793</v>
      </c>
      <c r="E1056" s="458">
        <v>50.6065577132077</v>
      </c>
      <c r="F1056" s="80">
        <v>208226</v>
      </c>
    </row>
    <row r="1057" spans="1:6" s="1061" customFormat="1" ht="12.75" customHeight="1">
      <c r="A1057" s="1071" t="s">
        <v>583</v>
      </c>
      <c r="B1057" s="80">
        <v>487670</v>
      </c>
      <c r="C1057" s="80">
        <v>341325</v>
      </c>
      <c r="D1057" s="80">
        <v>246793</v>
      </c>
      <c r="E1057" s="458">
        <v>50.6065577132077</v>
      </c>
      <c r="F1057" s="80">
        <v>208226</v>
      </c>
    </row>
    <row r="1058" spans="1:6" s="1061" customFormat="1" ht="12.75" customHeight="1">
      <c r="A1058" s="1070" t="s">
        <v>3</v>
      </c>
      <c r="B1058" s="80">
        <v>511569</v>
      </c>
      <c r="C1058" s="80">
        <v>94539</v>
      </c>
      <c r="D1058" s="80">
        <v>29631</v>
      </c>
      <c r="E1058" s="458">
        <v>5.792180526967037</v>
      </c>
      <c r="F1058" s="80">
        <v>0</v>
      </c>
    </row>
    <row r="1059" spans="1:6" s="1061" customFormat="1" ht="12.75" customHeight="1">
      <c r="A1059" s="1071" t="s">
        <v>1642</v>
      </c>
      <c r="B1059" s="80">
        <v>511569</v>
      </c>
      <c r="C1059" s="80">
        <v>94539</v>
      </c>
      <c r="D1059" s="80">
        <v>29631</v>
      </c>
      <c r="E1059" s="458">
        <v>5.792180526967037</v>
      </c>
      <c r="F1059" s="80">
        <v>0</v>
      </c>
    </row>
    <row r="1060" spans="1:6" s="1061" customFormat="1" ht="12.75" customHeight="1">
      <c r="A1060" s="815" t="s">
        <v>7</v>
      </c>
      <c r="B1060" s="80">
        <v>-16967</v>
      </c>
      <c r="C1060" s="80">
        <v>-16967</v>
      </c>
      <c r="D1060" s="80">
        <v>145987</v>
      </c>
      <c r="E1060" s="458" t="s">
        <v>627</v>
      </c>
      <c r="F1060" s="80">
        <v>-186023</v>
      </c>
    </row>
    <row r="1061" spans="1:6" s="1061" customFormat="1" ht="12.75" customHeight="1">
      <c r="A1061" s="478" t="s">
        <v>1238</v>
      </c>
      <c r="B1061" s="80">
        <v>16967</v>
      </c>
      <c r="C1061" s="80">
        <v>16967</v>
      </c>
      <c r="D1061" s="80" t="s">
        <v>627</v>
      </c>
      <c r="E1061" s="458" t="s">
        <v>627</v>
      </c>
      <c r="F1061" s="80" t="s">
        <v>627</v>
      </c>
    </row>
    <row r="1062" spans="1:6" s="405" customFormat="1" ht="12.75" customHeight="1">
      <c r="A1062" s="392" t="s">
        <v>1256</v>
      </c>
      <c r="B1062" s="80"/>
      <c r="C1062" s="80"/>
      <c r="D1062" s="80"/>
      <c r="E1062" s="458"/>
      <c r="F1062" s="80"/>
    </row>
    <row r="1063" spans="1:6" s="405" customFormat="1" ht="12.75" customHeight="1">
      <c r="A1063" s="1055" t="s">
        <v>1228</v>
      </c>
      <c r="B1063" s="80">
        <v>1471954</v>
      </c>
      <c r="C1063" s="80">
        <v>1069596</v>
      </c>
      <c r="D1063" s="80">
        <v>1069596</v>
      </c>
      <c r="E1063" s="458">
        <v>72.66504252170924</v>
      </c>
      <c r="F1063" s="80">
        <v>77345</v>
      </c>
    </row>
    <row r="1064" spans="1:6" s="405" customFormat="1" ht="12" customHeight="1">
      <c r="A1064" s="1057" t="s">
        <v>1229</v>
      </c>
      <c r="B1064" s="80">
        <v>1471954</v>
      </c>
      <c r="C1064" s="80">
        <v>1069596</v>
      </c>
      <c r="D1064" s="80">
        <v>1069596</v>
      </c>
      <c r="E1064" s="458">
        <v>72.66504252170924</v>
      </c>
      <c r="F1064" s="80">
        <v>77345</v>
      </c>
    </row>
    <row r="1065" spans="1:6" s="405" customFormat="1" ht="12" customHeight="1">
      <c r="A1065" s="1064" t="s">
        <v>1038</v>
      </c>
      <c r="B1065" s="80">
        <v>1471954</v>
      </c>
      <c r="C1065" s="80">
        <v>1069596</v>
      </c>
      <c r="D1065" s="80">
        <v>618779</v>
      </c>
      <c r="E1065" s="458">
        <v>42.03793053315525</v>
      </c>
      <c r="F1065" s="80">
        <v>134087</v>
      </c>
    </row>
    <row r="1066" spans="1:6" s="405" customFormat="1" ht="12" customHeight="1">
      <c r="A1066" s="1057" t="s">
        <v>19</v>
      </c>
      <c r="B1066" s="80">
        <v>59720</v>
      </c>
      <c r="C1066" s="80">
        <v>48759</v>
      </c>
      <c r="D1066" s="80">
        <v>28610</v>
      </c>
      <c r="E1066" s="458">
        <v>47.90689886135298</v>
      </c>
      <c r="F1066" s="80">
        <v>0</v>
      </c>
    </row>
    <row r="1067" spans="1:6" s="405" customFormat="1" ht="12" customHeight="1">
      <c r="A1067" s="1065" t="s">
        <v>583</v>
      </c>
      <c r="B1067" s="80">
        <v>59720</v>
      </c>
      <c r="C1067" s="80">
        <v>48759</v>
      </c>
      <c r="D1067" s="80">
        <v>28610</v>
      </c>
      <c r="E1067" s="458">
        <v>47.90689886135298</v>
      </c>
      <c r="F1067" s="80">
        <v>0</v>
      </c>
    </row>
    <row r="1068" spans="1:6" s="405" customFormat="1" ht="12" customHeight="1">
      <c r="A1068" s="1057" t="s">
        <v>3</v>
      </c>
      <c r="B1068" s="80">
        <v>1412234</v>
      </c>
      <c r="C1068" s="80">
        <v>1020837</v>
      </c>
      <c r="D1068" s="80">
        <v>590169</v>
      </c>
      <c r="E1068" s="458">
        <v>41.789745891969744</v>
      </c>
      <c r="F1068" s="80">
        <v>134087</v>
      </c>
    </row>
    <row r="1069" spans="1:6" s="405" customFormat="1" ht="12" customHeight="1">
      <c r="A1069" s="1057" t="s">
        <v>1638</v>
      </c>
      <c r="B1069" s="80">
        <v>14470</v>
      </c>
      <c r="C1069" s="80">
        <v>14470</v>
      </c>
      <c r="D1069" s="80">
        <v>0</v>
      </c>
      <c r="E1069" s="458">
        <v>0</v>
      </c>
      <c r="F1069" s="80">
        <v>0</v>
      </c>
    </row>
    <row r="1070" spans="1:6" s="405" customFormat="1" ht="12" customHeight="1">
      <c r="A1070" s="1065" t="s">
        <v>1642</v>
      </c>
      <c r="B1070" s="80">
        <v>1397764</v>
      </c>
      <c r="C1070" s="80">
        <v>1006367</v>
      </c>
      <c r="D1070" s="80">
        <v>590169</v>
      </c>
      <c r="E1070" s="458">
        <v>42.22236371805255</v>
      </c>
      <c r="F1070" s="80">
        <v>134087</v>
      </c>
    </row>
    <row r="1071" spans="1:6" s="405" customFormat="1" ht="12" customHeight="1">
      <c r="A1071" s="318" t="s">
        <v>1266</v>
      </c>
      <c r="B1071" s="80"/>
      <c r="C1071" s="80"/>
      <c r="D1071" s="80"/>
      <c r="E1071" s="458"/>
      <c r="F1071" s="80"/>
    </row>
    <row r="1072" spans="1:6" s="405" customFormat="1" ht="12" customHeight="1">
      <c r="A1072" s="1064" t="s">
        <v>1228</v>
      </c>
      <c r="B1072" s="80">
        <v>48506</v>
      </c>
      <c r="C1072" s="80">
        <v>27956</v>
      </c>
      <c r="D1072" s="80">
        <v>27956</v>
      </c>
      <c r="E1072" s="458">
        <v>57.63410712076856</v>
      </c>
      <c r="F1072" s="80">
        <v>1926</v>
      </c>
    </row>
    <row r="1073" spans="1:6" s="405" customFormat="1" ht="12" customHeight="1">
      <c r="A1073" s="1057" t="s">
        <v>1229</v>
      </c>
      <c r="B1073" s="80">
        <v>30393</v>
      </c>
      <c r="C1073" s="80">
        <v>27956</v>
      </c>
      <c r="D1073" s="80">
        <v>27956</v>
      </c>
      <c r="E1073" s="458">
        <v>91.98170631395386</v>
      </c>
      <c r="F1073" s="80">
        <v>1926</v>
      </c>
    </row>
    <row r="1074" spans="1:6" s="405" customFormat="1" ht="12" customHeight="1">
      <c r="A1074" s="1057" t="s">
        <v>775</v>
      </c>
      <c r="B1074" s="80">
        <v>18113</v>
      </c>
      <c r="C1074" s="80">
        <v>0</v>
      </c>
      <c r="D1074" s="80">
        <v>0</v>
      </c>
      <c r="E1074" s="458">
        <v>0</v>
      </c>
      <c r="F1074" s="80">
        <v>0</v>
      </c>
    </row>
    <row r="1075" spans="1:6" s="405" customFormat="1" ht="12" customHeight="1">
      <c r="A1075" s="1064" t="s">
        <v>1038</v>
      </c>
      <c r="B1075" s="80">
        <v>48506</v>
      </c>
      <c r="C1075" s="80">
        <v>27956</v>
      </c>
      <c r="D1075" s="80">
        <v>10411</v>
      </c>
      <c r="E1075" s="458">
        <v>21.463324124850534</v>
      </c>
      <c r="F1075" s="80">
        <v>866</v>
      </c>
    </row>
    <row r="1076" spans="1:6" s="405" customFormat="1" ht="12" customHeight="1">
      <c r="A1076" s="1057" t="s">
        <v>19</v>
      </c>
      <c r="B1076" s="80">
        <v>48506</v>
      </c>
      <c r="C1076" s="80">
        <v>27956</v>
      </c>
      <c r="D1076" s="80">
        <v>10411</v>
      </c>
      <c r="E1076" s="458">
        <v>21.463324124850534</v>
      </c>
      <c r="F1076" s="80">
        <v>866</v>
      </c>
    </row>
    <row r="1077" spans="1:6" s="405" customFormat="1" ht="12" customHeight="1">
      <c r="A1077" s="1065" t="s">
        <v>583</v>
      </c>
      <c r="B1077" s="80">
        <v>30393</v>
      </c>
      <c r="C1077" s="80">
        <v>27956</v>
      </c>
      <c r="D1077" s="80">
        <v>10411</v>
      </c>
      <c r="E1077" s="458">
        <v>34.254598098246305</v>
      </c>
      <c r="F1077" s="80">
        <v>866</v>
      </c>
    </row>
    <row r="1078" spans="1:6" s="405" customFormat="1" ht="12" customHeight="1">
      <c r="A1078" s="1065" t="s">
        <v>95</v>
      </c>
      <c r="B1078" s="80">
        <v>18113</v>
      </c>
      <c r="C1078" s="80">
        <v>0</v>
      </c>
      <c r="D1078" s="80">
        <v>0</v>
      </c>
      <c r="E1078" s="458">
        <v>0</v>
      </c>
      <c r="F1078" s="80">
        <v>0</v>
      </c>
    </row>
    <row r="1079" spans="1:6" s="405" customFormat="1" ht="12" customHeight="1">
      <c r="A1079" s="1067" t="s">
        <v>116</v>
      </c>
      <c r="B1079" s="80">
        <v>18113</v>
      </c>
      <c r="C1079" s="80">
        <v>0</v>
      </c>
      <c r="D1079" s="80">
        <v>0</v>
      </c>
      <c r="E1079" s="458">
        <v>0</v>
      </c>
      <c r="F1079" s="80">
        <v>0</v>
      </c>
    </row>
    <row r="1080" spans="1:6" s="405" customFormat="1" ht="12" customHeight="1">
      <c r="A1080" s="318" t="s">
        <v>1269</v>
      </c>
      <c r="B1080" s="80"/>
      <c r="C1080" s="80"/>
      <c r="D1080" s="80"/>
      <c r="E1080" s="458"/>
      <c r="F1080" s="80"/>
    </row>
    <row r="1081" spans="1:6" s="405" customFormat="1" ht="12" customHeight="1">
      <c r="A1081" s="1055" t="s">
        <v>1228</v>
      </c>
      <c r="B1081" s="80">
        <v>150000</v>
      </c>
      <c r="C1081" s="80">
        <v>102240</v>
      </c>
      <c r="D1081" s="80">
        <v>102240</v>
      </c>
      <c r="E1081" s="458">
        <v>68.16</v>
      </c>
      <c r="F1081" s="80">
        <v>11940</v>
      </c>
    </row>
    <row r="1082" spans="1:6" s="405" customFormat="1" ht="12" customHeight="1">
      <c r="A1082" s="1057" t="s">
        <v>1229</v>
      </c>
      <c r="B1082" s="80">
        <v>150000</v>
      </c>
      <c r="C1082" s="80">
        <v>102240</v>
      </c>
      <c r="D1082" s="80">
        <v>102240</v>
      </c>
      <c r="E1082" s="458">
        <v>68.16</v>
      </c>
      <c r="F1082" s="80">
        <v>11940</v>
      </c>
    </row>
    <row r="1083" spans="1:6" s="405" customFormat="1" ht="12" customHeight="1">
      <c r="A1083" s="1064" t="s">
        <v>17</v>
      </c>
      <c r="B1083" s="80">
        <v>150000</v>
      </c>
      <c r="C1083" s="80">
        <v>102240</v>
      </c>
      <c r="D1083" s="80">
        <v>87375</v>
      </c>
      <c r="E1083" s="458">
        <v>58.25</v>
      </c>
      <c r="F1083" s="80">
        <v>19908</v>
      </c>
    </row>
    <row r="1084" spans="1:6" s="405" customFormat="1" ht="12" customHeight="1">
      <c r="A1084" s="1057" t="s">
        <v>19</v>
      </c>
      <c r="B1084" s="80">
        <v>141100</v>
      </c>
      <c r="C1084" s="80">
        <v>93340</v>
      </c>
      <c r="D1084" s="80">
        <v>86048</v>
      </c>
      <c r="E1084" s="458">
        <v>60.983699503897945</v>
      </c>
      <c r="F1084" s="80">
        <v>19908</v>
      </c>
    </row>
    <row r="1085" spans="1:6" s="405" customFormat="1" ht="12" customHeight="1">
      <c r="A1085" s="1065" t="s">
        <v>583</v>
      </c>
      <c r="B1085" s="80">
        <v>6602</v>
      </c>
      <c r="C1085" s="80">
        <v>3674</v>
      </c>
      <c r="D1085" s="80">
        <v>0</v>
      </c>
      <c r="E1085" s="458">
        <v>0</v>
      </c>
      <c r="F1085" s="80">
        <v>0</v>
      </c>
    </row>
    <row r="1086" spans="1:6" s="405" customFormat="1" ht="12" customHeight="1">
      <c r="A1086" s="1065" t="s">
        <v>95</v>
      </c>
      <c r="B1086" s="80">
        <v>134498</v>
      </c>
      <c r="C1086" s="80">
        <v>89666</v>
      </c>
      <c r="D1086" s="80">
        <v>86048</v>
      </c>
      <c r="E1086" s="458">
        <v>63.977159511665604</v>
      </c>
      <c r="F1086" s="80">
        <v>19908</v>
      </c>
    </row>
    <row r="1087" spans="1:6" s="405" customFormat="1" ht="12" customHeight="1">
      <c r="A1087" s="1067" t="s">
        <v>1262</v>
      </c>
      <c r="B1087" s="80">
        <v>134498</v>
      </c>
      <c r="C1087" s="80">
        <v>89666</v>
      </c>
      <c r="D1087" s="80">
        <v>86048</v>
      </c>
      <c r="E1087" s="458">
        <v>63.977159511665604</v>
      </c>
      <c r="F1087" s="80">
        <v>19908</v>
      </c>
    </row>
    <row r="1088" spans="1:6" s="405" customFormat="1" ht="12" customHeight="1">
      <c r="A1088" s="1057" t="s">
        <v>3</v>
      </c>
      <c r="B1088" s="80">
        <v>8900</v>
      </c>
      <c r="C1088" s="80">
        <v>8900</v>
      </c>
      <c r="D1088" s="80">
        <v>1327</v>
      </c>
      <c r="E1088" s="458">
        <v>14.910112359550562</v>
      </c>
      <c r="F1088" s="80">
        <v>0</v>
      </c>
    </row>
    <row r="1089" spans="1:6" s="405" customFormat="1" ht="12" customHeight="1">
      <c r="A1089" s="1065" t="s">
        <v>1638</v>
      </c>
      <c r="B1089" s="80">
        <v>8900</v>
      </c>
      <c r="C1089" s="80">
        <v>8900</v>
      </c>
      <c r="D1089" s="80">
        <v>1327</v>
      </c>
      <c r="E1089" s="458">
        <v>14.910112359550562</v>
      </c>
      <c r="F1089" s="80">
        <v>0</v>
      </c>
    </row>
    <row r="1090" spans="1:6" s="1061" customFormat="1" ht="25.5">
      <c r="A1090" s="392" t="s">
        <v>1281</v>
      </c>
      <c r="B1090" s="41"/>
      <c r="C1090" s="41"/>
      <c r="D1090" s="41"/>
      <c r="E1090" s="458"/>
      <c r="F1090" s="80"/>
    </row>
    <row r="1091" spans="1:7" s="1080" customFormat="1" ht="12.75">
      <c r="A1091" s="1055" t="s">
        <v>1228</v>
      </c>
      <c r="B1091" s="80">
        <v>570000</v>
      </c>
      <c r="C1091" s="80">
        <v>240000</v>
      </c>
      <c r="D1091" s="80">
        <v>240000</v>
      </c>
      <c r="E1091" s="458">
        <v>42.10526315789473</v>
      </c>
      <c r="F1091" s="80">
        <v>40000</v>
      </c>
      <c r="G1091" s="1099"/>
    </row>
    <row r="1092" spans="1:7" s="1080" customFormat="1" ht="12.75">
      <c r="A1092" s="1057" t="s">
        <v>1229</v>
      </c>
      <c r="B1092" s="80">
        <v>570000</v>
      </c>
      <c r="C1092" s="80">
        <v>240000</v>
      </c>
      <c r="D1092" s="80">
        <v>240000</v>
      </c>
      <c r="E1092" s="458">
        <v>42.10526315789473</v>
      </c>
      <c r="F1092" s="80">
        <v>40000</v>
      </c>
      <c r="G1092" s="1099"/>
    </row>
    <row r="1093" spans="1:7" s="1080" customFormat="1" ht="12.75">
      <c r="A1093" s="1064" t="s">
        <v>1038</v>
      </c>
      <c r="B1093" s="80">
        <v>570000</v>
      </c>
      <c r="C1093" s="80">
        <v>240000</v>
      </c>
      <c r="D1093" s="80">
        <v>37777</v>
      </c>
      <c r="E1093" s="458">
        <v>6.627543859649123</v>
      </c>
      <c r="F1093" s="80">
        <v>6301</v>
      </c>
      <c r="G1093" s="1099"/>
    </row>
    <row r="1094" spans="1:6" s="1061" customFormat="1" ht="12.75">
      <c r="A1094" s="1057" t="s">
        <v>3</v>
      </c>
      <c r="B1094" s="80">
        <v>570000</v>
      </c>
      <c r="C1094" s="80">
        <v>240000</v>
      </c>
      <c r="D1094" s="80">
        <v>37777</v>
      </c>
      <c r="E1094" s="458">
        <v>6.627543859649123</v>
      </c>
      <c r="F1094" s="80">
        <v>6301</v>
      </c>
    </row>
    <row r="1095" spans="1:6" s="1061" customFormat="1" ht="12.75">
      <c r="A1095" s="1065" t="s">
        <v>1642</v>
      </c>
      <c r="B1095" s="80">
        <v>570000</v>
      </c>
      <c r="C1095" s="80">
        <v>240000</v>
      </c>
      <c r="D1095" s="80">
        <v>37777</v>
      </c>
      <c r="E1095" s="458">
        <v>6.627543859649123</v>
      </c>
      <c r="F1095" s="80">
        <v>6301</v>
      </c>
    </row>
    <row r="1096" spans="1:6" s="405" customFormat="1" ht="12" customHeight="1">
      <c r="A1096" s="318" t="s">
        <v>1274</v>
      </c>
      <c r="B1096" s="80"/>
      <c r="C1096" s="80"/>
      <c r="D1096" s="80"/>
      <c r="E1096" s="458"/>
      <c r="F1096" s="80"/>
    </row>
    <row r="1097" spans="1:6" s="405" customFormat="1" ht="12" customHeight="1">
      <c r="A1097" s="1064" t="s">
        <v>1228</v>
      </c>
      <c r="B1097" s="80">
        <v>305946</v>
      </c>
      <c r="C1097" s="80">
        <v>270046</v>
      </c>
      <c r="D1097" s="80">
        <v>270046</v>
      </c>
      <c r="E1097" s="458">
        <v>88.26590313323265</v>
      </c>
      <c r="F1097" s="80">
        <v>41550</v>
      </c>
    </row>
    <row r="1098" spans="1:6" s="405" customFormat="1" ht="12" customHeight="1">
      <c r="A1098" s="1057" t="s">
        <v>1229</v>
      </c>
      <c r="B1098" s="80">
        <v>305946</v>
      </c>
      <c r="C1098" s="80">
        <v>270046</v>
      </c>
      <c r="D1098" s="80">
        <v>270046</v>
      </c>
      <c r="E1098" s="458">
        <v>88.26590313323265</v>
      </c>
      <c r="F1098" s="80">
        <v>41550</v>
      </c>
    </row>
    <row r="1099" spans="1:6" s="405" customFormat="1" ht="12" customHeight="1">
      <c r="A1099" s="1064" t="s">
        <v>1038</v>
      </c>
      <c r="B1099" s="80">
        <v>305946</v>
      </c>
      <c r="C1099" s="80">
        <v>270046</v>
      </c>
      <c r="D1099" s="80">
        <v>256754</v>
      </c>
      <c r="E1099" s="458">
        <v>83.92134559693541</v>
      </c>
      <c r="F1099" s="80">
        <v>47267</v>
      </c>
    </row>
    <row r="1100" spans="1:6" s="405" customFormat="1" ht="12" customHeight="1">
      <c r="A1100" s="1057" t="s">
        <v>19</v>
      </c>
      <c r="B1100" s="80">
        <v>305946</v>
      </c>
      <c r="C1100" s="80">
        <v>270046</v>
      </c>
      <c r="D1100" s="80">
        <v>256754</v>
      </c>
      <c r="E1100" s="458">
        <v>83.92134559693541</v>
      </c>
      <c r="F1100" s="80">
        <v>47267</v>
      </c>
    </row>
    <row r="1101" spans="1:6" s="405" customFormat="1" ht="12" customHeight="1">
      <c r="A1101" s="1065" t="s">
        <v>95</v>
      </c>
      <c r="B1101" s="80">
        <v>305946</v>
      </c>
      <c r="C1101" s="80">
        <v>270046</v>
      </c>
      <c r="D1101" s="80">
        <v>256754</v>
      </c>
      <c r="E1101" s="458">
        <v>83.92134559693541</v>
      </c>
      <c r="F1101" s="80">
        <v>47267</v>
      </c>
    </row>
    <row r="1102" spans="1:6" s="405" customFormat="1" ht="12" customHeight="1">
      <c r="A1102" s="1067" t="s">
        <v>1267</v>
      </c>
      <c r="B1102" s="80">
        <v>305946</v>
      </c>
      <c r="C1102" s="80">
        <v>270046</v>
      </c>
      <c r="D1102" s="80">
        <v>256754</v>
      </c>
      <c r="E1102" s="458">
        <v>83.92134559693541</v>
      </c>
      <c r="F1102" s="80">
        <v>47267</v>
      </c>
    </row>
    <row r="1103" spans="1:6" s="405" customFormat="1" ht="12" customHeight="1">
      <c r="A1103" s="318" t="s">
        <v>1276</v>
      </c>
      <c r="B1103" s="80"/>
      <c r="C1103" s="80"/>
      <c r="D1103" s="80"/>
      <c r="E1103" s="458"/>
      <c r="F1103" s="80"/>
    </row>
    <row r="1104" spans="1:6" s="405" customFormat="1" ht="12" customHeight="1">
      <c r="A1104" s="1055" t="s">
        <v>1228</v>
      </c>
      <c r="B1104" s="80">
        <v>539000</v>
      </c>
      <c r="C1104" s="80">
        <v>539000</v>
      </c>
      <c r="D1104" s="80">
        <v>539000</v>
      </c>
      <c r="E1104" s="458">
        <v>100</v>
      </c>
      <c r="F1104" s="80">
        <v>0</v>
      </c>
    </row>
    <row r="1105" spans="1:6" s="405" customFormat="1" ht="12" customHeight="1">
      <c r="A1105" s="467" t="s">
        <v>775</v>
      </c>
      <c r="B1105" s="80">
        <v>539000</v>
      </c>
      <c r="C1105" s="80">
        <v>539000</v>
      </c>
      <c r="D1105" s="80">
        <v>539000</v>
      </c>
      <c r="E1105" s="458">
        <v>100</v>
      </c>
      <c r="F1105" s="80">
        <v>0</v>
      </c>
    </row>
    <row r="1106" spans="1:6" s="405" customFormat="1" ht="12" customHeight="1">
      <c r="A1106" s="1055" t="s">
        <v>1038</v>
      </c>
      <c r="B1106" s="80">
        <v>539000</v>
      </c>
      <c r="C1106" s="80">
        <v>539000</v>
      </c>
      <c r="D1106" s="80">
        <v>0</v>
      </c>
      <c r="E1106" s="458">
        <v>0</v>
      </c>
      <c r="F1106" s="80">
        <v>0</v>
      </c>
    </row>
    <row r="1107" spans="1:6" s="405" customFormat="1" ht="12" customHeight="1">
      <c r="A1107" s="1056" t="s">
        <v>19</v>
      </c>
      <c r="B1107" s="80">
        <v>539000</v>
      </c>
      <c r="C1107" s="80">
        <v>539000</v>
      </c>
      <c r="D1107" s="80">
        <v>0</v>
      </c>
      <c r="E1107" s="458">
        <v>0</v>
      </c>
      <c r="F1107" s="80">
        <v>0</v>
      </c>
    </row>
    <row r="1108" spans="1:6" s="405" customFormat="1" ht="12" customHeight="1">
      <c r="A1108" s="1059" t="s">
        <v>95</v>
      </c>
      <c r="B1108" s="80">
        <v>539000</v>
      </c>
      <c r="C1108" s="80">
        <v>539000</v>
      </c>
      <c r="D1108" s="80">
        <v>0</v>
      </c>
      <c r="E1108" s="458">
        <v>0</v>
      </c>
      <c r="F1108" s="80">
        <v>0</v>
      </c>
    </row>
    <row r="1109" spans="1:6" s="405" customFormat="1" ht="12" customHeight="1">
      <c r="A1109" s="1075" t="s">
        <v>116</v>
      </c>
      <c r="B1109" s="80">
        <v>539000</v>
      </c>
      <c r="C1109" s="80">
        <v>539000</v>
      </c>
      <c r="D1109" s="80">
        <v>0</v>
      </c>
      <c r="E1109" s="458">
        <v>0</v>
      </c>
      <c r="F1109" s="80">
        <v>0</v>
      </c>
    </row>
    <row r="1110" spans="1:6" ht="12.75">
      <c r="A1110" s="320" t="s">
        <v>1295</v>
      </c>
      <c r="B1110" s="41"/>
      <c r="C1110" s="41"/>
      <c r="D1110" s="41"/>
      <c r="E1110" s="458"/>
      <c r="F1110" s="80"/>
    </row>
    <row r="1111" spans="1:6" ht="12.75">
      <c r="A1111" s="394" t="s">
        <v>1279</v>
      </c>
      <c r="B1111" s="257"/>
      <c r="C1111" s="257"/>
      <c r="D1111" s="257"/>
      <c r="E1111" s="458"/>
      <c r="F1111" s="80"/>
    </row>
    <row r="1112" spans="1:6" ht="12.75">
      <c r="A1112" s="1055" t="s">
        <v>1228</v>
      </c>
      <c r="B1112" s="257">
        <v>176605</v>
      </c>
      <c r="C1112" s="257">
        <v>208561</v>
      </c>
      <c r="D1112" s="257">
        <v>129531</v>
      </c>
      <c r="E1112" s="458">
        <v>73.34503553127036</v>
      </c>
      <c r="F1112" s="80">
        <v>35621</v>
      </c>
    </row>
    <row r="1113" spans="1:6" ht="12.75">
      <c r="A1113" s="1057" t="s">
        <v>1229</v>
      </c>
      <c r="B1113" s="257">
        <v>0</v>
      </c>
      <c r="C1113" s="257">
        <v>31956</v>
      </c>
      <c r="D1113" s="257">
        <v>31956</v>
      </c>
      <c r="E1113" s="458">
        <v>0</v>
      </c>
      <c r="F1113" s="80">
        <v>31956</v>
      </c>
    </row>
    <row r="1114" spans="1:6" ht="12.75">
      <c r="A1114" s="1056" t="s">
        <v>775</v>
      </c>
      <c r="B1114" s="257">
        <v>63680</v>
      </c>
      <c r="C1114" s="257">
        <v>63680</v>
      </c>
      <c r="D1114" s="257">
        <v>7235</v>
      </c>
      <c r="E1114" s="458">
        <v>11.361494974874372</v>
      </c>
      <c r="F1114" s="80">
        <v>3665</v>
      </c>
    </row>
    <row r="1115" spans="1:6" ht="12.75">
      <c r="A1115" s="1056" t="s">
        <v>1246</v>
      </c>
      <c r="B1115" s="257">
        <v>112925</v>
      </c>
      <c r="C1115" s="257">
        <v>112925</v>
      </c>
      <c r="D1115" s="257">
        <v>90340</v>
      </c>
      <c r="E1115" s="458">
        <v>80</v>
      </c>
      <c r="F1115" s="80">
        <v>0</v>
      </c>
    </row>
    <row r="1116" spans="1:6" ht="12.75">
      <c r="A1116" s="1064" t="s">
        <v>1038</v>
      </c>
      <c r="B1116" s="257">
        <v>176605</v>
      </c>
      <c r="C1116" s="257">
        <v>208561</v>
      </c>
      <c r="D1116" s="257">
        <v>18742</v>
      </c>
      <c r="E1116" s="458">
        <v>10.612383567849156</v>
      </c>
      <c r="F1116" s="80">
        <v>4929</v>
      </c>
    </row>
    <row r="1117" spans="1:6" ht="12.75">
      <c r="A1117" s="1057" t="s">
        <v>19</v>
      </c>
      <c r="B1117" s="257">
        <v>147186</v>
      </c>
      <c r="C1117" s="257">
        <v>164241</v>
      </c>
      <c r="D1117" s="257">
        <v>18742</v>
      </c>
      <c r="E1117" s="458">
        <v>12.733548027665675</v>
      </c>
      <c r="F1117" s="80">
        <v>4929</v>
      </c>
    </row>
    <row r="1118" spans="1:6" ht="12.75">
      <c r="A1118" s="1065" t="s">
        <v>583</v>
      </c>
      <c r="B1118" s="257">
        <v>147186</v>
      </c>
      <c r="C1118" s="257">
        <v>164241</v>
      </c>
      <c r="D1118" s="257">
        <v>18742</v>
      </c>
      <c r="E1118" s="458">
        <v>12.733548027665675</v>
      </c>
      <c r="F1118" s="80">
        <v>4929</v>
      </c>
    </row>
    <row r="1119" spans="1:6" ht="12.75">
      <c r="A1119" s="1057" t="s">
        <v>3</v>
      </c>
      <c r="B1119" s="257">
        <v>29419</v>
      </c>
      <c r="C1119" s="257">
        <v>44320</v>
      </c>
      <c r="D1119" s="257">
        <v>0</v>
      </c>
      <c r="E1119" s="458">
        <v>0</v>
      </c>
      <c r="F1119" s="80">
        <v>0</v>
      </c>
    </row>
    <row r="1120" spans="1:6" ht="12.75">
      <c r="A1120" s="1065" t="s">
        <v>1638</v>
      </c>
      <c r="B1120" s="257">
        <v>29419</v>
      </c>
      <c r="C1120" s="257">
        <v>44320</v>
      </c>
      <c r="D1120" s="257">
        <v>0</v>
      </c>
      <c r="E1120" s="458">
        <v>0</v>
      </c>
      <c r="F1120" s="80">
        <v>0</v>
      </c>
    </row>
    <row r="1121" spans="1:6" ht="12.75">
      <c r="A1121" s="318" t="s">
        <v>1256</v>
      </c>
      <c r="B1121" s="80"/>
      <c r="C1121" s="80"/>
      <c r="D1121" s="80"/>
      <c r="E1121" s="458"/>
      <c r="F1121" s="80"/>
    </row>
    <row r="1122" spans="1:6" ht="12.75">
      <c r="A1122" s="1055" t="s">
        <v>1228</v>
      </c>
      <c r="B1122" s="80">
        <v>2195188</v>
      </c>
      <c r="C1122" s="80">
        <v>1668141</v>
      </c>
      <c r="D1122" s="80">
        <v>1668141</v>
      </c>
      <c r="E1122" s="458">
        <v>75.99080352115627</v>
      </c>
      <c r="F1122" s="80">
        <v>627517</v>
      </c>
    </row>
    <row r="1123" spans="1:6" ht="12.75">
      <c r="A1123" s="1056" t="s">
        <v>1229</v>
      </c>
      <c r="B1123" s="80">
        <v>2195188</v>
      </c>
      <c r="C1123" s="80">
        <v>1668141</v>
      </c>
      <c r="D1123" s="80">
        <v>1668141</v>
      </c>
      <c r="E1123" s="458">
        <v>75.99080352115627</v>
      </c>
      <c r="F1123" s="80">
        <v>627517</v>
      </c>
    </row>
    <row r="1124" spans="1:6" ht="12.75">
      <c r="A1124" s="1055" t="s">
        <v>17</v>
      </c>
      <c r="B1124" s="80">
        <v>2195188</v>
      </c>
      <c r="C1124" s="80">
        <v>1668141</v>
      </c>
      <c r="D1124" s="80">
        <v>1294069</v>
      </c>
      <c r="E1124" s="458">
        <v>58.950258474445015</v>
      </c>
      <c r="F1124" s="80">
        <v>314694</v>
      </c>
    </row>
    <row r="1125" spans="1:6" ht="12.75">
      <c r="A1125" s="1056" t="s">
        <v>19</v>
      </c>
      <c r="B1125" s="80">
        <v>7193</v>
      </c>
      <c r="C1125" s="80">
        <v>6461</v>
      </c>
      <c r="D1125" s="80">
        <v>2817</v>
      </c>
      <c r="E1125" s="458">
        <v>39.16307521201168</v>
      </c>
      <c r="F1125" s="80">
        <v>0</v>
      </c>
    </row>
    <row r="1126" spans="1:6" ht="12.75">
      <c r="A1126" s="1058" t="s">
        <v>583</v>
      </c>
      <c r="B1126" s="80">
        <v>7193</v>
      </c>
      <c r="C1126" s="80">
        <v>6461</v>
      </c>
      <c r="D1126" s="80">
        <v>2817</v>
      </c>
      <c r="E1126" s="458">
        <v>39.16307521201168</v>
      </c>
      <c r="F1126" s="80">
        <v>0</v>
      </c>
    </row>
    <row r="1127" spans="1:6" ht="12.75">
      <c r="A1127" s="1056" t="s">
        <v>3</v>
      </c>
      <c r="B1127" s="80">
        <v>2187995</v>
      </c>
      <c r="C1127" s="80">
        <v>1661680</v>
      </c>
      <c r="D1127" s="80">
        <v>1291252</v>
      </c>
      <c r="E1127" s="458">
        <v>59.01530853589701</v>
      </c>
      <c r="F1127" s="80">
        <v>314694</v>
      </c>
    </row>
    <row r="1128" spans="1:6" ht="12.75">
      <c r="A1128" s="1058" t="s">
        <v>1642</v>
      </c>
      <c r="B1128" s="80">
        <v>2187995</v>
      </c>
      <c r="C1128" s="80">
        <v>1661680</v>
      </c>
      <c r="D1128" s="80">
        <v>1291252</v>
      </c>
      <c r="E1128" s="458">
        <v>59.01530853589701</v>
      </c>
      <c r="F1128" s="80">
        <v>314694</v>
      </c>
    </row>
    <row r="1129" spans="1:6" s="1061" customFormat="1" ht="12.75">
      <c r="A1129" s="318" t="s">
        <v>1259</v>
      </c>
      <c r="B1129" s="80"/>
      <c r="C1129" s="80"/>
      <c r="D1129" s="80"/>
      <c r="E1129" s="458"/>
      <c r="F1129" s="80"/>
    </row>
    <row r="1130" spans="1:6" s="1061" customFormat="1" ht="12.75">
      <c r="A1130" s="1064" t="s">
        <v>1228</v>
      </c>
      <c r="B1130" s="80">
        <v>23303</v>
      </c>
      <c r="C1130" s="80">
        <v>14720</v>
      </c>
      <c r="D1130" s="80">
        <v>14720</v>
      </c>
      <c r="E1130" s="458">
        <v>63.16783246792258</v>
      </c>
      <c r="F1130" s="80">
        <v>3534</v>
      </c>
    </row>
    <row r="1131" spans="1:6" s="1061" customFormat="1" ht="12.75">
      <c r="A1131" s="1057" t="s">
        <v>1229</v>
      </c>
      <c r="B1131" s="80">
        <v>23303</v>
      </c>
      <c r="C1131" s="80">
        <v>14720</v>
      </c>
      <c r="D1131" s="80">
        <v>14720</v>
      </c>
      <c r="E1131" s="458">
        <v>63.16783246792258</v>
      </c>
      <c r="F1131" s="80">
        <v>3534</v>
      </c>
    </row>
    <row r="1132" spans="1:6" s="1061" customFormat="1" ht="12.75">
      <c r="A1132" s="1064" t="s">
        <v>1038</v>
      </c>
      <c r="B1132" s="80">
        <v>23303</v>
      </c>
      <c r="C1132" s="80">
        <v>14720</v>
      </c>
      <c r="D1132" s="80">
        <v>10533</v>
      </c>
      <c r="E1132" s="458">
        <v>45.20018881689053</v>
      </c>
      <c r="F1132" s="80">
        <v>0</v>
      </c>
    </row>
    <row r="1133" spans="1:6" s="1061" customFormat="1" ht="12.75">
      <c r="A1133" s="1057" t="s">
        <v>19</v>
      </c>
      <c r="B1133" s="80">
        <v>23303</v>
      </c>
      <c r="C1133" s="80">
        <v>14720</v>
      </c>
      <c r="D1133" s="80">
        <v>10533</v>
      </c>
      <c r="E1133" s="458">
        <v>45.20018881689053</v>
      </c>
      <c r="F1133" s="80">
        <v>0</v>
      </c>
    </row>
    <row r="1134" spans="1:6" s="1061" customFormat="1" ht="12.75">
      <c r="A1134" s="1065" t="s">
        <v>583</v>
      </c>
      <c r="B1134" s="80">
        <v>23303</v>
      </c>
      <c r="C1134" s="80">
        <v>14720</v>
      </c>
      <c r="D1134" s="80">
        <v>10533</v>
      </c>
      <c r="E1134" s="458">
        <v>45.20018881689053</v>
      </c>
      <c r="F1134" s="80">
        <v>0</v>
      </c>
    </row>
    <row r="1135" spans="1:6" s="1061" customFormat="1" ht="25.5">
      <c r="A1135" s="392" t="s">
        <v>1281</v>
      </c>
      <c r="B1135" s="41"/>
      <c r="C1135" s="41"/>
      <c r="D1135" s="41"/>
      <c r="E1135" s="458"/>
      <c r="F1135" s="80"/>
    </row>
    <row r="1136" spans="1:7" s="1080" customFormat="1" ht="12.75">
      <c r="A1136" s="1055" t="s">
        <v>1228</v>
      </c>
      <c r="B1136" s="80">
        <v>50000</v>
      </c>
      <c r="C1136" s="80">
        <v>12500</v>
      </c>
      <c r="D1136" s="80">
        <v>0</v>
      </c>
      <c r="E1136" s="458">
        <v>0</v>
      </c>
      <c r="F1136" s="80">
        <v>0</v>
      </c>
      <c r="G1136" s="1099"/>
    </row>
    <row r="1137" spans="1:7" s="1080" customFormat="1" ht="12.75">
      <c r="A1137" s="1057" t="s">
        <v>1229</v>
      </c>
      <c r="B1137" s="80">
        <v>50000</v>
      </c>
      <c r="C1137" s="80">
        <v>12500</v>
      </c>
      <c r="D1137" s="80">
        <v>0</v>
      </c>
      <c r="E1137" s="458">
        <v>0</v>
      </c>
      <c r="F1137" s="80">
        <v>0</v>
      </c>
      <c r="G1137" s="1099"/>
    </row>
    <row r="1138" spans="1:7" s="1080" customFormat="1" ht="12.75">
      <c r="A1138" s="1064" t="s">
        <v>1038</v>
      </c>
      <c r="B1138" s="80">
        <v>50000</v>
      </c>
      <c r="C1138" s="80">
        <v>12500</v>
      </c>
      <c r="D1138" s="80">
        <v>0</v>
      </c>
      <c r="E1138" s="458">
        <v>0</v>
      </c>
      <c r="F1138" s="80">
        <v>0</v>
      </c>
      <c r="G1138" s="1099"/>
    </row>
    <row r="1139" spans="1:6" s="1061" customFormat="1" ht="12.75">
      <c r="A1139" s="1057" t="s">
        <v>3</v>
      </c>
      <c r="B1139" s="80">
        <v>50000</v>
      </c>
      <c r="C1139" s="80">
        <v>12500</v>
      </c>
      <c r="D1139" s="80">
        <v>0</v>
      </c>
      <c r="E1139" s="458">
        <v>0</v>
      </c>
      <c r="F1139" s="80">
        <v>0</v>
      </c>
    </row>
    <row r="1140" spans="1:6" s="1061" customFormat="1" ht="12.75">
      <c r="A1140" s="1065" t="s">
        <v>1642</v>
      </c>
      <c r="B1140" s="80">
        <v>50000</v>
      </c>
      <c r="C1140" s="80">
        <v>12500</v>
      </c>
      <c r="D1140" s="80">
        <v>0</v>
      </c>
      <c r="E1140" s="458">
        <v>0</v>
      </c>
      <c r="F1140" s="80">
        <v>0</v>
      </c>
    </row>
    <row r="1141" spans="1:6" s="1061" customFormat="1" ht="12.75">
      <c r="A1141" s="318" t="s">
        <v>1274</v>
      </c>
      <c r="B1141" s="80"/>
      <c r="C1141" s="80"/>
      <c r="D1141" s="80"/>
      <c r="E1141" s="458"/>
      <c r="F1141" s="80"/>
    </row>
    <row r="1142" spans="1:6" s="1061" customFormat="1" ht="12.75">
      <c r="A1142" s="1055" t="s">
        <v>1228</v>
      </c>
      <c r="B1142" s="80">
        <v>69379</v>
      </c>
      <c r="C1142" s="80">
        <v>0</v>
      </c>
      <c r="D1142" s="80">
        <v>0</v>
      </c>
      <c r="E1142" s="458">
        <v>0</v>
      </c>
      <c r="F1142" s="80">
        <v>0</v>
      </c>
    </row>
    <row r="1143" spans="1:6" s="1061" customFormat="1" ht="12.75">
      <c r="A1143" s="1056" t="s">
        <v>1229</v>
      </c>
      <c r="B1143" s="80">
        <v>69379</v>
      </c>
      <c r="C1143" s="80">
        <v>0</v>
      </c>
      <c r="D1143" s="80">
        <v>0</v>
      </c>
      <c r="E1143" s="458">
        <v>0</v>
      </c>
      <c r="F1143" s="80">
        <v>0</v>
      </c>
    </row>
    <row r="1144" spans="1:6" s="1061" customFormat="1" ht="12.75">
      <c r="A1144" s="1055" t="s">
        <v>1038</v>
      </c>
      <c r="B1144" s="80">
        <v>69379</v>
      </c>
      <c r="C1144" s="80">
        <v>0</v>
      </c>
      <c r="D1144" s="80">
        <v>0</v>
      </c>
      <c r="E1144" s="458">
        <v>0</v>
      </c>
      <c r="F1144" s="80">
        <v>0</v>
      </c>
    </row>
    <row r="1145" spans="1:6" s="1061" customFormat="1" ht="12.75">
      <c r="A1145" s="1057" t="s">
        <v>19</v>
      </c>
      <c r="B1145" s="80">
        <v>69379</v>
      </c>
      <c r="C1145" s="80">
        <v>0</v>
      </c>
      <c r="D1145" s="80">
        <v>0</v>
      </c>
      <c r="E1145" s="458">
        <v>0</v>
      </c>
      <c r="F1145" s="80">
        <v>0</v>
      </c>
    </row>
    <row r="1146" spans="1:6" s="1061" customFormat="1" ht="12.75">
      <c r="A1146" s="1065" t="s">
        <v>95</v>
      </c>
      <c r="B1146" s="80">
        <v>69379</v>
      </c>
      <c r="C1146" s="80">
        <v>0</v>
      </c>
      <c r="D1146" s="80">
        <v>0</v>
      </c>
      <c r="E1146" s="458">
        <v>0</v>
      </c>
      <c r="F1146" s="80">
        <v>0</v>
      </c>
    </row>
    <row r="1147" spans="1:6" s="1061" customFormat="1" ht="12.75">
      <c r="A1147" s="1067" t="s">
        <v>1267</v>
      </c>
      <c r="B1147" s="80">
        <v>69379</v>
      </c>
      <c r="C1147" s="80">
        <v>0</v>
      </c>
      <c r="D1147" s="80">
        <v>0</v>
      </c>
      <c r="E1147" s="458">
        <v>0</v>
      </c>
      <c r="F1147" s="80">
        <v>0</v>
      </c>
    </row>
    <row r="1148" spans="1:6" ht="12.75">
      <c r="A1148" s="320" t="s">
        <v>1296</v>
      </c>
      <c r="B1148" s="41"/>
      <c r="C1148" s="41"/>
      <c r="D1148" s="41"/>
      <c r="E1148" s="458"/>
      <c r="F1148" s="80"/>
    </row>
    <row r="1149" spans="1:6" s="1061" customFormat="1" ht="12.75">
      <c r="A1149" s="394" t="s">
        <v>1279</v>
      </c>
      <c r="B1149" s="80"/>
      <c r="C1149" s="80"/>
      <c r="D1149" s="80"/>
      <c r="E1149" s="458"/>
      <c r="F1149" s="80"/>
    </row>
    <row r="1150" spans="1:7" s="1080" customFormat="1" ht="12.75">
      <c r="A1150" s="1055" t="s">
        <v>1228</v>
      </c>
      <c r="B1150" s="80">
        <v>92030</v>
      </c>
      <c r="C1150" s="80">
        <v>76800</v>
      </c>
      <c r="D1150" s="80">
        <v>76575</v>
      </c>
      <c r="E1150" s="458">
        <v>83.20656307725741</v>
      </c>
      <c r="F1150" s="80">
        <v>878</v>
      </c>
      <c r="G1150" s="1099"/>
    </row>
    <row r="1151" spans="1:7" s="1080" customFormat="1" ht="12.75">
      <c r="A1151" s="1057" t="s">
        <v>775</v>
      </c>
      <c r="B1151" s="80">
        <v>92030</v>
      </c>
      <c r="C1151" s="80">
        <v>76800</v>
      </c>
      <c r="D1151" s="80">
        <v>76575</v>
      </c>
      <c r="E1151" s="458">
        <v>83.20656307725741</v>
      </c>
      <c r="F1151" s="80">
        <v>878</v>
      </c>
      <c r="G1151" s="1099"/>
    </row>
    <row r="1152" spans="1:7" s="1080" customFormat="1" ht="12.75">
      <c r="A1152" s="1064" t="s">
        <v>1038</v>
      </c>
      <c r="B1152" s="80">
        <v>92030</v>
      </c>
      <c r="C1152" s="80">
        <v>76800</v>
      </c>
      <c r="D1152" s="80">
        <v>76575</v>
      </c>
      <c r="E1152" s="458">
        <v>83.20656307725741</v>
      </c>
      <c r="F1152" s="80">
        <v>878</v>
      </c>
      <c r="G1152" s="1099"/>
    </row>
    <row r="1153" spans="1:7" s="1061" customFormat="1" ht="12.75">
      <c r="A1153" s="1057" t="s">
        <v>19</v>
      </c>
      <c r="B1153" s="80">
        <v>92030</v>
      </c>
      <c r="C1153" s="80">
        <v>76800</v>
      </c>
      <c r="D1153" s="80">
        <v>76575</v>
      </c>
      <c r="E1153" s="458">
        <v>83.20656307725741</v>
      </c>
      <c r="F1153" s="80">
        <v>878</v>
      </c>
      <c r="G1153" s="1100"/>
    </row>
    <row r="1154" spans="1:6" s="1061" customFormat="1" ht="12.75">
      <c r="A1154" s="1065" t="s">
        <v>583</v>
      </c>
      <c r="B1154" s="80">
        <v>92030</v>
      </c>
      <c r="C1154" s="80">
        <v>76800</v>
      </c>
      <c r="D1154" s="80">
        <v>76575</v>
      </c>
      <c r="E1154" s="458">
        <v>83.20656307725741</v>
      </c>
      <c r="F1154" s="80">
        <v>878</v>
      </c>
    </row>
    <row r="1155" spans="1:6" ht="12.75">
      <c r="A1155" s="318" t="s">
        <v>1274</v>
      </c>
      <c r="B1155" s="80"/>
      <c r="C1155" s="80"/>
      <c r="D1155" s="80"/>
      <c r="E1155" s="458"/>
      <c r="F1155" s="80"/>
    </row>
    <row r="1156" spans="1:6" ht="12.75">
      <c r="A1156" s="1055" t="s">
        <v>1228</v>
      </c>
      <c r="B1156" s="80">
        <v>600</v>
      </c>
      <c r="C1156" s="80">
        <v>0</v>
      </c>
      <c r="D1156" s="80">
        <v>0</v>
      </c>
      <c r="E1156" s="458">
        <v>0</v>
      </c>
      <c r="F1156" s="80">
        <v>0</v>
      </c>
    </row>
    <row r="1157" spans="1:6" ht="12.75">
      <c r="A1157" s="1056" t="s">
        <v>1229</v>
      </c>
      <c r="B1157" s="80">
        <v>600</v>
      </c>
      <c r="C1157" s="80">
        <v>0</v>
      </c>
      <c r="D1157" s="80">
        <v>0</v>
      </c>
      <c r="E1157" s="458">
        <v>0</v>
      </c>
      <c r="F1157" s="80">
        <v>0</v>
      </c>
    </row>
    <row r="1158" spans="1:6" ht="12.75">
      <c r="A1158" s="1055" t="s">
        <v>17</v>
      </c>
      <c r="B1158" s="80">
        <v>600</v>
      </c>
      <c r="C1158" s="80">
        <v>0</v>
      </c>
      <c r="D1158" s="80">
        <v>0</v>
      </c>
      <c r="E1158" s="458">
        <v>0</v>
      </c>
      <c r="F1158" s="80">
        <v>0</v>
      </c>
    </row>
    <row r="1159" spans="1:6" ht="12.75">
      <c r="A1159" s="1057" t="s">
        <v>19</v>
      </c>
      <c r="B1159" s="80">
        <v>600</v>
      </c>
      <c r="C1159" s="80">
        <v>0</v>
      </c>
      <c r="D1159" s="80">
        <v>0</v>
      </c>
      <c r="E1159" s="458">
        <v>0</v>
      </c>
      <c r="F1159" s="80">
        <v>0</v>
      </c>
    </row>
    <row r="1160" spans="1:6" ht="12.75">
      <c r="A1160" s="1058" t="s">
        <v>95</v>
      </c>
      <c r="B1160" s="80">
        <v>600</v>
      </c>
      <c r="C1160" s="80">
        <v>0</v>
      </c>
      <c r="D1160" s="80">
        <v>0</v>
      </c>
      <c r="E1160" s="458">
        <v>0</v>
      </c>
      <c r="F1160" s="80">
        <v>0</v>
      </c>
    </row>
    <row r="1161" spans="1:6" ht="12.75">
      <c r="A1161" s="1059" t="s">
        <v>1267</v>
      </c>
      <c r="B1161" s="80">
        <v>600</v>
      </c>
      <c r="C1161" s="80">
        <v>0</v>
      </c>
      <c r="D1161" s="80">
        <v>0</v>
      </c>
      <c r="E1161" s="458">
        <v>0</v>
      </c>
      <c r="F1161" s="80">
        <v>0</v>
      </c>
    </row>
    <row r="1162" spans="1:6" ht="12.75">
      <c r="A1162" s="318" t="s">
        <v>1297</v>
      </c>
      <c r="B1162" s="80"/>
      <c r="C1162" s="80"/>
      <c r="D1162" s="80"/>
      <c r="E1162" s="458"/>
      <c r="F1162" s="80"/>
    </row>
    <row r="1163" spans="1:6" ht="12.75">
      <c r="A1163" s="318" t="s">
        <v>1249</v>
      </c>
      <c r="B1163" s="80"/>
      <c r="C1163" s="80"/>
      <c r="D1163" s="80"/>
      <c r="E1163" s="458"/>
      <c r="F1163" s="80"/>
    </row>
    <row r="1164" spans="1:6" ht="12.75">
      <c r="A1164" s="1055" t="s">
        <v>1228</v>
      </c>
      <c r="B1164" s="80">
        <v>87337</v>
      </c>
      <c r="C1164" s="80">
        <v>0</v>
      </c>
      <c r="D1164" s="80">
        <v>0</v>
      </c>
      <c r="E1164" s="458">
        <v>0</v>
      </c>
      <c r="F1164" s="80">
        <v>0</v>
      </c>
    </row>
    <row r="1165" spans="1:6" ht="12.75">
      <c r="A1165" s="1056" t="s">
        <v>1229</v>
      </c>
      <c r="B1165" s="80">
        <v>3000</v>
      </c>
      <c r="C1165" s="80">
        <v>0</v>
      </c>
      <c r="D1165" s="80">
        <v>0</v>
      </c>
      <c r="E1165" s="458">
        <v>0</v>
      </c>
      <c r="F1165" s="80">
        <v>0</v>
      </c>
    </row>
    <row r="1166" spans="1:6" ht="12.75">
      <c r="A1166" s="1057" t="s">
        <v>775</v>
      </c>
      <c r="B1166" s="80">
        <v>84337</v>
      </c>
      <c r="C1166" s="80">
        <v>0</v>
      </c>
      <c r="D1166" s="80">
        <v>0</v>
      </c>
      <c r="E1166" s="458">
        <v>0</v>
      </c>
      <c r="F1166" s="80">
        <v>0</v>
      </c>
    </row>
    <row r="1167" spans="1:6" ht="12.75">
      <c r="A1167" s="1055" t="s">
        <v>1038</v>
      </c>
      <c r="B1167" s="80">
        <v>87337</v>
      </c>
      <c r="C1167" s="80">
        <v>0</v>
      </c>
      <c r="D1167" s="80">
        <v>0</v>
      </c>
      <c r="E1167" s="458">
        <v>0</v>
      </c>
      <c r="F1167" s="80">
        <v>0</v>
      </c>
    </row>
    <row r="1168" spans="1:6" ht="12.75">
      <c r="A1168" s="1057" t="s">
        <v>19</v>
      </c>
      <c r="B1168" s="80">
        <v>87337</v>
      </c>
      <c r="C1168" s="80">
        <v>0</v>
      </c>
      <c r="D1168" s="80">
        <v>0</v>
      </c>
      <c r="E1168" s="458">
        <v>0</v>
      </c>
      <c r="F1168" s="80">
        <v>0</v>
      </c>
    </row>
    <row r="1169" spans="1:6" ht="12.75">
      <c r="A1169" s="1065" t="s">
        <v>583</v>
      </c>
      <c r="B1169" s="80">
        <v>87337</v>
      </c>
      <c r="C1169" s="80"/>
      <c r="D1169" s="80"/>
      <c r="E1169" s="458">
        <v>0</v>
      </c>
      <c r="F1169" s="80">
        <v>0</v>
      </c>
    </row>
    <row r="1170" spans="1:6" ht="12.75">
      <c r="A1170" s="318" t="s">
        <v>1274</v>
      </c>
      <c r="B1170" s="80"/>
      <c r="C1170" s="80"/>
      <c r="D1170" s="80"/>
      <c r="E1170" s="458"/>
      <c r="F1170" s="80"/>
    </row>
    <row r="1171" spans="1:6" ht="12.75">
      <c r="A1171" s="1055" t="s">
        <v>1228</v>
      </c>
      <c r="B1171" s="80">
        <v>1310</v>
      </c>
      <c r="C1171" s="80">
        <v>0</v>
      </c>
      <c r="D1171" s="80">
        <v>0</v>
      </c>
      <c r="E1171" s="458">
        <v>0</v>
      </c>
      <c r="F1171" s="80">
        <v>0</v>
      </c>
    </row>
    <row r="1172" spans="1:6" ht="12.75">
      <c r="A1172" s="1056" t="s">
        <v>1229</v>
      </c>
      <c r="B1172" s="80">
        <v>1310</v>
      </c>
      <c r="C1172" s="80">
        <v>0</v>
      </c>
      <c r="D1172" s="80">
        <v>0</v>
      </c>
      <c r="E1172" s="458">
        <v>0</v>
      </c>
      <c r="F1172" s="80">
        <v>0</v>
      </c>
    </row>
    <row r="1173" spans="1:6" ht="12.75">
      <c r="A1173" s="1055" t="s">
        <v>1038</v>
      </c>
      <c r="B1173" s="80">
        <v>1310</v>
      </c>
      <c r="C1173" s="80">
        <v>0</v>
      </c>
      <c r="D1173" s="80">
        <v>0</v>
      </c>
      <c r="E1173" s="458">
        <v>0</v>
      </c>
      <c r="F1173" s="80">
        <v>0</v>
      </c>
    </row>
    <row r="1174" spans="1:6" ht="12.75">
      <c r="A1174" s="1057" t="s">
        <v>19</v>
      </c>
      <c r="B1174" s="80">
        <v>1310</v>
      </c>
      <c r="C1174" s="80">
        <v>0</v>
      </c>
      <c r="D1174" s="80">
        <v>0</v>
      </c>
      <c r="E1174" s="458">
        <v>0</v>
      </c>
      <c r="F1174" s="80">
        <v>0</v>
      </c>
    </row>
    <row r="1175" spans="1:6" ht="12.75">
      <c r="A1175" s="1058" t="s">
        <v>95</v>
      </c>
      <c r="B1175" s="80">
        <v>1310</v>
      </c>
      <c r="C1175" s="80">
        <v>0</v>
      </c>
      <c r="D1175" s="80">
        <v>0</v>
      </c>
      <c r="E1175" s="458">
        <v>0</v>
      </c>
      <c r="F1175" s="80">
        <v>0</v>
      </c>
    </row>
    <row r="1176" spans="1:6" ht="12.75">
      <c r="A1176" s="1059" t="s">
        <v>1267</v>
      </c>
      <c r="B1176" s="80">
        <v>1310</v>
      </c>
      <c r="C1176" s="80">
        <v>0</v>
      </c>
      <c r="D1176" s="80">
        <v>0</v>
      </c>
      <c r="E1176" s="458">
        <v>0</v>
      </c>
      <c r="F1176" s="80">
        <v>0</v>
      </c>
    </row>
    <row r="1177" spans="1:6" ht="12.75">
      <c r="A1177" s="320" t="s">
        <v>1298</v>
      </c>
      <c r="B1177" s="41"/>
      <c r="C1177" s="41"/>
      <c r="D1177" s="41"/>
      <c r="E1177" s="458"/>
      <c r="F1177" s="80"/>
    </row>
    <row r="1178" spans="1:6" s="1061" customFormat="1" ht="12.75">
      <c r="A1178" s="394" t="s">
        <v>1279</v>
      </c>
      <c r="B1178" s="80"/>
      <c r="C1178" s="80"/>
      <c r="D1178" s="80"/>
      <c r="E1178" s="458"/>
      <c r="F1178" s="80"/>
    </row>
    <row r="1179" spans="1:7" s="1080" customFormat="1" ht="12.75">
      <c r="A1179" s="1055" t="s">
        <v>1228</v>
      </c>
      <c r="B1179" s="80">
        <v>779597</v>
      </c>
      <c r="C1179" s="80">
        <v>583364</v>
      </c>
      <c r="D1179" s="80">
        <v>496401</v>
      </c>
      <c r="E1179" s="458">
        <v>63.67405210640883</v>
      </c>
      <c r="F1179" s="80">
        <v>33747</v>
      </c>
      <c r="G1179" s="1099"/>
    </row>
    <row r="1180" spans="1:7" s="1080" customFormat="1" ht="12.75">
      <c r="A1180" s="1057" t="s">
        <v>1229</v>
      </c>
      <c r="B1180" s="80">
        <v>97113</v>
      </c>
      <c r="C1180" s="80">
        <v>57710</v>
      </c>
      <c r="D1180" s="80">
        <v>57710</v>
      </c>
      <c r="E1180" s="458">
        <v>59.42561757952076</v>
      </c>
      <c r="F1180" s="80">
        <v>0</v>
      </c>
      <c r="G1180" s="1099"/>
    </row>
    <row r="1181" spans="1:7" s="1080" customFormat="1" ht="12.75">
      <c r="A1181" s="1056" t="s">
        <v>774</v>
      </c>
      <c r="B1181" s="257">
        <v>78535</v>
      </c>
      <c r="C1181" s="257">
        <v>44285</v>
      </c>
      <c r="D1181" s="257">
        <v>0</v>
      </c>
      <c r="E1181" s="458">
        <v>0</v>
      </c>
      <c r="F1181" s="80">
        <v>0</v>
      </c>
      <c r="G1181" s="1099"/>
    </row>
    <row r="1182" spans="1:7" s="1080" customFormat="1" ht="12.75">
      <c r="A1182" s="1057" t="s">
        <v>775</v>
      </c>
      <c r="B1182" s="80">
        <v>603949</v>
      </c>
      <c r="C1182" s="80">
        <v>481369</v>
      </c>
      <c r="D1182" s="80">
        <v>438691</v>
      </c>
      <c r="E1182" s="458">
        <v>72.63709352942053</v>
      </c>
      <c r="F1182" s="80">
        <v>33747</v>
      </c>
      <c r="G1182" s="1099"/>
    </row>
    <row r="1183" spans="1:7" s="1080" customFormat="1" ht="12.75">
      <c r="A1183" s="1064" t="s">
        <v>1038</v>
      </c>
      <c r="B1183" s="80">
        <v>779597</v>
      </c>
      <c r="C1183" s="80">
        <v>583364</v>
      </c>
      <c r="D1183" s="80">
        <v>514954</v>
      </c>
      <c r="E1183" s="458">
        <v>66.0538714233123</v>
      </c>
      <c r="F1183" s="80">
        <v>33748</v>
      </c>
      <c r="G1183" s="1099"/>
    </row>
    <row r="1184" spans="1:7" s="1061" customFormat="1" ht="12.75">
      <c r="A1184" s="1057" t="s">
        <v>19</v>
      </c>
      <c r="B1184" s="80">
        <v>141669</v>
      </c>
      <c r="C1184" s="80">
        <v>141669</v>
      </c>
      <c r="D1184" s="80">
        <v>100475</v>
      </c>
      <c r="E1184" s="458">
        <v>70.9223612787554</v>
      </c>
      <c r="F1184" s="80">
        <v>33772</v>
      </c>
      <c r="G1184" s="1100"/>
    </row>
    <row r="1185" spans="1:7" s="1061" customFormat="1" ht="12.75">
      <c r="A1185" s="1065" t="s">
        <v>583</v>
      </c>
      <c r="B1185" s="80">
        <v>141669</v>
      </c>
      <c r="C1185" s="80">
        <v>141669</v>
      </c>
      <c r="D1185" s="80">
        <v>100475</v>
      </c>
      <c r="E1185" s="458">
        <v>70.9223612787554</v>
      </c>
      <c r="F1185" s="80">
        <v>33772</v>
      </c>
      <c r="G1185" s="1100"/>
    </row>
    <row r="1186" spans="1:6" ht="12.75">
      <c r="A1186" s="1056" t="s">
        <v>3</v>
      </c>
      <c r="B1186" s="80">
        <v>637928</v>
      </c>
      <c r="C1186" s="80">
        <v>441695</v>
      </c>
      <c r="D1186" s="80">
        <v>414479</v>
      </c>
      <c r="E1186" s="458">
        <v>64.97269284307947</v>
      </c>
      <c r="F1186" s="80">
        <v>-24</v>
      </c>
    </row>
    <row r="1187" spans="1:6" ht="12.75">
      <c r="A1187" s="299" t="s">
        <v>1236</v>
      </c>
      <c r="B1187" s="80">
        <v>637928</v>
      </c>
      <c r="C1187" s="80">
        <v>441695</v>
      </c>
      <c r="D1187" s="80">
        <v>414479</v>
      </c>
      <c r="E1187" s="458">
        <v>64.97269284307947</v>
      </c>
      <c r="F1187" s="80">
        <v>-24</v>
      </c>
    </row>
    <row r="1188" spans="1:6" ht="12.75">
      <c r="A1188" s="318" t="s">
        <v>1249</v>
      </c>
      <c r="B1188" s="80"/>
      <c r="C1188" s="80"/>
      <c r="D1188" s="80"/>
      <c r="E1188" s="458"/>
      <c r="F1188" s="80"/>
    </row>
    <row r="1189" spans="1:6" ht="12.75">
      <c r="A1189" s="1055" t="s">
        <v>1228</v>
      </c>
      <c r="B1189" s="80">
        <v>411075</v>
      </c>
      <c r="C1189" s="80">
        <v>213114</v>
      </c>
      <c r="D1189" s="80">
        <v>36428</v>
      </c>
      <c r="E1189" s="458">
        <v>8.86164325244785</v>
      </c>
      <c r="F1189" s="80">
        <v>141</v>
      </c>
    </row>
    <row r="1190" spans="1:6" ht="12.75">
      <c r="A1190" s="1056" t="s">
        <v>1229</v>
      </c>
      <c r="B1190" s="80">
        <v>86800</v>
      </c>
      <c r="C1190" s="80">
        <v>36428</v>
      </c>
      <c r="D1190" s="80">
        <v>36428</v>
      </c>
      <c r="E1190" s="458">
        <v>41.96774193548387</v>
      </c>
      <c r="F1190" s="80">
        <v>141</v>
      </c>
    </row>
    <row r="1191" spans="1:6" s="1081" customFormat="1" ht="12.75" hidden="1">
      <c r="A1191" s="1062" t="s">
        <v>774</v>
      </c>
      <c r="B1191" s="477">
        <v>0</v>
      </c>
      <c r="C1191" s="477">
        <v>0</v>
      </c>
      <c r="D1191" s="477">
        <v>0</v>
      </c>
      <c r="E1191" s="458" t="e">
        <v>#DIV/0!</v>
      </c>
      <c r="F1191" s="80">
        <v>0</v>
      </c>
    </row>
    <row r="1192" spans="1:6" ht="12.75">
      <c r="A1192" s="1056" t="s">
        <v>775</v>
      </c>
      <c r="B1192" s="80">
        <v>324275</v>
      </c>
      <c r="C1192" s="80">
        <v>176686</v>
      </c>
      <c r="D1192" s="80">
        <v>0</v>
      </c>
      <c r="E1192" s="458">
        <v>0</v>
      </c>
      <c r="F1192" s="80">
        <v>0</v>
      </c>
    </row>
    <row r="1193" spans="1:6" ht="12.75">
      <c r="A1193" s="1064" t="s">
        <v>1038</v>
      </c>
      <c r="B1193" s="80">
        <v>411075</v>
      </c>
      <c r="C1193" s="80">
        <v>213114</v>
      </c>
      <c r="D1193" s="80">
        <v>7398</v>
      </c>
      <c r="E1193" s="458">
        <v>1.799671592775041</v>
      </c>
      <c r="F1193" s="80">
        <v>952</v>
      </c>
    </row>
    <row r="1194" spans="1:6" ht="12.75">
      <c r="A1194" s="1057" t="s">
        <v>19</v>
      </c>
      <c r="B1194" s="80">
        <v>167243</v>
      </c>
      <c r="C1194" s="80">
        <v>166961</v>
      </c>
      <c r="D1194" s="80">
        <v>7398</v>
      </c>
      <c r="E1194" s="458">
        <v>4.423503524811203</v>
      </c>
      <c r="F1194" s="80">
        <v>952</v>
      </c>
    </row>
    <row r="1195" spans="1:6" ht="12.75">
      <c r="A1195" s="1065" t="s">
        <v>583</v>
      </c>
      <c r="B1195" s="80">
        <v>167243</v>
      </c>
      <c r="C1195" s="80">
        <v>166961</v>
      </c>
      <c r="D1195" s="80">
        <v>7398</v>
      </c>
      <c r="E1195" s="458">
        <v>4.423503524811203</v>
      </c>
      <c r="F1195" s="80">
        <v>952</v>
      </c>
    </row>
    <row r="1196" spans="1:6" ht="12.75">
      <c r="A1196" s="1057" t="s">
        <v>3</v>
      </c>
      <c r="B1196" s="80">
        <v>243832</v>
      </c>
      <c r="C1196" s="80">
        <v>46153</v>
      </c>
      <c r="D1196" s="80">
        <v>0</v>
      </c>
      <c r="E1196" s="458">
        <v>0</v>
      </c>
      <c r="F1196" s="80">
        <v>0</v>
      </c>
    </row>
    <row r="1197" spans="1:6" ht="12.75">
      <c r="A1197" s="1057" t="s">
        <v>1638</v>
      </c>
      <c r="B1197" s="80">
        <v>243832</v>
      </c>
      <c r="C1197" s="80">
        <v>46153</v>
      </c>
      <c r="D1197" s="80">
        <v>0</v>
      </c>
      <c r="E1197" s="458">
        <v>0</v>
      </c>
      <c r="F1197" s="80">
        <v>0</v>
      </c>
    </row>
    <row r="1198" spans="1:6" ht="12.75">
      <c r="A1198" s="318" t="s">
        <v>1256</v>
      </c>
      <c r="B1198" s="80"/>
      <c r="C1198" s="80"/>
      <c r="D1198" s="80"/>
      <c r="E1198" s="458"/>
      <c r="F1198" s="80"/>
    </row>
    <row r="1199" spans="1:6" ht="12.75">
      <c r="A1199" s="1055" t="s">
        <v>1228</v>
      </c>
      <c r="B1199" s="80">
        <v>120347</v>
      </c>
      <c r="C1199" s="80">
        <v>51256</v>
      </c>
      <c r="D1199" s="80">
        <v>51256</v>
      </c>
      <c r="E1199" s="458">
        <v>42.59017673892993</v>
      </c>
      <c r="F1199" s="80">
        <v>3099</v>
      </c>
    </row>
    <row r="1200" spans="1:6" ht="12.75">
      <c r="A1200" s="1057" t="s">
        <v>1229</v>
      </c>
      <c r="B1200" s="80">
        <v>120347</v>
      </c>
      <c r="C1200" s="80">
        <v>51256</v>
      </c>
      <c r="D1200" s="80">
        <v>51256</v>
      </c>
      <c r="E1200" s="458">
        <v>42.59017673892993</v>
      </c>
      <c r="F1200" s="80">
        <v>3099</v>
      </c>
    </row>
    <row r="1201" spans="1:6" ht="12.75">
      <c r="A1201" s="1055" t="s">
        <v>1038</v>
      </c>
      <c r="B1201" s="80">
        <v>120347</v>
      </c>
      <c r="C1201" s="80">
        <v>51256</v>
      </c>
      <c r="D1201" s="80">
        <v>27117</v>
      </c>
      <c r="E1201" s="458">
        <v>22.53234397201426</v>
      </c>
      <c r="F1201" s="80">
        <v>7828</v>
      </c>
    </row>
    <row r="1202" spans="1:6" ht="12.75">
      <c r="A1202" s="1057" t="s">
        <v>19</v>
      </c>
      <c r="B1202" s="80">
        <v>38464</v>
      </c>
      <c r="C1202" s="80">
        <v>24256</v>
      </c>
      <c r="D1202" s="80">
        <v>19828</v>
      </c>
      <c r="E1202" s="458">
        <v>51.54950083194676</v>
      </c>
      <c r="F1202" s="80">
        <v>3981</v>
      </c>
    </row>
    <row r="1203" spans="1:6" ht="12.75">
      <c r="A1203" s="1065" t="s">
        <v>583</v>
      </c>
      <c r="B1203" s="80">
        <v>38464</v>
      </c>
      <c r="C1203" s="80">
        <v>24256</v>
      </c>
      <c r="D1203" s="80">
        <v>19828</v>
      </c>
      <c r="E1203" s="458">
        <v>51.54950083194676</v>
      </c>
      <c r="F1203" s="80">
        <v>3981</v>
      </c>
    </row>
    <row r="1204" spans="1:6" ht="12.75">
      <c r="A1204" s="1057" t="s">
        <v>3</v>
      </c>
      <c r="B1204" s="80">
        <v>81883</v>
      </c>
      <c r="C1204" s="80">
        <v>27000</v>
      </c>
      <c r="D1204" s="80">
        <v>7289</v>
      </c>
      <c r="E1204" s="458">
        <v>8.901725632915257</v>
      </c>
      <c r="F1204" s="80">
        <v>3847</v>
      </c>
    </row>
    <row r="1205" spans="1:6" ht="12.75">
      <c r="A1205" s="1065" t="s">
        <v>1642</v>
      </c>
      <c r="B1205" s="80">
        <v>81883</v>
      </c>
      <c r="C1205" s="80">
        <v>27000</v>
      </c>
      <c r="D1205" s="80">
        <v>7289</v>
      </c>
      <c r="E1205" s="458">
        <v>8.901725632915257</v>
      </c>
      <c r="F1205" s="80">
        <v>3847</v>
      </c>
    </row>
    <row r="1206" spans="1:6" ht="12.75">
      <c r="A1206" s="318" t="s">
        <v>1259</v>
      </c>
      <c r="B1206" s="80"/>
      <c r="C1206" s="80"/>
      <c r="D1206" s="80"/>
      <c r="E1206" s="458"/>
      <c r="F1206" s="80"/>
    </row>
    <row r="1207" spans="1:6" ht="12.75">
      <c r="A1207" s="1055" t="s">
        <v>1228</v>
      </c>
      <c r="B1207" s="80">
        <v>255080</v>
      </c>
      <c r="C1207" s="80">
        <v>172132</v>
      </c>
      <c r="D1207" s="80">
        <v>172132</v>
      </c>
      <c r="E1207" s="458">
        <v>67.48157440802885</v>
      </c>
      <c r="F1207" s="80">
        <v>20788</v>
      </c>
    </row>
    <row r="1208" spans="1:6" ht="12.75">
      <c r="A1208" s="1057" t="s">
        <v>1229</v>
      </c>
      <c r="B1208" s="80">
        <v>255080</v>
      </c>
      <c r="C1208" s="80">
        <v>172132</v>
      </c>
      <c r="D1208" s="80">
        <v>172132</v>
      </c>
      <c r="E1208" s="458">
        <v>67.48157440802885</v>
      </c>
      <c r="F1208" s="80">
        <v>20788</v>
      </c>
    </row>
    <row r="1209" spans="1:6" ht="12.75">
      <c r="A1209" s="1064" t="s">
        <v>17</v>
      </c>
      <c r="B1209" s="80">
        <v>255080</v>
      </c>
      <c r="C1209" s="80">
        <v>172132</v>
      </c>
      <c r="D1209" s="80">
        <v>140264</v>
      </c>
      <c r="E1209" s="458">
        <v>54.988238983848206</v>
      </c>
      <c r="F1209" s="80">
        <v>17100</v>
      </c>
    </row>
    <row r="1210" spans="1:6" ht="12.75">
      <c r="A1210" s="1057" t="s">
        <v>19</v>
      </c>
      <c r="B1210" s="80">
        <v>250480</v>
      </c>
      <c r="C1210" s="80">
        <v>168732</v>
      </c>
      <c r="D1210" s="80">
        <v>138799</v>
      </c>
      <c r="E1210" s="458">
        <v>55.41320664324497</v>
      </c>
      <c r="F1210" s="80">
        <v>17100</v>
      </c>
    </row>
    <row r="1211" spans="1:6" ht="12.75">
      <c r="A1211" s="1065" t="s">
        <v>583</v>
      </c>
      <c r="B1211" s="80">
        <v>153880</v>
      </c>
      <c r="C1211" s="80">
        <v>104332</v>
      </c>
      <c r="D1211" s="80">
        <v>85949</v>
      </c>
      <c r="E1211" s="458">
        <v>55.85456199636079</v>
      </c>
      <c r="F1211" s="80">
        <v>9600</v>
      </c>
    </row>
    <row r="1212" spans="1:6" ht="12.75">
      <c r="A1212" s="1065" t="s">
        <v>95</v>
      </c>
      <c r="B1212" s="80">
        <v>96600</v>
      </c>
      <c r="C1212" s="80">
        <v>64400</v>
      </c>
      <c r="D1212" s="80">
        <v>52850</v>
      </c>
      <c r="E1212" s="458">
        <v>54.710144927536234</v>
      </c>
      <c r="F1212" s="80">
        <v>7500</v>
      </c>
    </row>
    <row r="1213" spans="1:6" ht="12.75">
      <c r="A1213" s="1067" t="s">
        <v>106</v>
      </c>
      <c r="B1213" s="80">
        <v>96600</v>
      </c>
      <c r="C1213" s="80">
        <v>64400</v>
      </c>
      <c r="D1213" s="80">
        <v>52850</v>
      </c>
      <c r="E1213" s="458">
        <v>54.710144927536234</v>
      </c>
      <c r="F1213" s="80">
        <v>7500</v>
      </c>
    </row>
    <row r="1214" spans="1:6" ht="12.75">
      <c r="A1214" s="1056" t="s">
        <v>3</v>
      </c>
      <c r="B1214" s="257">
        <v>4600</v>
      </c>
      <c r="C1214" s="257">
        <v>3400</v>
      </c>
      <c r="D1214" s="257">
        <v>1465</v>
      </c>
      <c r="E1214" s="458">
        <v>31.84782608695652</v>
      </c>
      <c r="F1214" s="80">
        <v>0</v>
      </c>
    </row>
    <row r="1215" spans="1:6" ht="12.75">
      <c r="A1215" s="1058" t="s">
        <v>1638</v>
      </c>
      <c r="B1215" s="257">
        <v>4600</v>
      </c>
      <c r="C1215" s="257">
        <v>3400</v>
      </c>
      <c r="D1215" s="257">
        <v>1465</v>
      </c>
      <c r="E1215" s="458">
        <v>31.84782608695652</v>
      </c>
      <c r="F1215" s="80">
        <v>0</v>
      </c>
    </row>
    <row r="1216" spans="1:6" ht="12.75">
      <c r="A1216" s="318" t="s">
        <v>1266</v>
      </c>
      <c r="B1216" s="80"/>
      <c r="C1216" s="80"/>
      <c r="D1216" s="80"/>
      <c r="E1216" s="458"/>
      <c r="F1216" s="80"/>
    </row>
    <row r="1217" spans="1:6" ht="12.75">
      <c r="A1217" s="1055" t="s">
        <v>1228</v>
      </c>
      <c r="B1217" s="80">
        <v>123156</v>
      </c>
      <c r="C1217" s="80">
        <v>68443</v>
      </c>
      <c r="D1217" s="80">
        <v>62592</v>
      </c>
      <c r="E1217" s="458">
        <v>50.82334600019488</v>
      </c>
      <c r="F1217" s="80">
        <v>3088</v>
      </c>
    </row>
    <row r="1218" spans="1:6" ht="12.75">
      <c r="A1218" s="1057" t="s">
        <v>1229</v>
      </c>
      <c r="B1218" s="80">
        <v>68225</v>
      </c>
      <c r="C1218" s="80">
        <v>58034</v>
      </c>
      <c r="D1218" s="80">
        <v>58034</v>
      </c>
      <c r="E1218" s="458">
        <v>85.06266031513375</v>
      </c>
      <c r="F1218" s="80">
        <v>3088</v>
      </c>
    </row>
    <row r="1219" spans="1:6" ht="12.75">
      <c r="A1219" s="1057" t="s">
        <v>775</v>
      </c>
      <c r="B1219" s="80">
        <v>54931</v>
      </c>
      <c r="C1219" s="80">
        <v>10409</v>
      </c>
      <c r="D1219" s="80">
        <v>4558</v>
      </c>
      <c r="E1219" s="458">
        <v>8.297682547195572</v>
      </c>
      <c r="F1219" s="80">
        <v>0</v>
      </c>
    </row>
    <row r="1220" spans="1:6" ht="12.75">
      <c r="A1220" s="1055" t="s">
        <v>1038</v>
      </c>
      <c r="B1220" s="80">
        <v>123156</v>
      </c>
      <c r="C1220" s="80">
        <v>68443</v>
      </c>
      <c r="D1220" s="80">
        <v>21604</v>
      </c>
      <c r="E1220" s="458">
        <v>17.541979278313683</v>
      </c>
      <c r="F1220" s="80">
        <v>630</v>
      </c>
    </row>
    <row r="1221" spans="1:6" ht="12.75">
      <c r="A1221" s="1057" t="s">
        <v>19</v>
      </c>
      <c r="B1221" s="80">
        <v>121897</v>
      </c>
      <c r="C1221" s="80">
        <v>67184</v>
      </c>
      <c r="D1221" s="80">
        <v>21604</v>
      </c>
      <c r="E1221" s="458">
        <v>17.723159716810095</v>
      </c>
      <c r="F1221" s="80">
        <v>630</v>
      </c>
    </row>
    <row r="1222" spans="1:6" ht="12.75">
      <c r="A1222" s="1065" t="s">
        <v>583</v>
      </c>
      <c r="B1222" s="80">
        <v>66966</v>
      </c>
      <c r="C1222" s="80">
        <v>56775</v>
      </c>
      <c r="D1222" s="80">
        <v>21205</v>
      </c>
      <c r="E1222" s="458">
        <v>31.665322701072185</v>
      </c>
      <c r="F1222" s="80">
        <v>630</v>
      </c>
    </row>
    <row r="1223" spans="1:6" ht="12.75">
      <c r="A1223" s="1065" t="s">
        <v>95</v>
      </c>
      <c r="B1223" s="80">
        <v>54931</v>
      </c>
      <c r="C1223" s="80">
        <v>10409</v>
      </c>
      <c r="D1223" s="80">
        <v>399</v>
      </c>
      <c r="E1223" s="458">
        <v>0.7263658043727586</v>
      </c>
      <c r="F1223" s="80">
        <v>0</v>
      </c>
    </row>
    <row r="1224" spans="1:6" ht="12.75">
      <c r="A1224" s="1067" t="s">
        <v>116</v>
      </c>
      <c r="B1224" s="80">
        <v>54931</v>
      </c>
      <c r="C1224" s="80">
        <v>10409</v>
      </c>
      <c r="D1224" s="80">
        <v>399</v>
      </c>
      <c r="E1224" s="458">
        <v>0.7263658043727586</v>
      </c>
      <c r="F1224" s="80">
        <v>0</v>
      </c>
    </row>
    <row r="1225" spans="1:6" ht="12.75">
      <c r="A1225" s="1057" t="s">
        <v>3</v>
      </c>
      <c r="B1225" s="80">
        <v>1259</v>
      </c>
      <c r="C1225" s="80">
        <v>1259</v>
      </c>
      <c r="D1225" s="80">
        <v>0</v>
      </c>
      <c r="E1225" s="458">
        <v>0</v>
      </c>
      <c r="F1225" s="80">
        <v>0</v>
      </c>
    </row>
    <row r="1226" spans="1:6" ht="12.75">
      <c r="A1226" s="1065" t="s">
        <v>1638</v>
      </c>
      <c r="B1226" s="80">
        <v>1259</v>
      </c>
      <c r="C1226" s="80">
        <v>1259</v>
      </c>
      <c r="D1226" s="80">
        <v>0</v>
      </c>
      <c r="E1226" s="458">
        <v>0</v>
      </c>
      <c r="F1226" s="80">
        <v>0</v>
      </c>
    </row>
    <row r="1227" spans="1:6" ht="12.75">
      <c r="A1227" s="318" t="s">
        <v>1269</v>
      </c>
      <c r="B1227" s="80"/>
      <c r="C1227" s="80"/>
      <c r="D1227" s="80"/>
      <c r="E1227" s="458"/>
      <c r="F1227" s="80"/>
    </row>
    <row r="1228" spans="1:6" ht="12.75">
      <c r="A1228" s="1055" t="s">
        <v>1228</v>
      </c>
      <c r="B1228" s="80">
        <v>195294</v>
      </c>
      <c r="C1228" s="80">
        <v>100768</v>
      </c>
      <c r="D1228" s="80">
        <v>72005</v>
      </c>
      <c r="E1228" s="458">
        <v>36.87005233135683</v>
      </c>
      <c r="F1228" s="80">
        <v>6875</v>
      </c>
    </row>
    <row r="1229" spans="1:6" ht="12.75">
      <c r="A1229" s="1056" t="s">
        <v>1229</v>
      </c>
      <c r="B1229" s="80">
        <v>74329</v>
      </c>
      <c r="C1229" s="80">
        <v>50390</v>
      </c>
      <c r="D1229" s="80">
        <v>50390</v>
      </c>
      <c r="E1229" s="458">
        <v>67.79318973751833</v>
      </c>
      <c r="F1229" s="80">
        <v>5875</v>
      </c>
    </row>
    <row r="1230" spans="1:6" ht="12.75">
      <c r="A1230" s="1056" t="s">
        <v>775</v>
      </c>
      <c r="B1230" s="80">
        <v>120965</v>
      </c>
      <c r="C1230" s="80">
        <v>50378</v>
      </c>
      <c r="D1230" s="80">
        <v>21615</v>
      </c>
      <c r="E1230" s="458">
        <v>17.868805026247262</v>
      </c>
      <c r="F1230" s="80">
        <v>1000</v>
      </c>
    </row>
    <row r="1231" spans="1:6" ht="12.75">
      <c r="A1231" s="1055" t="s">
        <v>17</v>
      </c>
      <c r="B1231" s="80">
        <v>195294</v>
      </c>
      <c r="C1231" s="80">
        <v>100768</v>
      </c>
      <c r="D1231" s="80">
        <v>49395</v>
      </c>
      <c r="E1231" s="458">
        <v>25.29263571845525</v>
      </c>
      <c r="F1231" s="80">
        <v>11500</v>
      </c>
    </row>
    <row r="1232" spans="1:6" ht="12.75">
      <c r="A1232" s="1056" t="s">
        <v>19</v>
      </c>
      <c r="B1232" s="80">
        <v>187362</v>
      </c>
      <c r="C1232" s="80">
        <v>93636</v>
      </c>
      <c r="D1232" s="80">
        <v>49395</v>
      </c>
      <c r="E1232" s="458">
        <v>26.363403464950203</v>
      </c>
      <c r="F1232" s="80">
        <v>11500</v>
      </c>
    </row>
    <row r="1233" spans="1:6" ht="12.75">
      <c r="A1233" s="1058" t="s">
        <v>583</v>
      </c>
      <c r="B1233" s="80">
        <v>187362</v>
      </c>
      <c r="C1233" s="80">
        <v>93636</v>
      </c>
      <c r="D1233" s="80">
        <v>49395</v>
      </c>
      <c r="E1233" s="458">
        <v>26.363403464950203</v>
      </c>
      <c r="F1233" s="80">
        <v>11500</v>
      </c>
    </row>
    <row r="1234" spans="1:6" ht="12.75">
      <c r="A1234" s="1057" t="s">
        <v>3</v>
      </c>
      <c r="B1234" s="80">
        <v>7932</v>
      </c>
      <c r="C1234" s="80">
        <v>7132</v>
      </c>
      <c r="D1234" s="80">
        <v>0</v>
      </c>
      <c r="E1234" s="458">
        <v>0</v>
      </c>
      <c r="F1234" s="80">
        <v>0</v>
      </c>
    </row>
    <row r="1235" spans="1:6" ht="12.75">
      <c r="A1235" s="1065" t="s">
        <v>1638</v>
      </c>
      <c r="B1235" s="80">
        <v>7932</v>
      </c>
      <c r="C1235" s="80">
        <v>7132</v>
      </c>
      <c r="D1235" s="80">
        <v>0</v>
      </c>
      <c r="E1235" s="458">
        <v>0</v>
      </c>
      <c r="F1235" s="80">
        <v>0</v>
      </c>
    </row>
    <row r="1236" spans="1:6" s="405" customFormat="1" ht="12" customHeight="1">
      <c r="A1236" s="318" t="s">
        <v>1274</v>
      </c>
      <c r="B1236" s="80"/>
      <c r="C1236" s="80"/>
      <c r="D1236" s="80"/>
      <c r="E1236" s="458"/>
      <c r="F1236" s="80"/>
    </row>
    <row r="1237" spans="1:6" s="405" customFormat="1" ht="12" customHeight="1">
      <c r="A1237" s="1064" t="s">
        <v>1228</v>
      </c>
      <c r="B1237" s="80">
        <v>2424884</v>
      </c>
      <c r="C1237" s="80">
        <v>1806900</v>
      </c>
      <c r="D1237" s="80">
        <v>1826380</v>
      </c>
      <c r="E1237" s="458">
        <v>75.31824202724748</v>
      </c>
      <c r="F1237" s="80">
        <v>580302</v>
      </c>
    </row>
    <row r="1238" spans="1:6" s="405" customFormat="1" ht="12" customHeight="1">
      <c r="A1238" s="1057" t="s">
        <v>1229</v>
      </c>
      <c r="B1238" s="80">
        <v>1249510</v>
      </c>
      <c r="C1238" s="80">
        <v>1210656</v>
      </c>
      <c r="D1238" s="80">
        <v>1210656</v>
      </c>
      <c r="E1238" s="458">
        <v>96.89046106073582</v>
      </c>
      <c r="F1238" s="80">
        <v>580328</v>
      </c>
    </row>
    <row r="1239" spans="1:6" s="405" customFormat="1" ht="12" customHeight="1">
      <c r="A1239" s="1056" t="s">
        <v>774</v>
      </c>
      <c r="B1239" s="257">
        <v>1175374</v>
      </c>
      <c r="C1239" s="257">
        <v>596244</v>
      </c>
      <c r="D1239" s="257">
        <v>615724</v>
      </c>
      <c r="E1239" s="458">
        <v>52.3853684018874</v>
      </c>
      <c r="F1239" s="80">
        <v>-26</v>
      </c>
    </row>
    <row r="1240" spans="1:6" s="405" customFormat="1" ht="12" customHeight="1">
      <c r="A1240" s="1064" t="s">
        <v>1038</v>
      </c>
      <c r="B1240" s="80">
        <v>2424884</v>
      </c>
      <c r="C1240" s="80">
        <v>1806900</v>
      </c>
      <c r="D1240" s="80">
        <v>1783558</v>
      </c>
      <c r="E1240" s="458">
        <v>73.55230188330658</v>
      </c>
      <c r="F1240" s="80">
        <v>633287</v>
      </c>
    </row>
    <row r="1241" spans="1:6" s="405" customFormat="1" ht="12" customHeight="1">
      <c r="A1241" s="1057" t="s">
        <v>19</v>
      </c>
      <c r="B1241" s="80">
        <v>2424884</v>
      </c>
      <c r="C1241" s="80">
        <v>1806900</v>
      </c>
      <c r="D1241" s="80">
        <v>1783558</v>
      </c>
      <c r="E1241" s="458">
        <v>73.55230188330658</v>
      </c>
      <c r="F1241" s="80">
        <v>633287</v>
      </c>
    </row>
    <row r="1242" spans="1:6" s="405" customFormat="1" ht="12" customHeight="1">
      <c r="A1242" s="1065" t="s">
        <v>583</v>
      </c>
      <c r="B1242" s="80">
        <v>1911163</v>
      </c>
      <c r="C1242" s="80">
        <v>1376020</v>
      </c>
      <c r="D1242" s="80">
        <v>1370685</v>
      </c>
      <c r="E1242" s="458">
        <v>71.71994225505621</v>
      </c>
      <c r="F1242" s="80">
        <v>470163</v>
      </c>
    </row>
    <row r="1243" spans="1:6" s="405" customFormat="1" ht="12" customHeight="1">
      <c r="A1243" s="1065" t="s">
        <v>1042</v>
      </c>
      <c r="B1243" s="80">
        <v>454055</v>
      </c>
      <c r="C1243" s="80">
        <v>410068</v>
      </c>
      <c r="D1243" s="80">
        <v>396071</v>
      </c>
      <c r="E1243" s="458">
        <v>87.22974089042076</v>
      </c>
      <c r="F1243" s="80">
        <v>163124</v>
      </c>
    </row>
    <row r="1244" spans="1:6" s="405" customFormat="1" ht="12" customHeight="1">
      <c r="A1244" s="1065" t="s">
        <v>95</v>
      </c>
      <c r="B1244" s="80">
        <v>59666</v>
      </c>
      <c r="C1244" s="80">
        <v>20812</v>
      </c>
      <c r="D1244" s="80">
        <v>16802</v>
      </c>
      <c r="E1244" s="458">
        <v>28.16009117420306</v>
      </c>
      <c r="F1244" s="80">
        <v>0</v>
      </c>
    </row>
    <row r="1245" spans="1:6" s="405" customFormat="1" ht="12" customHeight="1">
      <c r="A1245" s="1067" t="s">
        <v>1267</v>
      </c>
      <c r="B1245" s="80">
        <v>59666</v>
      </c>
      <c r="C1245" s="80">
        <v>20812</v>
      </c>
      <c r="D1245" s="80">
        <v>16802</v>
      </c>
      <c r="E1245" s="458">
        <v>28.16009117420306</v>
      </c>
      <c r="F1245" s="80">
        <v>0</v>
      </c>
    </row>
    <row r="1246" spans="1:6" ht="12.75">
      <c r="A1246" s="318" t="s">
        <v>1299</v>
      </c>
      <c r="B1246" s="80"/>
      <c r="C1246" s="80"/>
      <c r="D1246" s="80"/>
      <c r="E1246" s="458"/>
      <c r="F1246" s="80"/>
    </row>
    <row r="1247" spans="1:6" ht="12.75">
      <c r="A1247" s="318" t="s">
        <v>1274</v>
      </c>
      <c r="B1247" s="80"/>
      <c r="C1247" s="80"/>
      <c r="D1247" s="80"/>
      <c r="E1247" s="458"/>
      <c r="F1247" s="80"/>
    </row>
    <row r="1248" spans="1:6" ht="12.75">
      <c r="A1248" s="1055" t="s">
        <v>1228</v>
      </c>
      <c r="B1248" s="80">
        <v>774</v>
      </c>
      <c r="C1248" s="80">
        <v>0</v>
      </c>
      <c r="D1248" s="80">
        <v>0</v>
      </c>
      <c r="E1248" s="458">
        <v>0</v>
      </c>
      <c r="F1248" s="80">
        <v>0</v>
      </c>
    </row>
    <row r="1249" spans="1:6" ht="12.75">
      <c r="A1249" s="1056" t="s">
        <v>1229</v>
      </c>
      <c r="B1249" s="80">
        <v>774</v>
      </c>
      <c r="C1249" s="80">
        <v>0</v>
      </c>
      <c r="D1249" s="80">
        <v>0</v>
      </c>
      <c r="E1249" s="458">
        <v>0</v>
      </c>
      <c r="F1249" s="80">
        <v>0</v>
      </c>
    </row>
    <row r="1250" spans="1:6" ht="12.75">
      <c r="A1250" s="1055" t="s">
        <v>1038</v>
      </c>
      <c r="B1250" s="80">
        <v>774</v>
      </c>
      <c r="C1250" s="80">
        <v>0</v>
      </c>
      <c r="D1250" s="80">
        <v>0</v>
      </c>
      <c r="E1250" s="458">
        <v>0</v>
      </c>
      <c r="F1250" s="80">
        <v>0</v>
      </c>
    </row>
    <row r="1251" spans="1:6" ht="12.75">
      <c r="A1251" s="1057" t="s">
        <v>19</v>
      </c>
      <c r="B1251" s="80">
        <v>774</v>
      </c>
      <c r="C1251" s="80">
        <v>0</v>
      </c>
      <c r="D1251" s="80">
        <v>0</v>
      </c>
      <c r="E1251" s="458">
        <v>0</v>
      </c>
      <c r="F1251" s="80">
        <v>0</v>
      </c>
    </row>
    <row r="1252" spans="1:6" ht="12.75">
      <c r="A1252" s="1058" t="s">
        <v>95</v>
      </c>
      <c r="B1252" s="80">
        <v>774</v>
      </c>
      <c r="C1252" s="80">
        <v>0</v>
      </c>
      <c r="D1252" s="80">
        <v>0</v>
      </c>
      <c r="E1252" s="458">
        <v>0</v>
      </c>
      <c r="F1252" s="80">
        <v>0</v>
      </c>
    </row>
    <row r="1253" spans="1:6" ht="12.75">
      <c r="A1253" s="1059" t="s">
        <v>1267</v>
      </c>
      <c r="B1253" s="80">
        <v>774</v>
      </c>
      <c r="C1253" s="80">
        <v>0</v>
      </c>
      <c r="D1253" s="80">
        <v>0</v>
      </c>
      <c r="E1253" s="458">
        <v>0</v>
      </c>
      <c r="F1253" s="80">
        <v>0</v>
      </c>
    </row>
    <row r="1254" spans="1:6" ht="12.75">
      <c r="A1254" s="318" t="s">
        <v>1300</v>
      </c>
      <c r="B1254" s="80"/>
      <c r="C1254" s="80"/>
      <c r="D1254" s="80"/>
      <c r="E1254" s="458"/>
      <c r="F1254" s="80"/>
    </row>
    <row r="1255" spans="1:6" ht="12.75">
      <c r="A1255" s="318" t="s">
        <v>1269</v>
      </c>
      <c r="B1255" s="80"/>
      <c r="C1255" s="80"/>
      <c r="D1255" s="80"/>
      <c r="E1255" s="458"/>
      <c r="F1255" s="80"/>
    </row>
    <row r="1256" spans="1:6" ht="12.75">
      <c r="A1256" s="1055" t="s">
        <v>1228</v>
      </c>
      <c r="B1256" s="80">
        <v>332315</v>
      </c>
      <c r="C1256" s="80">
        <v>332315</v>
      </c>
      <c r="D1256" s="80">
        <v>129526</v>
      </c>
      <c r="E1256" s="458">
        <v>38.97687435114274</v>
      </c>
      <c r="F1256" s="80">
        <v>0</v>
      </c>
    </row>
    <row r="1257" spans="1:6" ht="12.75">
      <c r="A1257" s="1056" t="s">
        <v>1229</v>
      </c>
      <c r="B1257" s="80">
        <v>23193</v>
      </c>
      <c r="C1257" s="80">
        <v>23193</v>
      </c>
      <c r="D1257" s="80">
        <v>23193</v>
      </c>
      <c r="E1257" s="458">
        <v>100</v>
      </c>
      <c r="F1257" s="80">
        <v>0</v>
      </c>
    </row>
    <row r="1258" spans="1:6" ht="12.75">
      <c r="A1258" s="1056" t="s">
        <v>774</v>
      </c>
      <c r="B1258" s="257">
        <v>5763</v>
      </c>
      <c r="C1258" s="257">
        <v>5763</v>
      </c>
      <c r="D1258" s="257">
        <v>0</v>
      </c>
      <c r="E1258" s="458">
        <v>0</v>
      </c>
      <c r="F1258" s="80">
        <v>0</v>
      </c>
    </row>
    <row r="1259" spans="1:6" ht="12.75">
      <c r="A1259" s="1056" t="s">
        <v>775</v>
      </c>
      <c r="B1259" s="80">
        <v>303359</v>
      </c>
      <c r="C1259" s="80">
        <v>303359</v>
      </c>
      <c r="D1259" s="80">
        <v>106333</v>
      </c>
      <c r="E1259" s="458">
        <v>35.05186923743815</v>
      </c>
      <c r="F1259" s="80">
        <v>0</v>
      </c>
    </row>
    <row r="1260" spans="1:6" ht="12.75">
      <c r="A1260" s="1055" t="s">
        <v>1038</v>
      </c>
      <c r="B1260" s="80">
        <v>332315</v>
      </c>
      <c r="C1260" s="80">
        <v>332315</v>
      </c>
      <c r="D1260" s="80">
        <v>76830</v>
      </c>
      <c r="E1260" s="458">
        <v>23.119630471089177</v>
      </c>
      <c r="F1260" s="80">
        <v>2694</v>
      </c>
    </row>
    <row r="1261" spans="1:6" ht="12.75">
      <c r="A1261" s="1057" t="s">
        <v>19</v>
      </c>
      <c r="B1261" s="80">
        <v>332315</v>
      </c>
      <c r="C1261" s="80">
        <v>332315</v>
      </c>
      <c r="D1261" s="80">
        <v>76830</v>
      </c>
      <c r="E1261" s="458">
        <v>23.119630471089177</v>
      </c>
      <c r="F1261" s="80">
        <v>2694</v>
      </c>
    </row>
    <row r="1262" spans="1:6" ht="12.75">
      <c r="A1262" s="1058" t="s">
        <v>583</v>
      </c>
      <c r="B1262" s="80">
        <v>332315</v>
      </c>
      <c r="C1262" s="80">
        <v>332315</v>
      </c>
      <c r="D1262" s="80">
        <v>76830</v>
      </c>
      <c r="E1262" s="458">
        <v>23.119630471089177</v>
      </c>
      <c r="F1262" s="80">
        <v>2694</v>
      </c>
    </row>
    <row r="1263" spans="1:6" ht="25.5">
      <c r="A1263" s="322" t="s">
        <v>1301</v>
      </c>
      <c r="B1263" s="41"/>
      <c r="C1263" s="41"/>
      <c r="D1263" s="41"/>
      <c r="E1263" s="458"/>
      <c r="F1263" s="80"/>
    </row>
    <row r="1264" spans="1:6" s="1061" customFormat="1" ht="12.75" customHeight="1">
      <c r="A1264" s="394" t="s">
        <v>1279</v>
      </c>
      <c r="B1264" s="80"/>
      <c r="C1264" s="80"/>
      <c r="D1264" s="80"/>
      <c r="E1264" s="458"/>
      <c r="F1264" s="80"/>
    </row>
    <row r="1265" spans="1:7" s="1080" customFormat="1" ht="12.75" customHeight="1">
      <c r="A1265" s="1055" t="s">
        <v>1228</v>
      </c>
      <c r="B1265" s="80">
        <v>560694</v>
      </c>
      <c r="C1265" s="80">
        <v>535742</v>
      </c>
      <c r="D1265" s="80">
        <v>142705</v>
      </c>
      <c r="E1265" s="458">
        <v>25.45149404131309</v>
      </c>
      <c r="F1265" s="80">
        <v>9548</v>
      </c>
      <c r="G1265" s="1099"/>
    </row>
    <row r="1266" spans="1:7" s="1080" customFormat="1" ht="12.75" customHeight="1">
      <c r="A1266" s="1057" t="s">
        <v>1229</v>
      </c>
      <c r="B1266" s="80">
        <v>132894</v>
      </c>
      <c r="C1266" s="80">
        <v>107942</v>
      </c>
      <c r="D1266" s="80">
        <v>107942</v>
      </c>
      <c r="E1266" s="458">
        <v>81.22413351994823</v>
      </c>
      <c r="F1266" s="80">
        <v>6986</v>
      </c>
      <c r="G1266" s="1099"/>
    </row>
    <row r="1267" spans="1:7" s="1080" customFormat="1" ht="12.75" customHeight="1">
      <c r="A1267" s="1057" t="s">
        <v>775</v>
      </c>
      <c r="B1267" s="80">
        <v>427800</v>
      </c>
      <c r="C1267" s="80">
        <v>427800</v>
      </c>
      <c r="D1267" s="80">
        <v>34763</v>
      </c>
      <c r="E1267" s="458">
        <v>8.12599345488546</v>
      </c>
      <c r="F1267" s="80">
        <v>2562</v>
      </c>
      <c r="G1267" s="1099"/>
    </row>
    <row r="1268" spans="1:7" s="1080" customFormat="1" ht="12.75" customHeight="1">
      <c r="A1268" s="1064" t="s">
        <v>1038</v>
      </c>
      <c r="B1268" s="80">
        <v>560694</v>
      </c>
      <c r="C1268" s="80">
        <v>535742</v>
      </c>
      <c r="D1268" s="80">
        <v>88581</v>
      </c>
      <c r="E1268" s="458">
        <v>15.798456912326508</v>
      </c>
      <c r="F1268" s="80">
        <v>8844</v>
      </c>
      <c r="G1268" s="1099"/>
    </row>
    <row r="1269" spans="1:7" s="1061" customFormat="1" ht="12.75" customHeight="1">
      <c r="A1269" s="1057" t="s">
        <v>19</v>
      </c>
      <c r="B1269" s="80">
        <v>560694</v>
      </c>
      <c r="C1269" s="80">
        <v>535742</v>
      </c>
      <c r="D1269" s="80">
        <v>88581</v>
      </c>
      <c r="E1269" s="458">
        <v>15.798456912326508</v>
      </c>
      <c r="F1269" s="80">
        <v>8844</v>
      </c>
      <c r="G1269" s="1100"/>
    </row>
    <row r="1270" spans="1:7" s="1061" customFormat="1" ht="12.75" customHeight="1">
      <c r="A1270" s="1065" t="s">
        <v>583</v>
      </c>
      <c r="B1270" s="80">
        <v>560694</v>
      </c>
      <c r="C1270" s="80">
        <v>535742</v>
      </c>
      <c r="D1270" s="80">
        <v>88581</v>
      </c>
      <c r="E1270" s="458">
        <v>15.798456912326508</v>
      </c>
      <c r="F1270" s="80">
        <v>8844</v>
      </c>
      <c r="G1270" s="1100"/>
    </row>
    <row r="1271" spans="1:6" s="1061" customFormat="1" ht="12.75" customHeight="1">
      <c r="A1271" s="318" t="s">
        <v>1249</v>
      </c>
      <c r="B1271" s="80"/>
      <c r="C1271" s="80"/>
      <c r="D1271" s="80"/>
      <c r="E1271" s="458"/>
      <c r="F1271" s="80"/>
    </row>
    <row r="1272" spans="1:6" s="1061" customFormat="1" ht="12.75" customHeight="1">
      <c r="A1272" s="1055" t="s">
        <v>1228</v>
      </c>
      <c r="B1272" s="80">
        <v>1303139</v>
      </c>
      <c r="C1272" s="80">
        <v>1287036</v>
      </c>
      <c r="D1272" s="80">
        <v>162550</v>
      </c>
      <c r="E1272" s="458">
        <v>12.473726900967588</v>
      </c>
      <c r="F1272" s="80">
        <v>4392</v>
      </c>
    </row>
    <row r="1273" spans="1:6" s="1061" customFormat="1" ht="12.75" customHeight="1">
      <c r="A1273" s="1056" t="s">
        <v>1229</v>
      </c>
      <c r="B1273" s="80">
        <v>178653</v>
      </c>
      <c r="C1273" s="80">
        <v>162550</v>
      </c>
      <c r="D1273" s="80">
        <v>162550</v>
      </c>
      <c r="E1273" s="458">
        <v>90.98643739539779</v>
      </c>
      <c r="F1273" s="80">
        <v>4392</v>
      </c>
    </row>
    <row r="1274" spans="1:6" s="1061" customFormat="1" ht="12.75" customHeight="1">
      <c r="A1274" s="1056" t="s">
        <v>775</v>
      </c>
      <c r="B1274" s="80">
        <v>1124486</v>
      </c>
      <c r="C1274" s="80">
        <v>1124486</v>
      </c>
      <c r="D1274" s="80">
        <v>0</v>
      </c>
      <c r="E1274" s="458">
        <v>0</v>
      </c>
      <c r="F1274" s="80">
        <v>0</v>
      </c>
    </row>
    <row r="1275" spans="1:6" s="1061" customFormat="1" ht="12.75" customHeight="1">
      <c r="A1275" s="1064" t="s">
        <v>1038</v>
      </c>
      <c r="B1275" s="80">
        <v>1303139</v>
      </c>
      <c r="C1275" s="80">
        <v>1287036</v>
      </c>
      <c r="D1275" s="80">
        <v>22291</v>
      </c>
      <c r="E1275" s="458">
        <v>1.7105619584710456</v>
      </c>
      <c r="F1275" s="80">
        <v>3087</v>
      </c>
    </row>
    <row r="1276" spans="1:6" s="1061" customFormat="1" ht="12.75" customHeight="1">
      <c r="A1276" s="1057" t="s">
        <v>19</v>
      </c>
      <c r="B1276" s="80">
        <v>1299625</v>
      </c>
      <c r="C1276" s="80">
        <v>1283522</v>
      </c>
      <c r="D1276" s="80">
        <v>22291</v>
      </c>
      <c r="E1276" s="458">
        <v>1.7151870731941905</v>
      </c>
      <c r="F1276" s="80">
        <v>3087</v>
      </c>
    </row>
    <row r="1277" spans="1:6" s="1061" customFormat="1" ht="12.75" customHeight="1">
      <c r="A1277" s="1065" t="s">
        <v>583</v>
      </c>
      <c r="B1277" s="80">
        <v>1299625</v>
      </c>
      <c r="C1277" s="80">
        <v>1283522</v>
      </c>
      <c r="D1277" s="80">
        <v>22291</v>
      </c>
      <c r="E1277" s="458">
        <v>1.7151870731941905</v>
      </c>
      <c r="F1277" s="80">
        <v>3087</v>
      </c>
    </row>
    <row r="1278" spans="1:6" s="1061" customFormat="1" ht="12.75" customHeight="1">
      <c r="A1278" s="1057" t="s">
        <v>3</v>
      </c>
      <c r="B1278" s="80">
        <v>3514</v>
      </c>
      <c r="C1278" s="80">
        <v>3514</v>
      </c>
      <c r="D1278" s="80">
        <v>0</v>
      </c>
      <c r="E1278" s="458">
        <v>0</v>
      </c>
      <c r="F1278" s="80">
        <v>0</v>
      </c>
    </row>
    <row r="1279" spans="1:6" s="1061" customFormat="1" ht="12.75" customHeight="1">
      <c r="A1279" s="1065" t="s">
        <v>1638</v>
      </c>
      <c r="B1279" s="80">
        <v>3514</v>
      </c>
      <c r="C1279" s="80">
        <v>3514</v>
      </c>
      <c r="D1279" s="80">
        <v>0</v>
      </c>
      <c r="E1279" s="458">
        <v>0</v>
      </c>
      <c r="F1279" s="80">
        <v>0</v>
      </c>
    </row>
    <row r="1280" spans="1:6" ht="12.75">
      <c r="A1280" s="318" t="s">
        <v>1256</v>
      </c>
      <c r="B1280" s="80"/>
      <c r="C1280" s="80"/>
      <c r="D1280" s="80"/>
      <c r="E1280" s="458"/>
      <c r="F1280" s="80"/>
    </row>
    <row r="1281" spans="1:6" ht="12.75">
      <c r="A1281" s="1055" t="s">
        <v>1228</v>
      </c>
      <c r="B1281" s="80">
        <v>103163</v>
      </c>
      <c r="C1281" s="80">
        <v>87899</v>
      </c>
      <c r="D1281" s="80">
        <v>87899</v>
      </c>
      <c r="E1281" s="458">
        <v>85.20399755726375</v>
      </c>
      <c r="F1281" s="80">
        <v>7632</v>
      </c>
    </row>
    <row r="1282" spans="1:6" ht="12.75">
      <c r="A1282" s="1057" t="s">
        <v>1229</v>
      </c>
      <c r="B1282" s="80">
        <v>103163</v>
      </c>
      <c r="C1282" s="80">
        <v>87899</v>
      </c>
      <c r="D1282" s="80">
        <v>87899</v>
      </c>
      <c r="E1282" s="458">
        <v>85.20399755726375</v>
      </c>
      <c r="F1282" s="80">
        <v>7632</v>
      </c>
    </row>
    <row r="1283" spans="1:6" ht="12.75">
      <c r="A1283" s="1055" t="s">
        <v>1038</v>
      </c>
      <c r="B1283" s="80">
        <v>103163</v>
      </c>
      <c r="C1283" s="80">
        <v>87899</v>
      </c>
      <c r="D1283" s="80">
        <v>78949</v>
      </c>
      <c r="E1283" s="458">
        <v>76.52840650233126</v>
      </c>
      <c r="F1283" s="80">
        <v>6378</v>
      </c>
    </row>
    <row r="1284" spans="1:6" ht="12.75">
      <c r="A1284" s="1057" t="s">
        <v>19</v>
      </c>
      <c r="B1284" s="80">
        <v>98579</v>
      </c>
      <c r="C1284" s="80">
        <v>83315</v>
      </c>
      <c r="D1284" s="80">
        <v>75116</v>
      </c>
      <c r="E1284" s="458">
        <v>76.1987847310279</v>
      </c>
      <c r="F1284" s="80">
        <v>6378</v>
      </c>
    </row>
    <row r="1285" spans="1:6" ht="12.75">
      <c r="A1285" s="1065" t="s">
        <v>583</v>
      </c>
      <c r="B1285" s="80">
        <v>98579</v>
      </c>
      <c r="C1285" s="80">
        <v>83315</v>
      </c>
      <c r="D1285" s="80">
        <v>75116</v>
      </c>
      <c r="E1285" s="458">
        <v>76.1987847310279</v>
      </c>
      <c r="F1285" s="80">
        <v>6378</v>
      </c>
    </row>
    <row r="1286" spans="1:6" ht="12.75">
      <c r="A1286" s="1057" t="s">
        <v>3</v>
      </c>
      <c r="B1286" s="80">
        <v>4584</v>
      </c>
      <c r="C1286" s="80">
        <v>4584</v>
      </c>
      <c r="D1286" s="80">
        <v>3833</v>
      </c>
      <c r="E1286" s="458">
        <v>83.61692844677138</v>
      </c>
      <c r="F1286" s="80">
        <v>0</v>
      </c>
    </row>
    <row r="1287" spans="1:6" ht="12.75">
      <c r="A1287" s="1065" t="s">
        <v>1638</v>
      </c>
      <c r="B1287" s="80">
        <v>4584</v>
      </c>
      <c r="C1287" s="80">
        <v>4584</v>
      </c>
      <c r="D1287" s="80">
        <v>3833</v>
      </c>
      <c r="E1287" s="458">
        <v>83.61692844677138</v>
      </c>
      <c r="F1287" s="80">
        <v>0</v>
      </c>
    </row>
    <row r="1288" spans="1:6" s="405" customFormat="1" ht="12" customHeight="1">
      <c r="A1288" s="394" t="s">
        <v>1259</v>
      </c>
      <c r="B1288" s="80"/>
      <c r="C1288" s="80"/>
      <c r="D1288" s="80"/>
      <c r="E1288" s="458"/>
      <c r="F1288" s="80"/>
    </row>
    <row r="1289" spans="1:6" s="405" customFormat="1" ht="12" customHeight="1">
      <c r="A1289" s="1055" t="s">
        <v>1228</v>
      </c>
      <c r="B1289" s="80">
        <v>1499099</v>
      </c>
      <c r="C1289" s="257">
        <v>1312259</v>
      </c>
      <c r="D1289" s="257">
        <v>1312259</v>
      </c>
      <c r="E1289" s="458">
        <v>87.53651359916856</v>
      </c>
      <c r="F1289" s="80">
        <v>232652</v>
      </c>
    </row>
    <row r="1290" spans="1:6" s="405" customFormat="1" ht="12" customHeight="1">
      <c r="A1290" s="1057" t="s">
        <v>1229</v>
      </c>
      <c r="B1290" s="80">
        <v>1499099</v>
      </c>
      <c r="C1290" s="257">
        <v>1312259</v>
      </c>
      <c r="D1290" s="257">
        <v>1312259</v>
      </c>
      <c r="E1290" s="458">
        <v>87.53651359916856</v>
      </c>
      <c r="F1290" s="80">
        <v>232652</v>
      </c>
    </row>
    <row r="1291" spans="1:6" s="1078" customFormat="1" ht="12" customHeight="1" hidden="1">
      <c r="A1291" s="1062" t="s">
        <v>774</v>
      </c>
      <c r="B1291" s="477">
        <v>0</v>
      </c>
      <c r="C1291" s="477">
        <v>0</v>
      </c>
      <c r="D1291" s="477">
        <v>0</v>
      </c>
      <c r="E1291" s="458" t="e">
        <v>#DIV/0!</v>
      </c>
      <c r="F1291" s="80">
        <v>0</v>
      </c>
    </row>
    <row r="1292" spans="1:6" s="405" customFormat="1" ht="12" customHeight="1">
      <c r="A1292" s="1064" t="s">
        <v>1038</v>
      </c>
      <c r="B1292" s="80">
        <v>1499099</v>
      </c>
      <c r="C1292" s="257">
        <v>1312259</v>
      </c>
      <c r="D1292" s="80">
        <v>281585</v>
      </c>
      <c r="E1292" s="458">
        <v>18.783616025359233</v>
      </c>
      <c r="F1292" s="80">
        <v>53939</v>
      </c>
    </row>
    <row r="1293" spans="1:6" s="405" customFormat="1" ht="12" customHeight="1">
      <c r="A1293" s="1057" t="s">
        <v>19</v>
      </c>
      <c r="B1293" s="80">
        <v>1499099</v>
      </c>
      <c r="C1293" s="257">
        <v>1312259</v>
      </c>
      <c r="D1293" s="80">
        <v>281585</v>
      </c>
      <c r="E1293" s="458">
        <v>18.783616025359233</v>
      </c>
      <c r="F1293" s="80">
        <v>53939</v>
      </c>
    </row>
    <row r="1294" spans="1:6" s="405" customFormat="1" ht="12" customHeight="1">
      <c r="A1294" s="1065" t="s">
        <v>583</v>
      </c>
      <c r="B1294" s="80">
        <v>213867</v>
      </c>
      <c r="C1294" s="257">
        <v>168309</v>
      </c>
      <c r="D1294" s="257">
        <v>155074</v>
      </c>
      <c r="E1294" s="458">
        <v>72.50955032800759</v>
      </c>
      <c r="F1294" s="80">
        <v>16412</v>
      </c>
    </row>
    <row r="1295" spans="1:6" s="405" customFormat="1" ht="12" customHeight="1">
      <c r="A1295" s="1065" t="s">
        <v>95</v>
      </c>
      <c r="B1295" s="80">
        <v>1285232</v>
      </c>
      <c r="C1295" s="257">
        <v>1143950</v>
      </c>
      <c r="D1295" s="257">
        <v>126511</v>
      </c>
      <c r="E1295" s="458">
        <v>9.84343682696976</v>
      </c>
      <c r="F1295" s="80">
        <v>37527</v>
      </c>
    </row>
    <row r="1296" spans="1:6" s="405" customFormat="1" ht="12" customHeight="1">
      <c r="A1296" s="1067" t="s">
        <v>104</v>
      </c>
      <c r="B1296" s="80">
        <v>1285232</v>
      </c>
      <c r="C1296" s="257">
        <v>1143950</v>
      </c>
      <c r="D1296" s="257">
        <v>126511</v>
      </c>
      <c r="E1296" s="458">
        <v>9.84343682696976</v>
      </c>
      <c r="F1296" s="80">
        <v>37527</v>
      </c>
    </row>
    <row r="1297" spans="1:6" s="405" customFormat="1" ht="12" customHeight="1">
      <c r="A1297" s="318" t="s">
        <v>564</v>
      </c>
      <c r="B1297" s="80"/>
      <c r="C1297" s="80"/>
      <c r="D1297" s="80"/>
      <c r="E1297" s="458"/>
      <c r="F1297" s="80"/>
    </row>
    <row r="1298" spans="1:6" s="405" customFormat="1" ht="12" customHeight="1">
      <c r="A1298" s="394" t="s">
        <v>1279</v>
      </c>
      <c r="B1298" s="80"/>
      <c r="C1298" s="80"/>
      <c r="D1298" s="80"/>
      <c r="E1298" s="458"/>
      <c r="F1298" s="80"/>
    </row>
    <row r="1299" spans="1:6" s="405" customFormat="1" ht="12" customHeight="1">
      <c r="A1299" s="1055" t="s">
        <v>1228</v>
      </c>
      <c r="B1299" s="80">
        <v>65100</v>
      </c>
      <c r="C1299" s="80">
        <v>65100</v>
      </c>
      <c r="D1299" s="80">
        <v>51453</v>
      </c>
      <c r="E1299" s="458">
        <v>79.036866359447</v>
      </c>
      <c r="F1299" s="80">
        <v>49605</v>
      </c>
    </row>
    <row r="1300" spans="1:6" s="405" customFormat="1" ht="12" customHeight="1">
      <c r="A1300" s="1057" t="s">
        <v>1229</v>
      </c>
      <c r="B1300" s="80">
        <v>1848</v>
      </c>
      <c r="C1300" s="80">
        <v>1848</v>
      </c>
      <c r="D1300" s="80">
        <v>1848</v>
      </c>
      <c r="E1300" s="458">
        <v>100</v>
      </c>
      <c r="F1300" s="80">
        <v>0</v>
      </c>
    </row>
    <row r="1301" spans="1:6" s="405" customFormat="1" ht="12" customHeight="1">
      <c r="A1301" s="1057" t="s">
        <v>775</v>
      </c>
      <c r="B1301" s="80">
        <v>63252</v>
      </c>
      <c r="C1301" s="80">
        <v>63252</v>
      </c>
      <c r="D1301" s="80">
        <v>49605</v>
      </c>
      <c r="E1301" s="458">
        <v>78.42439764750522</v>
      </c>
      <c r="F1301" s="80">
        <v>49605</v>
      </c>
    </row>
    <row r="1302" spans="1:6" s="405" customFormat="1" ht="12" customHeight="1">
      <c r="A1302" s="1064" t="s">
        <v>1038</v>
      </c>
      <c r="B1302" s="80">
        <v>70280</v>
      </c>
      <c r="C1302" s="80">
        <v>70280</v>
      </c>
      <c r="D1302" s="80">
        <v>51282</v>
      </c>
      <c r="E1302" s="458">
        <v>72.96812749003983</v>
      </c>
      <c r="F1302" s="80">
        <v>49605</v>
      </c>
    </row>
    <row r="1303" spans="1:6" s="405" customFormat="1" ht="12" customHeight="1">
      <c r="A1303" s="1057" t="s">
        <v>19</v>
      </c>
      <c r="B1303" s="80">
        <v>70280</v>
      </c>
      <c r="C1303" s="80">
        <v>70280</v>
      </c>
      <c r="D1303" s="80">
        <v>51282</v>
      </c>
      <c r="E1303" s="458">
        <v>72.96812749003983</v>
      </c>
      <c r="F1303" s="80">
        <v>49605</v>
      </c>
    </row>
    <row r="1304" spans="1:6" s="405" customFormat="1" ht="12" customHeight="1">
      <c r="A1304" s="1065" t="s">
        <v>583</v>
      </c>
      <c r="B1304" s="80">
        <v>70280</v>
      </c>
      <c r="C1304" s="80">
        <v>70280</v>
      </c>
      <c r="D1304" s="80">
        <v>51282</v>
      </c>
      <c r="E1304" s="458">
        <v>72.96812749003983</v>
      </c>
      <c r="F1304" s="80">
        <v>49605</v>
      </c>
    </row>
    <row r="1305" spans="1:6" s="405" customFormat="1" ht="12" customHeight="1">
      <c r="A1305" s="396" t="s">
        <v>7</v>
      </c>
      <c r="B1305" s="80">
        <v>-5180</v>
      </c>
      <c r="C1305" s="80">
        <v>-5180</v>
      </c>
      <c r="D1305" s="80">
        <v>171</v>
      </c>
      <c r="E1305" s="458" t="s">
        <v>627</v>
      </c>
      <c r="F1305" s="80">
        <v>0</v>
      </c>
    </row>
    <row r="1306" spans="1:6" s="405" customFormat="1" ht="26.25" customHeight="1">
      <c r="A1306" s="393" t="s">
        <v>1239</v>
      </c>
      <c r="B1306" s="80">
        <v>5180</v>
      </c>
      <c r="C1306" s="80">
        <v>5180</v>
      </c>
      <c r="D1306" s="80" t="s">
        <v>627</v>
      </c>
      <c r="E1306" s="458" t="s">
        <v>627</v>
      </c>
      <c r="F1306" s="80" t="s">
        <v>627</v>
      </c>
    </row>
    <row r="1307" spans="1:6" s="405" customFormat="1" ht="12" customHeight="1">
      <c r="A1307" s="318" t="s">
        <v>1302</v>
      </c>
      <c r="B1307" s="80"/>
      <c r="C1307" s="80"/>
      <c r="D1307" s="80"/>
      <c r="E1307" s="458"/>
      <c r="F1307" s="80"/>
    </row>
    <row r="1308" spans="1:6" s="405" customFormat="1" ht="12" customHeight="1">
      <c r="A1308" s="318" t="s">
        <v>1274</v>
      </c>
      <c r="B1308" s="80"/>
      <c r="C1308" s="80"/>
      <c r="D1308" s="80"/>
      <c r="E1308" s="458"/>
      <c r="F1308" s="80"/>
    </row>
    <row r="1309" spans="1:6" s="405" customFormat="1" ht="12" customHeight="1">
      <c r="A1309" s="1055" t="s">
        <v>1228</v>
      </c>
      <c r="B1309" s="80">
        <v>435</v>
      </c>
      <c r="C1309" s="80">
        <v>0</v>
      </c>
      <c r="D1309" s="80">
        <v>0</v>
      </c>
      <c r="E1309" s="458">
        <v>0</v>
      </c>
      <c r="F1309" s="80">
        <v>0</v>
      </c>
    </row>
    <row r="1310" spans="1:6" s="405" customFormat="1" ht="12" customHeight="1">
      <c r="A1310" s="1056" t="s">
        <v>1229</v>
      </c>
      <c r="B1310" s="80">
        <v>435</v>
      </c>
      <c r="C1310" s="80">
        <v>0</v>
      </c>
      <c r="D1310" s="80">
        <v>0</v>
      </c>
      <c r="E1310" s="458">
        <v>0</v>
      </c>
      <c r="F1310" s="80">
        <v>0</v>
      </c>
    </row>
    <row r="1311" spans="1:6" s="405" customFormat="1" ht="12" customHeight="1">
      <c r="A1311" s="1055" t="s">
        <v>1038</v>
      </c>
      <c r="B1311" s="80">
        <v>435</v>
      </c>
      <c r="C1311" s="80">
        <v>0</v>
      </c>
      <c r="D1311" s="80">
        <v>0</v>
      </c>
      <c r="E1311" s="458">
        <v>0</v>
      </c>
      <c r="F1311" s="80">
        <v>0</v>
      </c>
    </row>
    <row r="1312" spans="1:6" s="405" customFormat="1" ht="12" customHeight="1">
      <c r="A1312" s="1057" t="s">
        <v>19</v>
      </c>
      <c r="B1312" s="80">
        <v>435</v>
      </c>
      <c r="C1312" s="80">
        <v>0</v>
      </c>
      <c r="D1312" s="80">
        <v>0</v>
      </c>
      <c r="E1312" s="458">
        <v>0</v>
      </c>
      <c r="F1312" s="80">
        <v>0</v>
      </c>
    </row>
    <row r="1313" spans="1:6" s="405" customFormat="1" ht="12" customHeight="1">
      <c r="A1313" s="1058" t="s">
        <v>95</v>
      </c>
      <c r="B1313" s="80">
        <v>435</v>
      </c>
      <c r="C1313" s="80">
        <v>0</v>
      </c>
      <c r="D1313" s="80">
        <v>0</v>
      </c>
      <c r="E1313" s="458">
        <v>0</v>
      </c>
      <c r="F1313" s="80">
        <v>0</v>
      </c>
    </row>
    <row r="1314" spans="1:6" s="405" customFormat="1" ht="12" customHeight="1">
      <c r="A1314" s="1059" t="s">
        <v>1267</v>
      </c>
      <c r="B1314" s="80">
        <v>435</v>
      </c>
      <c r="C1314" s="80">
        <v>0</v>
      </c>
      <c r="D1314" s="80">
        <v>0</v>
      </c>
      <c r="E1314" s="458">
        <v>0</v>
      </c>
      <c r="F1314" s="80">
        <v>0</v>
      </c>
    </row>
    <row r="1315" spans="1:6" ht="25.5">
      <c r="A1315" s="466" t="s">
        <v>1303</v>
      </c>
      <c r="B1315" s="80"/>
      <c r="C1315" s="80"/>
      <c r="D1315" s="80"/>
      <c r="E1315" s="458"/>
      <c r="F1315" s="80"/>
    </row>
    <row r="1316" spans="1:6" ht="12.75">
      <c r="A1316" s="318" t="s">
        <v>1256</v>
      </c>
      <c r="B1316" s="80"/>
      <c r="C1316" s="80"/>
      <c r="D1316" s="80"/>
      <c r="E1316" s="458"/>
      <c r="F1316" s="80"/>
    </row>
    <row r="1317" spans="1:6" ht="12.75">
      <c r="A1317" s="1055" t="s">
        <v>1228</v>
      </c>
      <c r="B1317" s="80">
        <v>980511</v>
      </c>
      <c r="C1317" s="80">
        <v>691717</v>
      </c>
      <c r="D1317" s="80">
        <v>691717</v>
      </c>
      <c r="E1317" s="458">
        <v>70.54658234328835</v>
      </c>
      <c r="F1317" s="80">
        <v>91524</v>
      </c>
    </row>
    <row r="1318" spans="1:6" ht="12.75">
      <c r="A1318" s="1057" t="s">
        <v>1229</v>
      </c>
      <c r="B1318" s="80">
        <v>980511</v>
      </c>
      <c r="C1318" s="80">
        <v>691717</v>
      </c>
      <c r="D1318" s="80">
        <v>691717</v>
      </c>
      <c r="E1318" s="458">
        <v>70.54658234328835</v>
      </c>
      <c r="F1318" s="80">
        <v>91524</v>
      </c>
    </row>
    <row r="1319" spans="1:6" ht="12.75" hidden="1">
      <c r="A1319" s="1062" t="s">
        <v>774</v>
      </c>
      <c r="B1319" s="477">
        <v>0</v>
      </c>
      <c r="C1319" s="477">
        <v>0</v>
      </c>
      <c r="D1319" s="477">
        <v>0</v>
      </c>
      <c r="E1319" s="458" t="e">
        <v>#DIV/0!</v>
      </c>
      <c r="F1319" s="80">
        <v>0</v>
      </c>
    </row>
    <row r="1320" spans="1:6" ht="12.75">
      <c r="A1320" s="299" t="s">
        <v>1304</v>
      </c>
      <c r="B1320" s="80">
        <v>980511</v>
      </c>
      <c r="C1320" s="80">
        <v>691717</v>
      </c>
      <c r="D1320" s="80">
        <v>628446</v>
      </c>
      <c r="E1320" s="458">
        <v>64.0937225589514</v>
      </c>
      <c r="F1320" s="80">
        <v>54329</v>
      </c>
    </row>
    <row r="1321" spans="1:6" ht="12.75">
      <c r="A1321" s="1057" t="s">
        <v>19</v>
      </c>
      <c r="B1321" s="80">
        <v>39385</v>
      </c>
      <c r="C1321" s="80">
        <v>30495</v>
      </c>
      <c r="D1321" s="80">
        <v>15503</v>
      </c>
      <c r="E1321" s="458">
        <v>39.36270153611781</v>
      </c>
      <c r="F1321" s="80">
        <v>2982</v>
      </c>
    </row>
    <row r="1322" spans="1:6" ht="12.75">
      <c r="A1322" s="1065" t="s">
        <v>583</v>
      </c>
      <c r="B1322" s="80">
        <v>39385</v>
      </c>
      <c r="C1322" s="80">
        <v>30495</v>
      </c>
      <c r="D1322" s="80">
        <v>15503</v>
      </c>
      <c r="E1322" s="458">
        <v>39.36270153611781</v>
      </c>
      <c r="F1322" s="80">
        <v>2982</v>
      </c>
    </row>
    <row r="1323" spans="1:6" ht="12.75">
      <c r="A1323" s="1057" t="s">
        <v>3</v>
      </c>
      <c r="B1323" s="80">
        <v>941126</v>
      </c>
      <c r="C1323" s="80">
        <v>661222</v>
      </c>
      <c r="D1323" s="80">
        <v>612943</v>
      </c>
      <c r="E1323" s="458">
        <v>65.12868627580154</v>
      </c>
      <c r="F1323" s="80">
        <v>51347</v>
      </c>
    </row>
    <row r="1324" spans="1:6" ht="12.75">
      <c r="A1324" s="1058" t="s">
        <v>1642</v>
      </c>
      <c r="B1324" s="80">
        <v>941126</v>
      </c>
      <c r="C1324" s="80">
        <v>661222</v>
      </c>
      <c r="D1324" s="80">
        <v>612943</v>
      </c>
      <c r="E1324" s="458">
        <v>65.12868627580154</v>
      </c>
      <c r="F1324" s="80">
        <v>51347</v>
      </c>
    </row>
    <row r="1325" spans="1:6" ht="25.5">
      <c r="A1325" s="466" t="s">
        <v>1281</v>
      </c>
      <c r="B1325" s="80"/>
      <c r="C1325" s="80"/>
      <c r="D1325" s="80"/>
      <c r="E1325" s="458"/>
      <c r="F1325" s="80"/>
    </row>
    <row r="1326" spans="1:6" ht="12.75">
      <c r="A1326" s="1056" t="s">
        <v>1228</v>
      </c>
      <c r="B1326" s="80">
        <v>890000</v>
      </c>
      <c r="C1326" s="80">
        <v>588400</v>
      </c>
      <c r="D1326" s="80">
        <v>588400</v>
      </c>
      <c r="E1326" s="458">
        <v>66.11235955056179</v>
      </c>
      <c r="F1326" s="80">
        <v>76000</v>
      </c>
    </row>
    <row r="1327" spans="1:6" ht="12.75">
      <c r="A1327" s="1058" t="s">
        <v>1229</v>
      </c>
      <c r="B1327" s="80">
        <v>890000</v>
      </c>
      <c r="C1327" s="80">
        <v>588400</v>
      </c>
      <c r="D1327" s="80">
        <v>588400</v>
      </c>
      <c r="E1327" s="458">
        <v>66.11235955056179</v>
      </c>
      <c r="F1327" s="80">
        <v>76000</v>
      </c>
    </row>
    <row r="1328" spans="1:6" ht="12.75">
      <c r="A1328" s="1056" t="s">
        <v>1305</v>
      </c>
      <c r="B1328" s="80">
        <v>890000</v>
      </c>
      <c r="C1328" s="80">
        <v>588400</v>
      </c>
      <c r="D1328" s="80">
        <v>155720</v>
      </c>
      <c r="E1328" s="458">
        <v>17.496629213483146</v>
      </c>
      <c r="F1328" s="80">
        <v>42129</v>
      </c>
    </row>
    <row r="1329" spans="1:6" ht="12.75">
      <c r="A1329" s="1056" t="s">
        <v>3</v>
      </c>
      <c r="B1329" s="80">
        <v>890000</v>
      </c>
      <c r="C1329" s="80">
        <v>588400</v>
      </c>
      <c r="D1329" s="80">
        <v>155720</v>
      </c>
      <c r="E1329" s="458">
        <v>17.496629213483146</v>
      </c>
      <c r="F1329" s="80">
        <v>42129</v>
      </c>
    </row>
    <row r="1330" spans="1:6" ht="12.75">
      <c r="A1330" s="1058" t="s">
        <v>125</v>
      </c>
      <c r="B1330" s="80">
        <v>890000</v>
      </c>
      <c r="C1330" s="80">
        <v>588400</v>
      </c>
      <c r="D1330" s="80">
        <v>155720</v>
      </c>
      <c r="E1330" s="458">
        <v>17.496629213483146</v>
      </c>
      <c r="F1330" s="80">
        <v>42129</v>
      </c>
    </row>
    <row r="1331" spans="1:6" ht="12.75">
      <c r="A1331" s="320" t="s">
        <v>1306</v>
      </c>
      <c r="B1331" s="41"/>
      <c r="C1331" s="41"/>
      <c r="D1331" s="41"/>
      <c r="E1331" s="458"/>
      <c r="F1331" s="80"/>
    </row>
    <row r="1332" spans="1:6" s="1061" customFormat="1" ht="12.75">
      <c r="A1332" s="394" t="s">
        <v>1279</v>
      </c>
      <c r="B1332" s="80"/>
      <c r="C1332" s="80"/>
      <c r="D1332" s="80"/>
      <c r="E1332" s="458"/>
      <c r="F1332" s="80"/>
    </row>
    <row r="1333" spans="1:7" s="1080" customFormat="1" ht="12" customHeight="1">
      <c r="A1333" s="1055" t="s">
        <v>1228</v>
      </c>
      <c r="B1333" s="80">
        <v>742962</v>
      </c>
      <c r="C1333" s="80">
        <v>720645</v>
      </c>
      <c r="D1333" s="80">
        <v>366008</v>
      </c>
      <c r="E1333" s="458">
        <v>49.26335398041892</v>
      </c>
      <c r="F1333" s="80">
        <v>41204</v>
      </c>
      <c r="G1333" s="1099"/>
    </row>
    <row r="1334" spans="1:7" s="1097" customFormat="1" ht="12.75">
      <c r="A1334" s="1056" t="s">
        <v>1229</v>
      </c>
      <c r="B1334" s="80">
        <v>2260</v>
      </c>
      <c r="C1334" s="80">
        <v>2260</v>
      </c>
      <c r="D1334" s="80">
        <v>2260</v>
      </c>
      <c r="E1334" s="458">
        <v>100</v>
      </c>
      <c r="F1334" s="80">
        <v>0</v>
      </c>
      <c r="G1334" s="1096"/>
    </row>
    <row r="1335" spans="1:7" s="1097" customFormat="1" ht="12.75" hidden="1">
      <c r="A1335" s="1062" t="s">
        <v>774</v>
      </c>
      <c r="B1335" s="477">
        <v>0</v>
      </c>
      <c r="C1335" s="477">
        <v>0</v>
      </c>
      <c r="D1335" s="477">
        <v>0</v>
      </c>
      <c r="E1335" s="458" t="e">
        <v>#DIV/0!</v>
      </c>
      <c r="F1335" s="80">
        <v>0</v>
      </c>
      <c r="G1335" s="1096"/>
    </row>
    <row r="1336" spans="1:7" s="1080" customFormat="1" ht="12.75">
      <c r="A1336" s="1057" t="s">
        <v>775</v>
      </c>
      <c r="B1336" s="80">
        <v>740702</v>
      </c>
      <c r="C1336" s="80">
        <v>718385</v>
      </c>
      <c r="D1336" s="80">
        <v>363748</v>
      </c>
      <c r="E1336" s="458">
        <v>49.10854837708012</v>
      </c>
      <c r="F1336" s="80">
        <v>41204</v>
      </c>
      <c r="G1336" s="1099"/>
    </row>
    <row r="1337" spans="1:7" s="1080" customFormat="1" ht="12.75">
      <c r="A1337" s="1064" t="s">
        <v>1038</v>
      </c>
      <c r="B1337" s="80">
        <v>742962</v>
      </c>
      <c r="C1337" s="80">
        <v>720645</v>
      </c>
      <c r="D1337" s="80">
        <v>365207</v>
      </c>
      <c r="E1337" s="458">
        <v>49.15554227537882</v>
      </c>
      <c r="F1337" s="80">
        <v>41204</v>
      </c>
      <c r="G1337" s="1099"/>
    </row>
    <row r="1338" spans="1:7" s="1061" customFormat="1" ht="12.75">
      <c r="A1338" s="1057" t="s">
        <v>19</v>
      </c>
      <c r="B1338" s="80">
        <v>742962</v>
      </c>
      <c r="C1338" s="80">
        <v>720645</v>
      </c>
      <c r="D1338" s="80">
        <v>365207</v>
      </c>
      <c r="E1338" s="458">
        <v>49.15554227537882</v>
      </c>
      <c r="F1338" s="80">
        <v>41204</v>
      </c>
      <c r="G1338" s="1100"/>
    </row>
    <row r="1339" spans="1:7" s="1061" customFormat="1" ht="12.75">
      <c r="A1339" s="1065" t="s">
        <v>583</v>
      </c>
      <c r="B1339" s="80">
        <v>742944</v>
      </c>
      <c r="C1339" s="80">
        <v>720627</v>
      </c>
      <c r="D1339" s="80">
        <v>365189</v>
      </c>
      <c r="E1339" s="458">
        <v>49.154310419089455</v>
      </c>
      <c r="F1339" s="80">
        <v>41204</v>
      </c>
      <c r="G1339" s="1100"/>
    </row>
    <row r="1340" spans="1:6" s="1061" customFormat="1" ht="12.75">
      <c r="A1340" s="1065" t="s">
        <v>95</v>
      </c>
      <c r="B1340" s="80">
        <v>18</v>
      </c>
      <c r="C1340" s="80">
        <v>18</v>
      </c>
      <c r="D1340" s="80">
        <v>18</v>
      </c>
      <c r="E1340" s="458">
        <v>100</v>
      </c>
      <c r="F1340" s="80">
        <v>0</v>
      </c>
    </row>
    <row r="1341" spans="1:6" s="1061" customFormat="1" ht="12.75">
      <c r="A1341" s="1059" t="s">
        <v>104</v>
      </c>
      <c r="B1341" s="80">
        <v>18</v>
      </c>
      <c r="C1341" s="80">
        <v>18</v>
      </c>
      <c r="D1341" s="80">
        <v>18</v>
      </c>
      <c r="E1341" s="458">
        <v>100</v>
      </c>
      <c r="F1341" s="80">
        <v>0</v>
      </c>
    </row>
    <row r="1342" spans="1:6" s="405" customFormat="1" ht="12" customHeight="1">
      <c r="A1342" s="394" t="s">
        <v>1256</v>
      </c>
      <c r="B1342" s="80"/>
      <c r="C1342" s="80"/>
      <c r="D1342" s="80"/>
      <c r="E1342" s="458"/>
      <c r="F1342" s="80"/>
    </row>
    <row r="1343" spans="1:6" s="405" customFormat="1" ht="12" customHeight="1">
      <c r="A1343" s="1064" t="s">
        <v>1228</v>
      </c>
      <c r="B1343" s="80">
        <v>3686299</v>
      </c>
      <c r="C1343" s="80">
        <v>2318305</v>
      </c>
      <c r="D1343" s="80">
        <v>2318305</v>
      </c>
      <c r="E1343" s="458">
        <v>62.889771014234064</v>
      </c>
      <c r="F1343" s="80">
        <v>260536</v>
      </c>
    </row>
    <row r="1344" spans="1:6" s="405" customFormat="1" ht="12" customHeight="1">
      <c r="A1344" s="1057" t="s">
        <v>1229</v>
      </c>
      <c r="B1344" s="80">
        <v>3686299</v>
      </c>
      <c r="C1344" s="80">
        <v>2318305</v>
      </c>
      <c r="D1344" s="80">
        <v>2318305</v>
      </c>
      <c r="E1344" s="458">
        <v>62.889771014234064</v>
      </c>
      <c r="F1344" s="80">
        <v>260536</v>
      </c>
    </row>
    <row r="1345" spans="1:6" s="405" customFormat="1" ht="12" customHeight="1">
      <c r="A1345" s="1064" t="s">
        <v>1038</v>
      </c>
      <c r="B1345" s="80">
        <v>3686299</v>
      </c>
      <c r="C1345" s="80">
        <v>2318305</v>
      </c>
      <c r="D1345" s="80">
        <v>593142</v>
      </c>
      <c r="E1345" s="458">
        <v>16.090447356549213</v>
      </c>
      <c r="F1345" s="80">
        <v>87134</v>
      </c>
    </row>
    <row r="1346" spans="1:6" s="405" customFormat="1" ht="12" customHeight="1">
      <c r="A1346" s="1057" t="s">
        <v>19</v>
      </c>
      <c r="B1346" s="80">
        <v>3069745</v>
      </c>
      <c r="C1346" s="80">
        <v>2039095</v>
      </c>
      <c r="D1346" s="80">
        <v>474997</v>
      </c>
      <c r="E1346" s="458">
        <v>15.473500241876767</v>
      </c>
      <c r="F1346" s="80">
        <v>20944</v>
      </c>
    </row>
    <row r="1347" spans="1:6" s="405" customFormat="1" ht="12" customHeight="1">
      <c r="A1347" s="1065" t="s">
        <v>583</v>
      </c>
      <c r="B1347" s="80">
        <v>364545</v>
      </c>
      <c r="C1347" s="80">
        <v>235495</v>
      </c>
      <c r="D1347" s="80">
        <v>153209</v>
      </c>
      <c r="E1347" s="458">
        <v>42.027458887105844</v>
      </c>
      <c r="F1347" s="80">
        <v>20944</v>
      </c>
    </row>
    <row r="1348" spans="1:6" s="405" customFormat="1" ht="12" customHeight="1">
      <c r="A1348" s="1065" t="s">
        <v>95</v>
      </c>
      <c r="B1348" s="80">
        <v>2705200</v>
      </c>
      <c r="C1348" s="80">
        <v>1803600</v>
      </c>
      <c r="D1348" s="80">
        <v>321788</v>
      </c>
      <c r="E1348" s="458">
        <v>11.895164867662281</v>
      </c>
      <c r="F1348" s="80">
        <v>0</v>
      </c>
    </row>
    <row r="1349" spans="1:6" s="405" customFormat="1" ht="12" customHeight="1">
      <c r="A1349" s="1067" t="s">
        <v>1262</v>
      </c>
      <c r="B1349" s="80">
        <v>2705200</v>
      </c>
      <c r="C1349" s="80">
        <v>1803600</v>
      </c>
      <c r="D1349" s="80">
        <v>321788</v>
      </c>
      <c r="E1349" s="458">
        <v>11.895164867662281</v>
      </c>
      <c r="F1349" s="80">
        <v>0</v>
      </c>
    </row>
    <row r="1350" spans="1:6" s="405" customFormat="1" ht="12" customHeight="1">
      <c r="A1350" s="1057" t="s">
        <v>3</v>
      </c>
      <c r="B1350" s="80">
        <v>616554</v>
      </c>
      <c r="C1350" s="80">
        <v>279210</v>
      </c>
      <c r="D1350" s="80">
        <v>118145</v>
      </c>
      <c r="E1350" s="458">
        <v>19.162149625174763</v>
      </c>
      <c r="F1350" s="80">
        <v>66190</v>
      </c>
    </row>
    <row r="1351" spans="1:6" s="405" customFormat="1" ht="12" customHeight="1">
      <c r="A1351" s="1067" t="s">
        <v>1638</v>
      </c>
      <c r="B1351" s="80">
        <v>616554</v>
      </c>
      <c r="C1351" s="80">
        <v>279210</v>
      </c>
      <c r="D1351" s="80">
        <v>118145</v>
      </c>
      <c r="E1351" s="458">
        <v>19.162149625174763</v>
      </c>
      <c r="F1351" s="80">
        <v>66190</v>
      </c>
    </row>
    <row r="1352" spans="1:6" s="405" customFormat="1" ht="12" customHeight="1">
      <c r="A1352" s="318" t="s">
        <v>1259</v>
      </c>
      <c r="B1352" s="80"/>
      <c r="C1352" s="80"/>
      <c r="D1352" s="80"/>
      <c r="E1352" s="458"/>
      <c r="F1352" s="80"/>
    </row>
    <row r="1353" spans="1:6" s="405" customFormat="1" ht="12" customHeight="1">
      <c r="A1353" s="1064" t="s">
        <v>1228</v>
      </c>
      <c r="B1353" s="80">
        <v>169650</v>
      </c>
      <c r="C1353" s="80">
        <v>123337</v>
      </c>
      <c r="D1353" s="80">
        <v>123337</v>
      </c>
      <c r="E1353" s="458">
        <v>72.7008547008547</v>
      </c>
      <c r="F1353" s="80">
        <v>10896</v>
      </c>
    </row>
    <row r="1354" spans="1:6" s="405" customFormat="1" ht="12" customHeight="1">
      <c r="A1354" s="1057" t="s">
        <v>1229</v>
      </c>
      <c r="B1354" s="80">
        <v>169650</v>
      </c>
      <c r="C1354" s="80">
        <v>123337</v>
      </c>
      <c r="D1354" s="80">
        <v>123337</v>
      </c>
      <c r="E1354" s="458">
        <v>72.7008547008547</v>
      </c>
      <c r="F1354" s="80">
        <v>10896</v>
      </c>
    </row>
    <row r="1355" spans="1:6" s="405" customFormat="1" ht="12" customHeight="1">
      <c r="A1355" s="1064" t="s">
        <v>1038</v>
      </c>
      <c r="B1355" s="80">
        <v>169650</v>
      </c>
      <c r="C1355" s="80">
        <v>123337</v>
      </c>
      <c r="D1355" s="80">
        <v>83551</v>
      </c>
      <c r="E1355" s="458">
        <v>49.24904214559387</v>
      </c>
      <c r="F1355" s="80">
        <v>24049</v>
      </c>
    </row>
    <row r="1356" spans="1:6" s="405" customFormat="1" ht="12" customHeight="1">
      <c r="A1356" s="1057" t="s">
        <v>19</v>
      </c>
      <c r="B1356" s="80">
        <v>169650</v>
      </c>
      <c r="C1356" s="80">
        <v>123337</v>
      </c>
      <c r="D1356" s="80">
        <v>83551</v>
      </c>
      <c r="E1356" s="458">
        <v>49.24904214559387</v>
      </c>
      <c r="F1356" s="80">
        <v>24049</v>
      </c>
    </row>
    <row r="1357" spans="1:6" s="405" customFormat="1" ht="12" customHeight="1">
      <c r="A1357" s="1065" t="s">
        <v>95</v>
      </c>
      <c r="B1357" s="80">
        <v>169650</v>
      </c>
      <c r="C1357" s="80">
        <v>123337</v>
      </c>
      <c r="D1357" s="80">
        <v>83551</v>
      </c>
      <c r="E1357" s="458">
        <v>49.24904214559387</v>
      </c>
      <c r="F1357" s="80">
        <v>24049</v>
      </c>
    </row>
    <row r="1358" spans="1:6" s="405" customFormat="1" ht="12" customHeight="1">
      <c r="A1358" s="1067" t="s">
        <v>104</v>
      </c>
      <c r="B1358" s="80">
        <v>169650</v>
      </c>
      <c r="C1358" s="80">
        <v>123337</v>
      </c>
      <c r="D1358" s="80">
        <v>83551</v>
      </c>
      <c r="E1358" s="458">
        <v>49.24904214559387</v>
      </c>
      <c r="F1358" s="80">
        <v>24049</v>
      </c>
    </row>
    <row r="1359" spans="1:6" s="405" customFormat="1" ht="12" customHeight="1">
      <c r="A1359" s="318" t="s">
        <v>1266</v>
      </c>
      <c r="B1359" s="80"/>
      <c r="C1359" s="80"/>
      <c r="D1359" s="80"/>
      <c r="E1359" s="458"/>
      <c r="F1359" s="80"/>
    </row>
    <row r="1360" spans="1:6" s="405" customFormat="1" ht="12" customHeight="1">
      <c r="A1360" s="1055" t="s">
        <v>1228</v>
      </c>
      <c r="B1360" s="80">
        <v>1358485</v>
      </c>
      <c r="C1360" s="80">
        <v>971147</v>
      </c>
      <c r="D1360" s="80">
        <v>880750</v>
      </c>
      <c r="E1360" s="458">
        <v>64.8332517473509</v>
      </c>
      <c r="F1360" s="80">
        <v>136503</v>
      </c>
    </row>
    <row r="1361" spans="1:6" s="405" customFormat="1" ht="12" customHeight="1">
      <c r="A1361" s="1057" t="s">
        <v>1229</v>
      </c>
      <c r="B1361" s="80">
        <v>1174083</v>
      </c>
      <c r="C1361" s="80">
        <v>878926</v>
      </c>
      <c r="D1361" s="80">
        <v>878926</v>
      </c>
      <c r="E1361" s="458">
        <v>74.8606359175629</v>
      </c>
      <c r="F1361" s="80">
        <v>136503</v>
      </c>
    </row>
    <row r="1362" spans="1:6" s="405" customFormat="1" ht="12" customHeight="1">
      <c r="A1362" s="1057" t="s">
        <v>775</v>
      </c>
      <c r="B1362" s="80">
        <v>184402</v>
      </c>
      <c r="C1362" s="80">
        <v>92221</v>
      </c>
      <c r="D1362" s="80">
        <v>1824</v>
      </c>
      <c r="E1362" s="458">
        <v>0.9891432847799916</v>
      </c>
      <c r="F1362" s="80">
        <v>0</v>
      </c>
    </row>
    <row r="1363" spans="1:6" s="405" customFormat="1" ht="12" customHeight="1">
      <c r="A1363" s="1055" t="s">
        <v>1038</v>
      </c>
      <c r="B1363" s="80">
        <v>1358485</v>
      </c>
      <c r="C1363" s="80">
        <v>971147</v>
      </c>
      <c r="D1363" s="80">
        <v>271451</v>
      </c>
      <c r="E1363" s="458">
        <v>19.981891592472497</v>
      </c>
      <c r="F1363" s="80">
        <v>38424</v>
      </c>
    </row>
    <row r="1364" spans="1:6" s="405" customFormat="1" ht="12" customHeight="1">
      <c r="A1364" s="1057" t="s">
        <v>19</v>
      </c>
      <c r="B1364" s="80">
        <v>1290040</v>
      </c>
      <c r="C1364" s="80">
        <v>919042</v>
      </c>
      <c r="D1364" s="80">
        <v>256369</v>
      </c>
      <c r="E1364" s="458">
        <v>19.87294967597904</v>
      </c>
      <c r="F1364" s="80">
        <v>30629</v>
      </c>
    </row>
    <row r="1365" spans="1:6" s="405" customFormat="1" ht="12" customHeight="1">
      <c r="A1365" s="1065" t="s">
        <v>583</v>
      </c>
      <c r="B1365" s="80">
        <v>255249</v>
      </c>
      <c r="C1365" s="80">
        <v>141174</v>
      </c>
      <c r="D1365" s="80">
        <v>47910</v>
      </c>
      <c r="E1365" s="458">
        <v>18.769907031957032</v>
      </c>
      <c r="F1365" s="80">
        <v>7057</v>
      </c>
    </row>
    <row r="1366" spans="1:6" s="405" customFormat="1" ht="12" customHeight="1">
      <c r="A1366" s="1065" t="s">
        <v>95</v>
      </c>
      <c r="B1366" s="80">
        <v>1034791</v>
      </c>
      <c r="C1366" s="80">
        <v>777868</v>
      </c>
      <c r="D1366" s="80">
        <v>208459</v>
      </c>
      <c r="E1366" s="458">
        <v>20.14503411800064</v>
      </c>
      <c r="F1366" s="80">
        <v>23572</v>
      </c>
    </row>
    <row r="1367" spans="1:6" s="405" customFormat="1" ht="11.25" customHeight="1">
      <c r="A1367" s="1067" t="s">
        <v>1262</v>
      </c>
      <c r="B1367" s="80">
        <v>721857</v>
      </c>
      <c r="C1367" s="80">
        <v>557115</v>
      </c>
      <c r="D1367" s="80">
        <v>185326</v>
      </c>
      <c r="E1367" s="458">
        <v>25.67350597140431</v>
      </c>
      <c r="F1367" s="80">
        <v>21523</v>
      </c>
    </row>
    <row r="1368" spans="1:6" s="405" customFormat="1" ht="12" customHeight="1">
      <c r="A1368" s="1067" t="s">
        <v>1267</v>
      </c>
      <c r="B1368" s="80">
        <v>128532</v>
      </c>
      <c r="C1368" s="80">
        <v>128532</v>
      </c>
      <c r="D1368" s="80">
        <v>23133</v>
      </c>
      <c r="E1368" s="458">
        <v>17.997852674820276</v>
      </c>
      <c r="F1368" s="80">
        <v>2049</v>
      </c>
    </row>
    <row r="1369" spans="1:6" s="405" customFormat="1" ht="12" customHeight="1">
      <c r="A1369" s="1067" t="s">
        <v>116</v>
      </c>
      <c r="B1369" s="80">
        <v>184402</v>
      </c>
      <c r="C1369" s="80">
        <v>92221</v>
      </c>
      <c r="D1369" s="80">
        <v>0</v>
      </c>
      <c r="E1369" s="458">
        <v>0</v>
      </c>
      <c r="F1369" s="80">
        <v>0</v>
      </c>
    </row>
    <row r="1370" spans="1:6" s="405" customFormat="1" ht="12" customHeight="1">
      <c r="A1370" s="1057" t="s">
        <v>3</v>
      </c>
      <c r="B1370" s="80">
        <v>68445</v>
      </c>
      <c r="C1370" s="80">
        <v>52105</v>
      </c>
      <c r="D1370" s="80">
        <v>15082</v>
      </c>
      <c r="E1370" s="458">
        <v>22.035210753159472</v>
      </c>
      <c r="F1370" s="80">
        <v>7795</v>
      </c>
    </row>
    <row r="1371" spans="1:6" s="405" customFormat="1" ht="12" customHeight="1">
      <c r="A1371" s="1067" t="s">
        <v>1638</v>
      </c>
      <c r="B1371" s="80">
        <v>68445</v>
      </c>
      <c r="C1371" s="80">
        <v>52105</v>
      </c>
      <c r="D1371" s="80">
        <v>15082</v>
      </c>
      <c r="E1371" s="458">
        <v>22.035210753159472</v>
      </c>
      <c r="F1371" s="80">
        <v>7795</v>
      </c>
    </row>
    <row r="1372" spans="1:6" s="405" customFormat="1" ht="12" customHeight="1">
      <c r="A1372" s="318" t="s">
        <v>1274</v>
      </c>
      <c r="B1372" s="80"/>
      <c r="C1372" s="80"/>
      <c r="D1372" s="80"/>
      <c r="E1372" s="1082"/>
      <c r="F1372" s="80"/>
    </row>
    <row r="1373" spans="1:6" s="405" customFormat="1" ht="12" customHeight="1">
      <c r="A1373" s="1055" t="s">
        <v>1228</v>
      </c>
      <c r="B1373" s="80">
        <v>597007</v>
      </c>
      <c r="C1373" s="80">
        <v>412000</v>
      </c>
      <c r="D1373" s="80">
        <v>412000</v>
      </c>
      <c r="E1373" s="1082">
        <v>69.01091611991149</v>
      </c>
      <c r="F1373" s="80">
        <v>30000</v>
      </c>
    </row>
    <row r="1374" spans="1:6" s="405" customFormat="1" ht="12" customHeight="1">
      <c r="A1374" s="1056" t="s">
        <v>1229</v>
      </c>
      <c r="B1374" s="80">
        <v>597007</v>
      </c>
      <c r="C1374" s="80">
        <v>412000</v>
      </c>
      <c r="D1374" s="80">
        <v>412000</v>
      </c>
      <c r="E1374" s="1082">
        <v>69.01091611991149</v>
      </c>
      <c r="F1374" s="80">
        <v>30000</v>
      </c>
    </row>
    <row r="1375" spans="1:6" s="405" customFormat="1" ht="12" customHeight="1" hidden="1">
      <c r="A1375" s="1062" t="s">
        <v>774</v>
      </c>
      <c r="B1375" s="477">
        <v>0</v>
      </c>
      <c r="C1375" s="477">
        <v>0</v>
      </c>
      <c r="D1375" s="477">
        <v>0</v>
      </c>
      <c r="E1375" s="1082" t="e">
        <v>#DIV/0!</v>
      </c>
      <c r="F1375" s="80">
        <v>0</v>
      </c>
    </row>
    <row r="1376" spans="1:6" s="405" customFormat="1" ht="12" customHeight="1">
      <c r="A1376" s="1055" t="s">
        <v>1038</v>
      </c>
      <c r="B1376" s="80">
        <v>597007</v>
      </c>
      <c r="C1376" s="80">
        <v>412000</v>
      </c>
      <c r="D1376" s="80">
        <v>377272</v>
      </c>
      <c r="E1376" s="1082">
        <v>63.193898899007884</v>
      </c>
      <c r="F1376" s="80">
        <v>37654</v>
      </c>
    </row>
    <row r="1377" spans="1:6" s="405" customFormat="1" ht="12" customHeight="1">
      <c r="A1377" s="1057" t="s">
        <v>19</v>
      </c>
      <c r="B1377" s="80">
        <v>597007</v>
      </c>
      <c r="C1377" s="80">
        <v>412000</v>
      </c>
      <c r="D1377" s="80">
        <v>377272</v>
      </c>
      <c r="E1377" s="1082">
        <v>63.193898899007884</v>
      </c>
      <c r="F1377" s="80">
        <v>37654</v>
      </c>
    </row>
    <row r="1378" spans="1:6" s="405" customFormat="1" ht="12" customHeight="1">
      <c r="A1378" s="1058" t="s">
        <v>95</v>
      </c>
      <c r="B1378" s="80">
        <v>597007</v>
      </c>
      <c r="C1378" s="80">
        <v>412000</v>
      </c>
      <c r="D1378" s="80">
        <v>377272</v>
      </c>
      <c r="E1378" s="1082">
        <v>63.193898899007884</v>
      </c>
      <c r="F1378" s="80">
        <v>37654</v>
      </c>
    </row>
    <row r="1379" spans="1:6" s="405" customFormat="1" ht="12" customHeight="1">
      <c r="A1379" s="1059" t="s">
        <v>1262</v>
      </c>
      <c r="B1379" s="80">
        <v>590000</v>
      </c>
      <c r="C1379" s="80">
        <v>412000</v>
      </c>
      <c r="D1379" s="80">
        <v>377272</v>
      </c>
      <c r="E1379" s="1082">
        <v>63.94440677966101</v>
      </c>
      <c r="F1379" s="80">
        <v>37654</v>
      </c>
    </row>
    <row r="1380" spans="1:6" s="405" customFormat="1" ht="12" customHeight="1">
      <c r="A1380" s="1059" t="s">
        <v>1267</v>
      </c>
      <c r="B1380" s="80">
        <v>7007</v>
      </c>
      <c r="C1380" s="80">
        <v>0</v>
      </c>
      <c r="D1380" s="80">
        <v>0</v>
      </c>
      <c r="E1380" s="1082">
        <v>0</v>
      </c>
      <c r="F1380" s="80">
        <v>0</v>
      </c>
    </row>
    <row r="1381" spans="1:6" s="405" customFormat="1" ht="12" customHeight="1">
      <c r="A1381" s="318" t="s">
        <v>1276</v>
      </c>
      <c r="B1381" s="80"/>
      <c r="C1381" s="80"/>
      <c r="D1381" s="80"/>
      <c r="E1381" s="1082"/>
      <c r="F1381" s="80"/>
    </row>
    <row r="1382" spans="1:6" s="102" customFormat="1" ht="12" customHeight="1">
      <c r="A1382" s="1055" t="s">
        <v>1228</v>
      </c>
      <c r="B1382" s="257">
        <v>525000</v>
      </c>
      <c r="C1382" s="257">
        <v>525000</v>
      </c>
      <c r="D1382" s="257">
        <v>525000</v>
      </c>
      <c r="E1382" s="1082">
        <v>100</v>
      </c>
      <c r="F1382" s="80">
        <v>0</v>
      </c>
    </row>
    <row r="1383" spans="1:6" s="102" customFormat="1" ht="12" customHeight="1">
      <c r="A1383" s="467" t="s">
        <v>775</v>
      </c>
      <c r="B1383" s="257">
        <v>525000</v>
      </c>
      <c r="C1383" s="257">
        <v>525000</v>
      </c>
      <c r="D1383" s="257">
        <v>525000</v>
      </c>
      <c r="E1383" s="1082">
        <v>100</v>
      </c>
      <c r="F1383" s="80">
        <v>0</v>
      </c>
    </row>
    <row r="1384" spans="1:6" s="102" customFormat="1" ht="12" customHeight="1">
      <c r="A1384" s="1055" t="s">
        <v>1038</v>
      </c>
      <c r="B1384" s="257">
        <v>525000</v>
      </c>
      <c r="C1384" s="257">
        <v>525000</v>
      </c>
      <c r="D1384" s="257">
        <v>525000</v>
      </c>
      <c r="E1384" s="1082">
        <v>100</v>
      </c>
      <c r="F1384" s="80">
        <v>0</v>
      </c>
    </row>
    <row r="1385" spans="1:6" s="102" customFormat="1" ht="12" customHeight="1">
      <c r="A1385" s="1056" t="s">
        <v>19</v>
      </c>
      <c r="B1385" s="257">
        <v>525000</v>
      </c>
      <c r="C1385" s="257">
        <v>525000</v>
      </c>
      <c r="D1385" s="257">
        <v>525000</v>
      </c>
      <c r="E1385" s="1082">
        <v>100</v>
      </c>
      <c r="F1385" s="80">
        <v>0</v>
      </c>
    </row>
    <row r="1386" spans="1:6" s="102" customFormat="1" ht="12" customHeight="1">
      <c r="A1386" s="1058" t="s">
        <v>95</v>
      </c>
      <c r="B1386" s="257">
        <v>525000</v>
      </c>
      <c r="C1386" s="257">
        <v>525000</v>
      </c>
      <c r="D1386" s="257">
        <v>525000</v>
      </c>
      <c r="E1386" s="1082">
        <v>100</v>
      </c>
      <c r="F1386" s="80">
        <v>0</v>
      </c>
    </row>
    <row r="1387" spans="1:6" s="102" customFormat="1" ht="12" customHeight="1">
      <c r="A1387" s="1059" t="s">
        <v>116</v>
      </c>
      <c r="B1387" s="257">
        <v>525000</v>
      </c>
      <c r="C1387" s="257">
        <v>525000</v>
      </c>
      <c r="D1387" s="257">
        <v>525000</v>
      </c>
      <c r="E1387" s="1082">
        <v>100</v>
      </c>
      <c r="F1387" s="80">
        <v>0</v>
      </c>
    </row>
    <row r="1388" spans="1:6" ht="12.75">
      <c r="A1388" s="320" t="s">
        <v>1307</v>
      </c>
      <c r="B1388" s="41"/>
      <c r="C1388" s="41"/>
      <c r="D1388" s="41"/>
      <c r="E1388" s="1082"/>
      <c r="F1388" s="80"/>
    </row>
    <row r="1389" spans="1:6" s="1061" customFormat="1" ht="25.5">
      <c r="A1389" s="392" t="s">
        <v>1281</v>
      </c>
      <c r="B1389" s="41"/>
      <c r="C1389" s="41"/>
      <c r="D1389" s="41"/>
      <c r="E1389" s="1082"/>
      <c r="F1389" s="80"/>
    </row>
    <row r="1390" spans="1:7" s="1097" customFormat="1" ht="12.75">
      <c r="A1390" s="1055" t="s">
        <v>1228</v>
      </c>
      <c r="B1390" s="80">
        <v>8173074</v>
      </c>
      <c r="C1390" s="80">
        <v>8173074</v>
      </c>
      <c r="D1390" s="80">
        <v>8173074</v>
      </c>
      <c r="E1390" s="1082">
        <v>100</v>
      </c>
      <c r="F1390" s="80">
        <v>79000</v>
      </c>
      <c r="G1390" s="1096"/>
    </row>
    <row r="1391" spans="1:7" s="1097" customFormat="1" ht="12.75">
      <c r="A1391" s="1056" t="s">
        <v>1229</v>
      </c>
      <c r="B1391" s="80">
        <v>8173074</v>
      </c>
      <c r="C1391" s="80">
        <v>8173074</v>
      </c>
      <c r="D1391" s="80">
        <v>8173074</v>
      </c>
      <c r="E1391" s="1082">
        <v>100</v>
      </c>
      <c r="F1391" s="80">
        <v>79000</v>
      </c>
      <c r="G1391" s="1096"/>
    </row>
    <row r="1392" spans="1:7" s="1097" customFormat="1" ht="12.75">
      <c r="A1392" s="1055" t="s">
        <v>1038</v>
      </c>
      <c r="B1392" s="80">
        <v>8173074</v>
      </c>
      <c r="C1392" s="80">
        <v>8173074</v>
      </c>
      <c r="D1392" s="80">
        <v>8173074</v>
      </c>
      <c r="E1392" s="1082">
        <v>100</v>
      </c>
      <c r="F1392" s="80">
        <v>100000</v>
      </c>
      <c r="G1392" s="1096"/>
    </row>
    <row r="1393" spans="1:6" ht="12.75">
      <c r="A1393" s="1056" t="s">
        <v>3</v>
      </c>
      <c r="B1393" s="80">
        <v>8173074</v>
      </c>
      <c r="C1393" s="80">
        <v>8173074</v>
      </c>
      <c r="D1393" s="80">
        <v>8173074</v>
      </c>
      <c r="E1393" s="1082">
        <v>100</v>
      </c>
      <c r="F1393" s="80">
        <v>100000</v>
      </c>
    </row>
    <row r="1394" spans="1:6" ht="12.75">
      <c r="A1394" s="1058" t="s">
        <v>1642</v>
      </c>
      <c r="B1394" s="80">
        <v>8173074</v>
      </c>
      <c r="C1394" s="80">
        <v>8173074</v>
      </c>
      <c r="D1394" s="80">
        <v>8173074</v>
      </c>
      <c r="E1394" s="1082">
        <v>100</v>
      </c>
      <c r="F1394" s="80">
        <v>100000</v>
      </c>
    </row>
    <row r="1395" spans="1:6" ht="10.5" customHeight="1">
      <c r="A1395" s="299"/>
      <c r="B1395" s="80"/>
      <c r="C1395" s="80"/>
      <c r="D1395" s="80"/>
      <c r="E1395" s="1082"/>
      <c r="F1395" s="80"/>
    </row>
    <row r="1396" spans="1:6" ht="12.75">
      <c r="A1396" s="318" t="s">
        <v>1308</v>
      </c>
      <c r="B1396" s="80"/>
      <c r="C1396" s="80"/>
      <c r="D1396" s="80"/>
      <c r="E1396" s="1082"/>
      <c r="F1396" s="80"/>
    </row>
    <row r="1397" spans="1:6" ht="12.75">
      <c r="A1397" s="318" t="s">
        <v>1309</v>
      </c>
      <c r="B1397" s="286">
        <v>20600571</v>
      </c>
      <c r="C1397" s="286">
        <v>4144884</v>
      </c>
      <c r="D1397" s="286">
        <v>3933866</v>
      </c>
      <c r="E1397" s="459">
        <v>19.095907584309195</v>
      </c>
      <c r="F1397" s="286">
        <v>120000</v>
      </c>
    </row>
    <row r="1398" spans="1:6" ht="12.75" hidden="1">
      <c r="A1398" s="1001" t="s">
        <v>1310</v>
      </c>
      <c r="B1398" s="1027">
        <v>0</v>
      </c>
      <c r="C1398" s="1027">
        <v>0</v>
      </c>
      <c r="D1398" s="1027">
        <v>0</v>
      </c>
      <c r="E1398" s="459" t="e">
        <v>#DIV/0!</v>
      </c>
      <c r="F1398" s="1027">
        <v>0</v>
      </c>
    </row>
    <row r="1399" spans="1:6" ht="12.75">
      <c r="A1399" s="318" t="s">
        <v>1311</v>
      </c>
      <c r="B1399" s="286">
        <v>20600571</v>
      </c>
      <c r="C1399" s="286">
        <v>4144884</v>
      </c>
      <c r="D1399" s="286">
        <v>3933866</v>
      </c>
      <c r="E1399" s="459">
        <v>19.095907584309195</v>
      </c>
      <c r="F1399" s="286">
        <v>120000</v>
      </c>
    </row>
    <row r="1400" spans="1:6" ht="12.75">
      <c r="A1400" s="1007" t="s">
        <v>1038</v>
      </c>
      <c r="B1400" s="286">
        <v>20600571</v>
      </c>
      <c r="C1400" s="286">
        <v>4144884</v>
      </c>
      <c r="D1400" s="286">
        <v>3942148</v>
      </c>
      <c r="E1400" s="459">
        <v>19.13611035344603</v>
      </c>
      <c r="F1400" s="286">
        <v>80185</v>
      </c>
    </row>
    <row r="1401" spans="1:6" ht="12.75">
      <c r="A1401" s="1004" t="s">
        <v>19</v>
      </c>
      <c r="B1401" s="286">
        <v>17772072</v>
      </c>
      <c r="C1401" s="286">
        <v>2463866</v>
      </c>
      <c r="D1401" s="286">
        <v>2463866</v>
      </c>
      <c r="E1401" s="459">
        <v>13.863695803168028</v>
      </c>
      <c r="F1401" s="286">
        <v>0</v>
      </c>
    </row>
    <row r="1402" spans="1:6" ht="12.75">
      <c r="A1402" s="1005" t="s">
        <v>583</v>
      </c>
      <c r="B1402" s="286">
        <v>14251035</v>
      </c>
      <c r="C1402" s="286">
        <v>0</v>
      </c>
      <c r="D1402" s="286">
        <v>0</v>
      </c>
      <c r="E1402" s="459">
        <v>0</v>
      </c>
      <c r="F1402" s="286">
        <v>-4</v>
      </c>
    </row>
    <row r="1403" spans="1:6" ht="12.75">
      <c r="A1403" s="1005" t="s">
        <v>1042</v>
      </c>
      <c r="B1403" s="286">
        <v>1057171</v>
      </c>
      <c r="C1403" s="286">
        <v>0</v>
      </c>
      <c r="D1403" s="286">
        <v>0</v>
      </c>
      <c r="E1403" s="459">
        <v>0</v>
      </c>
      <c r="F1403" s="286">
        <v>0</v>
      </c>
    </row>
    <row r="1404" spans="1:6" ht="12.75">
      <c r="A1404" s="1005" t="s">
        <v>95</v>
      </c>
      <c r="B1404" s="286">
        <v>2463866</v>
      </c>
      <c r="C1404" s="286">
        <v>2463866</v>
      </c>
      <c r="D1404" s="286">
        <v>2463866</v>
      </c>
      <c r="E1404" s="459">
        <v>100</v>
      </c>
      <c r="F1404" s="286">
        <v>4</v>
      </c>
    </row>
    <row r="1405" spans="1:6" ht="12.75">
      <c r="A1405" s="1006" t="s">
        <v>104</v>
      </c>
      <c r="B1405" s="286">
        <v>2463866</v>
      </c>
      <c r="C1405" s="286">
        <v>2463866</v>
      </c>
      <c r="D1405" s="286">
        <v>2463866</v>
      </c>
      <c r="E1405" s="459">
        <v>100</v>
      </c>
      <c r="F1405" s="286">
        <v>4</v>
      </c>
    </row>
    <row r="1406" spans="1:6" ht="12.75" hidden="1">
      <c r="A1406" s="1008" t="s">
        <v>106</v>
      </c>
      <c r="B1406" s="1027">
        <v>0</v>
      </c>
      <c r="C1406" s="1027">
        <v>0</v>
      </c>
      <c r="D1406" s="1027">
        <v>0</v>
      </c>
      <c r="E1406" s="459" t="e">
        <v>#DIV/0!</v>
      </c>
      <c r="F1406" s="1027">
        <v>0</v>
      </c>
    </row>
    <row r="1407" spans="1:6" ht="12.75">
      <c r="A1407" s="1000" t="s">
        <v>3</v>
      </c>
      <c r="B1407" s="286">
        <v>2828499</v>
      </c>
      <c r="C1407" s="286">
        <v>1681018</v>
      </c>
      <c r="D1407" s="286">
        <v>1478282</v>
      </c>
      <c r="E1407" s="459">
        <v>52.2638332203759</v>
      </c>
      <c r="F1407" s="286">
        <v>80185</v>
      </c>
    </row>
    <row r="1408" spans="1:6" ht="12.75">
      <c r="A1408" s="1005" t="s">
        <v>1642</v>
      </c>
      <c r="B1408" s="286">
        <v>2828499</v>
      </c>
      <c r="C1408" s="286">
        <v>1681018</v>
      </c>
      <c r="D1408" s="286">
        <v>1478282</v>
      </c>
      <c r="E1408" s="459">
        <v>52.2638332203759</v>
      </c>
      <c r="F1408" s="286">
        <v>80185</v>
      </c>
    </row>
    <row r="1409" spans="1:6" s="1061" customFormat="1" ht="12.75">
      <c r="A1409" s="394" t="s">
        <v>1259</v>
      </c>
      <c r="B1409" s="80"/>
      <c r="C1409" s="80"/>
      <c r="D1409" s="80"/>
      <c r="E1409" s="459"/>
      <c r="F1409" s="286"/>
    </row>
    <row r="1410" spans="1:7" s="1080" customFormat="1" ht="12.75">
      <c r="A1410" s="318" t="s">
        <v>1309</v>
      </c>
      <c r="B1410" s="41">
        <v>2463866</v>
      </c>
      <c r="C1410" s="41">
        <v>2463866</v>
      </c>
      <c r="D1410" s="286">
        <v>2463866</v>
      </c>
      <c r="E1410" s="459">
        <v>100</v>
      </c>
      <c r="F1410" s="286">
        <v>0</v>
      </c>
      <c r="G1410" s="1099"/>
    </row>
    <row r="1411" spans="1:7" s="1080" customFormat="1" ht="12.75" hidden="1">
      <c r="A1411" s="1001" t="s">
        <v>1310</v>
      </c>
      <c r="B1411" s="1027">
        <v>0</v>
      </c>
      <c r="C1411" s="1027">
        <v>0</v>
      </c>
      <c r="D1411" s="1027">
        <v>0</v>
      </c>
      <c r="E1411" s="459" t="e">
        <v>#DIV/0!</v>
      </c>
      <c r="F1411" s="1027">
        <v>0</v>
      </c>
      <c r="G1411" s="1099"/>
    </row>
    <row r="1412" spans="1:7" s="1080" customFormat="1" ht="12.75">
      <c r="A1412" s="318" t="s">
        <v>1311</v>
      </c>
      <c r="B1412" s="41">
        <v>2463866</v>
      </c>
      <c r="C1412" s="41">
        <v>2463866</v>
      </c>
      <c r="D1412" s="286">
        <v>2463866</v>
      </c>
      <c r="E1412" s="459">
        <v>100</v>
      </c>
      <c r="F1412" s="286">
        <v>0</v>
      </c>
      <c r="G1412" s="1099"/>
    </row>
    <row r="1413" spans="1:7" s="1080" customFormat="1" ht="12.75">
      <c r="A1413" s="1007" t="s">
        <v>1038</v>
      </c>
      <c r="B1413" s="41">
        <v>2463866</v>
      </c>
      <c r="C1413" s="41">
        <v>2463866</v>
      </c>
      <c r="D1413" s="286">
        <v>2463866</v>
      </c>
      <c r="E1413" s="459">
        <v>100</v>
      </c>
      <c r="F1413" s="286">
        <v>0</v>
      </c>
      <c r="G1413" s="1099"/>
    </row>
    <row r="1414" spans="1:7" s="1061" customFormat="1" ht="12.75">
      <c r="A1414" s="1004" t="s">
        <v>19</v>
      </c>
      <c r="B1414" s="41">
        <v>2463866</v>
      </c>
      <c r="C1414" s="41">
        <v>2463866</v>
      </c>
      <c r="D1414" s="286">
        <v>2463866</v>
      </c>
      <c r="E1414" s="459">
        <v>100</v>
      </c>
      <c r="F1414" s="286">
        <v>0</v>
      </c>
      <c r="G1414" s="1100"/>
    </row>
    <row r="1415" spans="1:6" s="1061" customFormat="1" ht="12.75" customHeight="1" hidden="1">
      <c r="A1415" s="1001" t="s">
        <v>583</v>
      </c>
      <c r="B1415" s="1027">
        <v>0</v>
      </c>
      <c r="C1415" s="1027">
        <v>0</v>
      </c>
      <c r="D1415" s="1027">
        <v>0</v>
      </c>
      <c r="E1415" s="459" t="e">
        <v>#DIV/0!</v>
      </c>
      <c r="F1415" s="1027">
        <v>-4</v>
      </c>
    </row>
    <row r="1416" spans="1:6" s="1061" customFormat="1" ht="12.75">
      <c r="A1416" s="1005" t="s">
        <v>95</v>
      </c>
      <c r="B1416" s="41">
        <v>2463866</v>
      </c>
      <c r="C1416" s="41">
        <v>2463866</v>
      </c>
      <c r="D1416" s="41">
        <v>2463866</v>
      </c>
      <c r="E1416" s="459">
        <v>100</v>
      </c>
      <c r="F1416" s="41">
        <v>4</v>
      </c>
    </row>
    <row r="1417" spans="1:6" s="1061" customFormat="1" ht="12.75">
      <c r="A1417" s="1006" t="s">
        <v>104</v>
      </c>
      <c r="B1417" s="41">
        <v>2463866</v>
      </c>
      <c r="C1417" s="41">
        <v>2463866</v>
      </c>
      <c r="D1417" s="41">
        <v>2463866</v>
      </c>
      <c r="E1417" s="459">
        <v>100</v>
      </c>
      <c r="F1417" s="41">
        <v>4</v>
      </c>
    </row>
    <row r="1418" spans="1:6" s="1061" customFormat="1" ht="12.75" hidden="1">
      <c r="A1418" s="1008" t="s">
        <v>106</v>
      </c>
      <c r="B1418" s="1027">
        <v>0</v>
      </c>
      <c r="C1418" s="1027">
        <v>0</v>
      </c>
      <c r="D1418" s="1027">
        <v>0</v>
      </c>
      <c r="E1418" s="459" t="e">
        <v>#DIV/0!</v>
      </c>
      <c r="F1418" s="41">
        <v>0</v>
      </c>
    </row>
    <row r="1419" spans="1:6" s="405" customFormat="1" ht="25.5">
      <c r="A1419" s="392" t="s">
        <v>1281</v>
      </c>
      <c r="B1419" s="80"/>
      <c r="C1419" s="80"/>
      <c r="D1419" s="80"/>
      <c r="E1419" s="459"/>
      <c r="F1419" s="286"/>
    </row>
    <row r="1420" spans="1:6" s="405" customFormat="1" ht="12" customHeight="1">
      <c r="A1420" s="394" t="s">
        <v>1309</v>
      </c>
      <c r="B1420" s="286">
        <v>2828499</v>
      </c>
      <c r="C1420" s="286">
        <v>1681018</v>
      </c>
      <c r="D1420" s="286">
        <v>1470000</v>
      </c>
      <c r="E1420" s="459">
        <v>51.97102774298311</v>
      </c>
      <c r="F1420" s="286">
        <v>120000</v>
      </c>
    </row>
    <row r="1421" spans="1:6" s="405" customFormat="1" ht="12" customHeight="1">
      <c r="A1421" s="394" t="s">
        <v>1311</v>
      </c>
      <c r="B1421" s="286">
        <v>2828499</v>
      </c>
      <c r="C1421" s="286">
        <v>1681018</v>
      </c>
      <c r="D1421" s="286">
        <v>1470000</v>
      </c>
      <c r="E1421" s="459">
        <v>51.97102774298311</v>
      </c>
      <c r="F1421" s="286">
        <v>120000</v>
      </c>
    </row>
    <row r="1422" spans="1:6" s="405" customFormat="1" ht="12" customHeight="1">
      <c r="A1422" s="1032" t="s">
        <v>1038</v>
      </c>
      <c r="B1422" s="286">
        <v>2828499</v>
      </c>
      <c r="C1422" s="286">
        <v>1681018</v>
      </c>
      <c r="D1422" s="286">
        <v>1478282</v>
      </c>
      <c r="E1422" s="459">
        <v>52.2638332203759</v>
      </c>
      <c r="F1422" s="286">
        <v>80185</v>
      </c>
    </row>
    <row r="1423" spans="1:6" s="405" customFormat="1" ht="12" customHeight="1">
      <c r="A1423" s="1004" t="s">
        <v>3</v>
      </c>
      <c r="B1423" s="286">
        <v>2828499</v>
      </c>
      <c r="C1423" s="286">
        <v>1681018</v>
      </c>
      <c r="D1423" s="286">
        <v>1478282</v>
      </c>
      <c r="E1423" s="459">
        <v>52.2638332203759</v>
      </c>
      <c r="F1423" s="286">
        <v>80185</v>
      </c>
    </row>
    <row r="1424" spans="1:6" s="405" customFormat="1" ht="12" customHeight="1">
      <c r="A1424" s="1033" t="s">
        <v>1642</v>
      </c>
      <c r="B1424" s="286">
        <v>2828499</v>
      </c>
      <c r="C1424" s="286">
        <v>1681018</v>
      </c>
      <c r="D1424" s="286">
        <v>1478282</v>
      </c>
      <c r="E1424" s="459">
        <v>52.2638332203759</v>
      </c>
      <c r="F1424" s="286">
        <v>80185</v>
      </c>
    </row>
    <row r="1425" spans="1:6" s="1061" customFormat="1" ht="12.75">
      <c r="A1425" s="392" t="s">
        <v>1274</v>
      </c>
      <c r="B1425" s="41"/>
      <c r="C1425" s="41"/>
      <c r="D1425" s="41"/>
      <c r="E1425" s="459"/>
      <c r="F1425" s="286"/>
    </row>
    <row r="1426" spans="1:7" s="1080" customFormat="1" ht="12" customHeight="1">
      <c r="A1426" s="318" t="s">
        <v>1309</v>
      </c>
      <c r="B1426" s="41">
        <v>15308206</v>
      </c>
      <c r="C1426" s="41">
        <v>0</v>
      </c>
      <c r="D1426" s="41">
        <v>0</v>
      </c>
      <c r="E1426" s="459">
        <v>0</v>
      </c>
      <c r="F1426" s="41">
        <v>0</v>
      </c>
      <c r="G1426" s="1099"/>
    </row>
    <row r="1427" spans="1:7" s="1080" customFormat="1" ht="12" customHeight="1">
      <c r="A1427" s="318" t="s">
        <v>1311</v>
      </c>
      <c r="B1427" s="41">
        <v>15308206</v>
      </c>
      <c r="C1427" s="41">
        <v>0</v>
      </c>
      <c r="D1427" s="41">
        <v>0</v>
      </c>
      <c r="E1427" s="459">
        <v>0</v>
      </c>
      <c r="F1427" s="41">
        <v>0</v>
      </c>
      <c r="G1427" s="1099"/>
    </row>
    <row r="1428" spans="1:7" s="1080" customFormat="1" ht="12" customHeight="1">
      <c r="A1428" s="1007" t="s">
        <v>1038</v>
      </c>
      <c r="B1428" s="41">
        <v>15308206</v>
      </c>
      <c r="C1428" s="41">
        <v>0</v>
      </c>
      <c r="D1428" s="41">
        <v>0</v>
      </c>
      <c r="E1428" s="459">
        <v>0</v>
      </c>
      <c r="F1428" s="41">
        <v>0</v>
      </c>
      <c r="G1428" s="1099"/>
    </row>
    <row r="1429" spans="1:6" s="1061" customFormat="1" ht="12.75">
      <c r="A1429" s="1004" t="s">
        <v>19</v>
      </c>
      <c r="B1429" s="41">
        <v>15308206</v>
      </c>
      <c r="C1429" s="41">
        <v>0</v>
      </c>
      <c r="D1429" s="41">
        <v>0</v>
      </c>
      <c r="E1429" s="459">
        <v>0</v>
      </c>
      <c r="F1429" s="41">
        <v>0</v>
      </c>
    </row>
    <row r="1430" spans="1:6" s="1061" customFormat="1" ht="12.75">
      <c r="A1430" s="1005" t="s">
        <v>583</v>
      </c>
      <c r="B1430" s="41">
        <v>14251035</v>
      </c>
      <c r="C1430" s="41">
        <v>0</v>
      </c>
      <c r="D1430" s="41">
        <v>0</v>
      </c>
      <c r="E1430" s="459">
        <v>0</v>
      </c>
      <c r="F1430" s="41">
        <v>0</v>
      </c>
    </row>
    <row r="1431" spans="1:6" s="1061" customFormat="1" ht="12.75">
      <c r="A1431" s="1005" t="s">
        <v>1042</v>
      </c>
      <c r="B1431" s="41">
        <v>1057171</v>
      </c>
      <c r="C1431" s="41">
        <v>0</v>
      </c>
      <c r="D1431" s="41">
        <v>0</v>
      </c>
      <c r="E1431" s="459">
        <v>0</v>
      </c>
      <c r="F1431" s="41">
        <v>0</v>
      </c>
    </row>
    <row r="1432" spans="1:6" s="1061" customFormat="1" ht="12.75">
      <c r="A1432" s="466"/>
      <c r="B1432" s="41"/>
      <c r="C1432" s="41"/>
      <c r="D1432" s="41"/>
      <c r="E1432" s="1028"/>
      <c r="F1432" s="80"/>
    </row>
    <row r="1433" spans="1:7" s="1097" customFormat="1" ht="12.75">
      <c r="A1433" s="394" t="s">
        <v>1292</v>
      </c>
      <c r="B1433" s="80"/>
      <c r="C1433" s="80"/>
      <c r="D1433" s="80"/>
      <c r="E1433" s="1082"/>
      <c r="F1433" s="80"/>
      <c r="G1433" s="1096"/>
    </row>
    <row r="1434" spans="1:6" s="1061" customFormat="1" ht="12.75">
      <c r="A1434" s="394" t="s">
        <v>1259</v>
      </c>
      <c r="B1434" s="80"/>
      <c r="C1434" s="80"/>
      <c r="D1434" s="80"/>
      <c r="E1434" s="1082"/>
      <c r="F1434" s="80"/>
    </row>
    <row r="1435" spans="1:7" s="1097" customFormat="1" ht="12" customHeight="1">
      <c r="A1435" s="299" t="s">
        <v>1309</v>
      </c>
      <c r="B1435" s="80">
        <v>2463866</v>
      </c>
      <c r="C1435" s="80">
        <v>2463866</v>
      </c>
      <c r="D1435" s="80">
        <v>2463866</v>
      </c>
      <c r="E1435" s="1082">
        <v>100</v>
      </c>
      <c r="F1435" s="80">
        <v>0</v>
      </c>
      <c r="G1435" s="1096"/>
    </row>
    <row r="1436" spans="1:7" s="1097" customFormat="1" ht="12" customHeight="1" hidden="1">
      <c r="A1436" s="1062" t="s">
        <v>774</v>
      </c>
      <c r="B1436" s="477">
        <v>0</v>
      </c>
      <c r="C1436" s="477">
        <v>0</v>
      </c>
      <c r="D1436" s="477">
        <v>0</v>
      </c>
      <c r="E1436" s="1063">
        <v>0</v>
      </c>
      <c r="F1436" s="80">
        <v>0</v>
      </c>
      <c r="G1436" s="1096"/>
    </row>
    <row r="1437" spans="1:7" s="1080" customFormat="1" ht="12.75">
      <c r="A1437" s="299" t="s">
        <v>1311</v>
      </c>
      <c r="B1437" s="80">
        <v>2463866</v>
      </c>
      <c r="C1437" s="80">
        <v>2463866</v>
      </c>
      <c r="D1437" s="257">
        <v>2463866</v>
      </c>
      <c r="E1437" s="1082">
        <v>100</v>
      </c>
      <c r="F1437" s="80">
        <v>0</v>
      </c>
      <c r="G1437" s="1099"/>
    </row>
    <row r="1438" spans="1:7" s="1080" customFormat="1" ht="12.75">
      <c r="A1438" s="1064" t="s">
        <v>1038</v>
      </c>
      <c r="B1438" s="80">
        <v>2463866</v>
      </c>
      <c r="C1438" s="80">
        <v>2463866</v>
      </c>
      <c r="D1438" s="257">
        <v>2463866</v>
      </c>
      <c r="E1438" s="1082">
        <v>100</v>
      </c>
      <c r="F1438" s="80">
        <v>0</v>
      </c>
      <c r="G1438" s="1099"/>
    </row>
    <row r="1439" spans="1:7" s="1061" customFormat="1" ht="12.75">
      <c r="A1439" s="1057" t="s">
        <v>19</v>
      </c>
      <c r="B1439" s="80">
        <v>2463866</v>
      </c>
      <c r="C1439" s="80">
        <v>2463866</v>
      </c>
      <c r="D1439" s="80">
        <v>2463866</v>
      </c>
      <c r="E1439" s="1082">
        <v>100</v>
      </c>
      <c r="F1439" s="80">
        <v>0</v>
      </c>
      <c r="G1439" s="1100"/>
    </row>
    <row r="1440" spans="1:6" s="1061" customFormat="1" ht="13.5" customHeight="1" hidden="1">
      <c r="A1440" s="1083" t="s">
        <v>583</v>
      </c>
      <c r="B1440" s="477">
        <v>0</v>
      </c>
      <c r="C1440" s="477">
        <v>0</v>
      </c>
      <c r="D1440" s="477">
        <v>0</v>
      </c>
      <c r="E1440" s="1082" t="e">
        <v>#DIV/0!</v>
      </c>
      <c r="F1440" s="80">
        <v>-4</v>
      </c>
    </row>
    <row r="1441" spans="1:6" s="1061" customFormat="1" ht="12.75" customHeight="1">
      <c r="A1441" s="1065" t="s">
        <v>95</v>
      </c>
      <c r="B1441" s="80">
        <v>2463866</v>
      </c>
      <c r="C1441" s="80">
        <v>2463866</v>
      </c>
      <c r="D1441" s="80">
        <v>2463866</v>
      </c>
      <c r="E1441" s="1082">
        <v>100</v>
      </c>
      <c r="F1441" s="80">
        <v>4</v>
      </c>
    </row>
    <row r="1442" spans="1:6" s="1061" customFormat="1" ht="12.75" customHeight="1">
      <c r="A1442" s="1059" t="s">
        <v>104</v>
      </c>
      <c r="B1442" s="80">
        <v>2463866</v>
      </c>
      <c r="C1442" s="80">
        <v>2463866</v>
      </c>
      <c r="D1442" s="257">
        <v>2463866</v>
      </c>
      <c r="E1442" s="1082">
        <v>100</v>
      </c>
      <c r="F1442" s="80">
        <v>4</v>
      </c>
    </row>
    <row r="1443" spans="1:6" s="1061" customFormat="1" ht="22.5" customHeight="1" hidden="1">
      <c r="A1443" s="1079" t="s">
        <v>106</v>
      </c>
      <c r="B1443" s="477">
        <v>0</v>
      </c>
      <c r="C1443" s="477">
        <v>0</v>
      </c>
      <c r="D1443" s="477">
        <v>0</v>
      </c>
      <c r="E1443" s="1063">
        <v>0</v>
      </c>
      <c r="F1443" s="80">
        <v>0</v>
      </c>
    </row>
    <row r="1444" spans="1:6" s="405" customFormat="1" ht="25.5">
      <c r="A1444" s="466" t="s">
        <v>1281</v>
      </c>
      <c r="B1444" s="80"/>
      <c r="C1444" s="80"/>
      <c r="D1444" s="80"/>
      <c r="E1444" s="1082"/>
      <c r="F1444" s="80"/>
    </row>
    <row r="1445" spans="1:6" s="405" customFormat="1" ht="12" customHeight="1">
      <c r="A1445" s="299" t="s">
        <v>1309</v>
      </c>
      <c r="B1445" s="80">
        <v>2828499</v>
      </c>
      <c r="C1445" s="80">
        <v>1681018</v>
      </c>
      <c r="D1445" s="80">
        <v>1470000</v>
      </c>
      <c r="E1445" s="1082">
        <v>51.97102774298311</v>
      </c>
      <c r="F1445" s="80">
        <v>120000</v>
      </c>
    </row>
    <row r="1446" spans="1:6" s="405" customFormat="1" ht="12" customHeight="1">
      <c r="A1446" s="299" t="s">
        <v>1311</v>
      </c>
      <c r="B1446" s="80">
        <v>2828499</v>
      </c>
      <c r="C1446" s="80">
        <v>1681018</v>
      </c>
      <c r="D1446" s="80">
        <v>1470000</v>
      </c>
      <c r="E1446" s="1082">
        <v>51.97102774298311</v>
      </c>
      <c r="F1446" s="80">
        <v>120000</v>
      </c>
    </row>
    <row r="1447" spans="1:6" s="405" customFormat="1" ht="12" customHeight="1">
      <c r="A1447" s="1055" t="s">
        <v>1038</v>
      </c>
      <c r="B1447" s="80">
        <v>2828499</v>
      </c>
      <c r="C1447" s="80">
        <v>1681018</v>
      </c>
      <c r="D1447" s="80">
        <v>1478282</v>
      </c>
      <c r="E1447" s="1082">
        <v>52.2638332203759</v>
      </c>
      <c r="F1447" s="80">
        <v>80185</v>
      </c>
    </row>
    <row r="1448" spans="1:6" s="405" customFormat="1" ht="12" customHeight="1">
      <c r="A1448" s="1056" t="s">
        <v>3</v>
      </c>
      <c r="B1448" s="80">
        <v>2828499</v>
      </c>
      <c r="C1448" s="80">
        <v>1681018</v>
      </c>
      <c r="D1448" s="80">
        <v>1478282</v>
      </c>
      <c r="E1448" s="1082">
        <v>52.2638332203759</v>
      </c>
      <c r="F1448" s="80">
        <v>80185</v>
      </c>
    </row>
    <row r="1449" spans="1:6" s="405" customFormat="1" ht="12" customHeight="1">
      <c r="A1449" s="1058" t="s">
        <v>1642</v>
      </c>
      <c r="B1449" s="80">
        <v>2828499</v>
      </c>
      <c r="C1449" s="80">
        <v>1681018</v>
      </c>
      <c r="D1449" s="80">
        <v>1478282</v>
      </c>
      <c r="E1449" s="1082">
        <v>52.2638332203759</v>
      </c>
      <c r="F1449" s="80">
        <v>80185</v>
      </c>
    </row>
    <row r="1450" spans="1:6" s="1061" customFormat="1" ht="12.75">
      <c r="A1450" s="392" t="s">
        <v>1274</v>
      </c>
      <c r="B1450" s="41"/>
      <c r="C1450" s="41"/>
      <c r="D1450" s="41"/>
      <c r="E1450" s="1028"/>
      <c r="F1450" s="80"/>
    </row>
    <row r="1451" spans="1:7" s="1097" customFormat="1" ht="12.75">
      <c r="A1451" s="299" t="s">
        <v>1309</v>
      </c>
      <c r="B1451" s="80">
        <v>15308206</v>
      </c>
      <c r="C1451" s="80">
        <v>0</v>
      </c>
      <c r="D1451" s="80">
        <v>0</v>
      </c>
      <c r="E1451" s="1082">
        <v>0</v>
      </c>
      <c r="F1451" s="80">
        <v>0</v>
      </c>
      <c r="G1451" s="1096"/>
    </row>
    <row r="1452" spans="1:7" s="1097" customFormat="1" ht="12.75">
      <c r="A1452" s="299" t="s">
        <v>1311</v>
      </c>
      <c r="B1452" s="80">
        <v>15308206</v>
      </c>
      <c r="C1452" s="80">
        <v>0</v>
      </c>
      <c r="D1452" s="80">
        <v>0</v>
      </c>
      <c r="E1452" s="1082">
        <v>0</v>
      </c>
      <c r="F1452" s="80">
        <v>0</v>
      </c>
      <c r="G1452" s="1096"/>
    </row>
    <row r="1453" spans="1:7" s="1080" customFormat="1" ht="12.75">
      <c r="A1453" s="1064" t="s">
        <v>1038</v>
      </c>
      <c r="B1453" s="80">
        <v>15308206</v>
      </c>
      <c r="C1453" s="80">
        <v>0</v>
      </c>
      <c r="D1453" s="80">
        <v>0</v>
      </c>
      <c r="E1453" s="1082">
        <v>0</v>
      </c>
      <c r="F1453" s="80">
        <v>0</v>
      </c>
      <c r="G1453" s="1099"/>
    </row>
    <row r="1454" spans="1:6" s="1061" customFormat="1" ht="12.75">
      <c r="A1454" s="1057" t="s">
        <v>19</v>
      </c>
      <c r="B1454" s="80">
        <v>15308206</v>
      </c>
      <c r="C1454" s="80">
        <v>0</v>
      </c>
      <c r="D1454" s="80">
        <v>0</v>
      </c>
      <c r="E1454" s="1082">
        <v>0</v>
      </c>
      <c r="F1454" s="80">
        <v>0</v>
      </c>
    </row>
    <row r="1455" spans="1:6" s="1061" customFormat="1" ht="12.75">
      <c r="A1455" s="1065" t="s">
        <v>583</v>
      </c>
      <c r="B1455" s="80">
        <v>14251035</v>
      </c>
      <c r="C1455" s="80">
        <v>0</v>
      </c>
      <c r="D1455" s="80">
        <v>0</v>
      </c>
      <c r="E1455" s="1082">
        <v>0</v>
      </c>
      <c r="F1455" s="80">
        <v>0</v>
      </c>
    </row>
    <row r="1456" spans="1:6" s="1061" customFormat="1" ht="12.75">
      <c r="A1456" s="1065" t="s">
        <v>1042</v>
      </c>
      <c r="B1456" s="80">
        <v>1057171</v>
      </c>
      <c r="C1456" s="80">
        <v>0</v>
      </c>
      <c r="D1456" s="80">
        <v>0</v>
      </c>
      <c r="E1456" s="1082">
        <v>0</v>
      </c>
      <c r="F1456" s="80">
        <v>0</v>
      </c>
    </row>
    <row r="1457" spans="1:6" s="102" customFormat="1" ht="17.25" customHeight="1">
      <c r="A1457" s="1142" t="s">
        <v>1312</v>
      </c>
      <c r="B1457" s="1142"/>
      <c r="C1457" s="1142"/>
      <c r="D1457" s="1142"/>
      <c r="E1457" s="1142"/>
      <c r="F1457" s="1142"/>
    </row>
    <row r="1458" spans="1:6" s="102" customFormat="1" ht="12.75">
      <c r="A1458" s="471"/>
      <c r="B1458" s="471"/>
      <c r="C1458" s="471"/>
      <c r="D1458" s="471"/>
      <c r="E1458" s="471"/>
      <c r="F1458" s="471"/>
    </row>
    <row r="1459" spans="1:6" s="102" customFormat="1" ht="9.75" customHeight="1">
      <c r="A1459" s="1143"/>
      <c r="B1459" s="1143"/>
      <c r="C1459" s="1143"/>
      <c r="D1459" s="1143"/>
      <c r="E1459" s="1143"/>
      <c r="F1459" s="1143"/>
    </row>
    <row r="1460" spans="1:6" s="405" customFormat="1" ht="12.75" customHeight="1">
      <c r="A1460" s="1084" t="s">
        <v>1313</v>
      </c>
      <c r="B1460" s="1085"/>
      <c r="C1460" s="1085"/>
      <c r="D1460" s="1085"/>
      <c r="E1460" s="529"/>
      <c r="F1460" s="1086"/>
    </row>
    <row r="1461" spans="1:6" s="405" customFormat="1" ht="12.75" customHeight="1">
      <c r="A1461" s="1084" t="s">
        <v>665</v>
      </c>
      <c r="B1461" s="1085"/>
      <c r="C1461" s="1085"/>
      <c r="D1461" s="1085"/>
      <c r="E1461" s="1086"/>
      <c r="F1461" s="536" t="s">
        <v>666</v>
      </c>
    </row>
    <row r="1462" spans="1:6" s="405" customFormat="1" ht="12.75" customHeight="1">
      <c r="A1462" s="229"/>
      <c r="B1462" s="1085"/>
      <c r="C1462" s="1085"/>
      <c r="D1462" s="1085"/>
      <c r="E1462" s="1086"/>
      <c r="F1462" s="1085"/>
    </row>
    <row r="1463" spans="1:6" ht="12.75">
      <c r="A1463" s="353"/>
      <c r="B1463" s="1087"/>
      <c r="C1463" s="1087"/>
      <c r="D1463" s="1087"/>
      <c r="E1463" s="714"/>
      <c r="F1463" s="1087"/>
    </row>
    <row r="1464" ht="17.25" customHeight="1">
      <c r="A1464" s="54" t="s">
        <v>1314</v>
      </c>
    </row>
    <row r="1467" spans="1:3" ht="17.25" customHeight="1">
      <c r="A1467" s="408">
        <v>2421483</v>
      </c>
      <c r="C1467" s="987" t="s">
        <v>1315</v>
      </c>
    </row>
    <row r="1468" spans="1:3" ht="17.25" customHeight="1">
      <c r="A1468" s="408">
        <v>8760</v>
      </c>
      <c r="C1468" s="987" t="s">
        <v>1316</v>
      </c>
    </row>
  </sheetData>
  <mergeCells count="10">
    <mergeCell ref="A1:F1"/>
    <mergeCell ref="A9:F9"/>
    <mergeCell ref="A7:F7"/>
    <mergeCell ref="A6:F6"/>
    <mergeCell ref="A4:F4"/>
    <mergeCell ref="A2:F2"/>
    <mergeCell ref="A1458:F1458"/>
    <mergeCell ref="A1457:F1457"/>
    <mergeCell ref="A1459:F1459"/>
    <mergeCell ref="A8:F8"/>
  </mergeCells>
  <printOptions horizontalCentered="1"/>
  <pageMargins left="0.8267716535433072" right="0.6692913385826772" top="0.7086614173228347" bottom="0.3937007874015748" header="0.5118110236220472" footer="0.11811023622047245"/>
  <pageSetup firstPageNumber="68" useFirstPageNumber="1" fitToHeight="20" horizontalDpi="600" verticalDpi="600" orientation="portrait" paperSize="9" scale="83" r:id="rId1"/>
  <headerFooter alignWithMargins="0">
    <oddFooter>&amp;C&amp;P&amp;R
</oddFooter>
  </headerFooter>
  <rowBreaks count="7" manualBreakCount="7">
    <brk id="66" max="5" man="1"/>
    <brk id="320" max="5" man="1"/>
    <brk id="383" max="5" man="1"/>
    <brk id="449" max="5" man="1"/>
    <brk id="850" max="5" man="1"/>
    <brk id="1120" max="5" man="1"/>
    <brk id="1253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C40"/>
  <sheetViews>
    <sheetView zoomScaleSheetLayoutView="120" workbookViewId="0" topLeftCell="A1">
      <selection activeCell="L30" sqref="L30"/>
    </sheetView>
  </sheetViews>
  <sheetFormatPr defaultColWidth="9.140625" defaultRowHeight="12.75"/>
  <cols>
    <col min="1" max="1" width="41.7109375" style="243" customWidth="1"/>
    <col min="2" max="2" width="13.28125" style="243" customWidth="1"/>
    <col min="3" max="3" width="10.8515625" style="243" bestFit="1" customWidth="1"/>
    <col min="4" max="4" width="9.140625" style="243" customWidth="1"/>
    <col min="5" max="5" width="10.7109375" style="243" customWidth="1"/>
    <col min="6" max="16384" width="9.140625" style="348" customWidth="1"/>
  </cols>
  <sheetData>
    <row r="1" spans="1:55" ht="12.75">
      <c r="A1" s="686" t="s">
        <v>610</v>
      </c>
      <c r="B1" s="686"/>
      <c r="C1" s="686"/>
      <c r="D1" s="686"/>
      <c r="E1" s="686"/>
      <c r="F1" s="265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</row>
    <row r="2" spans="1:55" ht="15" customHeight="1">
      <c r="A2" s="1140" t="s">
        <v>611</v>
      </c>
      <c r="B2" s="1140"/>
      <c r="C2" s="1140"/>
      <c r="D2" s="1140"/>
      <c r="E2" s="1140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</row>
    <row r="3" spans="1:55" ht="3.75" customHeight="1">
      <c r="A3" s="269"/>
      <c r="B3" s="8"/>
      <c r="C3" s="8"/>
      <c r="D3" s="8"/>
      <c r="E3" s="269"/>
      <c r="F3" s="102"/>
      <c r="G3" s="6"/>
      <c r="H3" s="6"/>
      <c r="I3" s="6"/>
      <c r="J3" s="6"/>
      <c r="K3" s="6"/>
      <c r="L3" s="6"/>
      <c r="M3" s="6"/>
      <c r="N3" s="6"/>
      <c r="O3" s="6"/>
      <c r="P3" s="6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</row>
    <row r="4" spans="1:17" s="347" customFormat="1" ht="12.75">
      <c r="A4" s="617" t="s">
        <v>612</v>
      </c>
      <c r="B4" s="617"/>
      <c r="C4" s="617"/>
      <c r="D4" s="617"/>
      <c r="E4" s="61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</row>
    <row r="5" spans="1:16" s="347" customFormat="1" ht="12.75">
      <c r="A5" s="102"/>
      <c r="B5" s="239"/>
      <c r="C5" s="239"/>
      <c r="D5" s="239"/>
      <c r="E5" s="239"/>
      <c r="G5" s="239"/>
      <c r="H5" s="239"/>
      <c r="I5" s="239"/>
      <c r="J5" s="239"/>
      <c r="K5" s="239"/>
      <c r="L5" s="239"/>
      <c r="M5" s="239"/>
      <c r="N5" s="239"/>
      <c r="O5" s="239"/>
      <c r="P5" s="239"/>
    </row>
    <row r="6" spans="1:17" s="271" customFormat="1" ht="17.25" customHeight="1">
      <c r="A6" s="684" t="s">
        <v>613</v>
      </c>
      <c r="B6" s="684"/>
      <c r="C6" s="684"/>
      <c r="D6" s="684"/>
      <c r="E6" s="684"/>
      <c r="F6" s="101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</row>
    <row r="7" spans="1:17" s="271" customFormat="1" ht="17.25" customHeight="1">
      <c r="A7" s="807" t="s">
        <v>1317</v>
      </c>
      <c r="B7" s="807"/>
      <c r="C7" s="807"/>
      <c r="D7" s="807"/>
      <c r="E7" s="807"/>
      <c r="F7" s="278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</row>
    <row r="8" spans="1:17" s="271" customFormat="1" ht="17.25" customHeight="1">
      <c r="A8" s="1146" t="s">
        <v>918</v>
      </c>
      <c r="B8" s="1146"/>
      <c r="C8" s="1146"/>
      <c r="D8" s="1146"/>
      <c r="E8" s="1146"/>
      <c r="F8" s="282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</row>
    <row r="9" spans="1:15" s="350" customFormat="1" ht="12.75">
      <c r="A9" s="837" t="s">
        <v>616</v>
      </c>
      <c r="B9" s="837"/>
      <c r="C9" s="837"/>
      <c r="D9" s="837"/>
      <c r="E9" s="837"/>
      <c r="F9" s="242"/>
      <c r="G9" s="242"/>
      <c r="H9" s="242"/>
      <c r="I9" s="242"/>
      <c r="J9" s="242"/>
      <c r="K9" s="242"/>
      <c r="L9" s="242"/>
      <c r="M9" s="242"/>
      <c r="N9" s="6"/>
      <c r="O9" s="1105"/>
    </row>
    <row r="10" spans="1:8" s="100" customFormat="1" ht="12.75">
      <c r="A10" s="279" t="s">
        <v>617</v>
      </c>
      <c r="B10" s="240"/>
      <c r="C10" s="240"/>
      <c r="D10" s="54"/>
      <c r="E10" s="281" t="s">
        <v>618</v>
      </c>
      <c r="F10" s="242"/>
      <c r="G10" s="350"/>
      <c r="H10" s="241"/>
    </row>
    <row r="11" ht="12.75">
      <c r="E11" s="1106" t="s">
        <v>1318</v>
      </c>
    </row>
    <row r="12" spans="1:5" ht="10.5" customHeight="1">
      <c r="A12" s="556"/>
      <c r="B12" s="556"/>
      <c r="C12" s="556"/>
      <c r="D12" s="556"/>
      <c r="E12" s="1107" t="s">
        <v>670</v>
      </c>
    </row>
    <row r="13" spans="1:5" s="100" customFormat="1" ht="51">
      <c r="A13" s="205" t="s">
        <v>620</v>
      </c>
      <c r="B13" s="284" t="s">
        <v>672</v>
      </c>
      <c r="C13" s="284" t="s">
        <v>673</v>
      </c>
      <c r="D13" s="284" t="s">
        <v>1319</v>
      </c>
      <c r="E13" s="284" t="s">
        <v>675</v>
      </c>
    </row>
    <row r="14" spans="1:5" s="100" customFormat="1" ht="12.75">
      <c r="A14" s="1108">
        <v>1</v>
      </c>
      <c r="B14" s="284">
        <v>2</v>
      </c>
      <c r="C14" s="284">
        <v>3</v>
      </c>
      <c r="D14" s="284">
        <v>4</v>
      </c>
      <c r="E14" s="213">
        <v>5</v>
      </c>
    </row>
    <row r="15" spans="1:5" s="100" customFormat="1" ht="17.25" customHeight="1">
      <c r="A15" s="322" t="s">
        <v>1320</v>
      </c>
      <c r="B15" s="286">
        <v>158335301</v>
      </c>
      <c r="C15" s="251">
        <v>83366849</v>
      </c>
      <c r="D15" s="1109">
        <v>52.652092409891594</v>
      </c>
      <c r="E15" s="251">
        <v>11897093</v>
      </c>
    </row>
    <row r="16" spans="1:5" s="100" customFormat="1" ht="17.25" customHeight="1">
      <c r="A16" s="322" t="s">
        <v>1321</v>
      </c>
      <c r="B16" s="286">
        <v>419161</v>
      </c>
      <c r="C16" s="251">
        <v>275469</v>
      </c>
      <c r="D16" s="1109">
        <v>65.71913894661002</v>
      </c>
      <c r="E16" s="251">
        <v>33877</v>
      </c>
    </row>
    <row r="17" spans="1:5" s="100" customFormat="1" ht="17.25" customHeight="1">
      <c r="A17" s="1069" t="s">
        <v>1322</v>
      </c>
      <c r="B17" s="257">
        <v>419161</v>
      </c>
      <c r="C17" s="256">
        <v>275469</v>
      </c>
      <c r="D17" s="1110">
        <v>65.71913894661002</v>
      </c>
      <c r="E17" s="256">
        <v>33877</v>
      </c>
    </row>
    <row r="18" spans="1:6" s="100" customFormat="1" ht="17.25" customHeight="1">
      <c r="A18" s="322" t="s">
        <v>1323</v>
      </c>
      <c r="B18" s="286">
        <v>339000</v>
      </c>
      <c r="C18" s="251">
        <v>226000</v>
      </c>
      <c r="D18" s="1109">
        <v>66.66666666666666</v>
      </c>
      <c r="E18" s="251">
        <v>28475</v>
      </c>
      <c r="F18" s="1111"/>
    </row>
    <row r="19" spans="1:5" s="100" customFormat="1" ht="17.25" customHeight="1">
      <c r="A19" s="1069" t="s">
        <v>1324</v>
      </c>
      <c r="B19" s="257">
        <v>339000</v>
      </c>
      <c r="C19" s="256">
        <v>226000</v>
      </c>
      <c r="D19" s="1110">
        <v>66.66666666666666</v>
      </c>
      <c r="E19" s="256">
        <v>28475</v>
      </c>
    </row>
    <row r="20" spans="1:5" s="100" customFormat="1" ht="17.25" customHeight="1">
      <c r="A20" s="322" t="s">
        <v>1325</v>
      </c>
      <c r="B20" s="286">
        <v>20188293</v>
      </c>
      <c r="C20" s="251">
        <v>13564050</v>
      </c>
      <c r="D20" s="1109">
        <v>67.18770130788175</v>
      </c>
      <c r="E20" s="251">
        <v>1711262</v>
      </c>
    </row>
    <row r="21" spans="1:5" s="100" customFormat="1" ht="25.5">
      <c r="A21" s="1069" t="s">
        <v>1326</v>
      </c>
      <c r="B21" s="257">
        <v>81470</v>
      </c>
      <c r="C21" s="256">
        <v>28430</v>
      </c>
      <c r="D21" s="1110">
        <v>34.896280839572846</v>
      </c>
      <c r="E21" s="256">
        <v>10775</v>
      </c>
    </row>
    <row r="22" spans="1:5" s="100" customFormat="1" ht="17.25" customHeight="1">
      <c r="A22" s="1069" t="s">
        <v>1327</v>
      </c>
      <c r="B22" s="257">
        <v>20106823</v>
      </c>
      <c r="C22" s="256">
        <v>13535620</v>
      </c>
      <c r="D22" s="1110">
        <v>67.31854157168439</v>
      </c>
      <c r="E22" s="256">
        <v>1700487</v>
      </c>
    </row>
    <row r="23" spans="1:5" s="100" customFormat="1" ht="17.25" customHeight="1">
      <c r="A23" s="322" t="s">
        <v>1328</v>
      </c>
      <c r="B23" s="286">
        <v>3540555</v>
      </c>
      <c r="C23" s="251">
        <v>2320000</v>
      </c>
      <c r="D23" s="1109">
        <v>65.52644994923112</v>
      </c>
      <c r="E23" s="251">
        <v>300000</v>
      </c>
    </row>
    <row r="24" spans="1:5" s="100" customFormat="1" ht="17.25" customHeight="1">
      <c r="A24" s="322" t="s">
        <v>1329</v>
      </c>
      <c r="B24" s="512">
        <v>2732248</v>
      </c>
      <c r="C24" s="251">
        <v>1590170</v>
      </c>
      <c r="D24" s="1109">
        <v>58.20006090223142</v>
      </c>
      <c r="E24" s="251">
        <v>164157</v>
      </c>
    </row>
    <row r="25" spans="1:5" s="100" customFormat="1" ht="17.25" customHeight="1">
      <c r="A25" s="322" t="s">
        <v>1330</v>
      </c>
      <c r="B25" s="512">
        <v>1642030</v>
      </c>
      <c r="C25" s="251">
        <v>1052964</v>
      </c>
      <c r="D25" s="1109">
        <v>64.12574678903552</v>
      </c>
      <c r="E25" s="251">
        <v>137662</v>
      </c>
    </row>
    <row r="26" spans="1:5" s="100" customFormat="1" ht="17.25" customHeight="1">
      <c r="A26" s="322" t="s">
        <v>1331</v>
      </c>
      <c r="B26" s="286">
        <v>187196588</v>
      </c>
      <c r="C26" s="251">
        <v>102395502</v>
      </c>
      <c r="D26" s="1109">
        <v>54.69944890234858</v>
      </c>
      <c r="E26" s="251">
        <v>14272526</v>
      </c>
    </row>
    <row r="27" spans="1:5" s="100" customFormat="1" ht="17.25" customHeight="1">
      <c r="A27" s="1112"/>
      <c r="B27" s="806"/>
      <c r="C27" s="102"/>
      <c r="D27" s="102"/>
      <c r="E27" s="102"/>
    </row>
    <row r="28" spans="1:5" s="100" customFormat="1" ht="17.25" customHeight="1">
      <c r="A28" s="1112"/>
      <c r="B28" s="806"/>
      <c r="C28" s="102"/>
      <c r="D28" s="102"/>
      <c r="E28" s="102"/>
    </row>
    <row r="29" spans="1:5" s="100" customFormat="1" ht="17.25" customHeight="1">
      <c r="A29" s="99" t="s">
        <v>1332</v>
      </c>
      <c r="B29" s="806"/>
      <c r="C29" s="102"/>
      <c r="D29" s="102"/>
      <c r="E29" s="102"/>
    </row>
    <row r="30" spans="1:9" s="100" customFormat="1" ht="12" customHeight="1">
      <c r="A30" s="99" t="s">
        <v>1333</v>
      </c>
      <c r="B30" s="243"/>
      <c r="C30" s="241"/>
      <c r="D30" s="1145" t="s">
        <v>666</v>
      </c>
      <c r="E30" s="1145"/>
      <c r="F30" s="241"/>
      <c r="G30" s="241"/>
      <c r="I30" s="264"/>
    </row>
    <row r="31" spans="1:8" s="100" customFormat="1" ht="12.75">
      <c r="A31" s="99"/>
      <c r="B31" s="265"/>
      <c r="C31" s="241"/>
      <c r="E31" s="266"/>
      <c r="F31" s="241"/>
      <c r="G31" s="241"/>
      <c r="H31" s="266"/>
    </row>
    <row r="32" spans="1:4" s="243" customFormat="1" ht="12.75">
      <c r="A32" s="265"/>
      <c r="B32" s="346"/>
      <c r="C32" s="346"/>
      <c r="D32" s="1113"/>
    </row>
    <row r="33" spans="1:4" s="243" customFormat="1" ht="12.75">
      <c r="A33" s="265"/>
      <c r="B33" s="346"/>
      <c r="C33" s="346"/>
      <c r="D33" s="1113"/>
    </row>
    <row r="34" spans="1:5" s="100" customFormat="1" ht="12.75">
      <c r="A34" s="344"/>
      <c r="B34" s="243"/>
      <c r="C34" s="243"/>
      <c r="D34" s="243"/>
      <c r="E34" s="243"/>
    </row>
    <row r="35" spans="1:5" s="100" customFormat="1" ht="12.75">
      <c r="A35" s="344"/>
      <c r="B35" s="243"/>
      <c r="C35" s="243"/>
      <c r="D35" s="243"/>
      <c r="E35" s="243"/>
    </row>
    <row r="36" s="243" customFormat="1" ht="12.75"/>
    <row r="37" s="243" customFormat="1" ht="12.75">
      <c r="A37" s="342" t="s">
        <v>1021</v>
      </c>
    </row>
    <row r="38" spans="1:5" s="100" customFormat="1" ht="12.75">
      <c r="A38" s="243"/>
      <c r="B38" s="243"/>
      <c r="C38" s="243"/>
      <c r="D38" s="243"/>
      <c r="E38" s="243"/>
    </row>
    <row r="39" spans="1:5" s="100" customFormat="1" ht="12.75">
      <c r="A39" s="243"/>
      <c r="B39" s="243"/>
      <c r="C39" s="243"/>
      <c r="D39" s="243"/>
      <c r="E39" s="243"/>
    </row>
    <row r="40" spans="1:5" s="100" customFormat="1" ht="12.75">
      <c r="A40" s="243"/>
      <c r="B40" s="243"/>
      <c r="C40" s="243"/>
      <c r="D40" s="243"/>
      <c r="E40" s="243"/>
    </row>
  </sheetData>
  <mergeCells count="8">
    <mergeCell ref="D30:E30"/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90" useFirstPageNumber="1" horizontalDpi="300" verticalDpi="300" orientation="portrait" paperSize="9" r:id="rId1"/>
  <headerFooter alignWithMargins="0">
    <oddFooter>&amp;L
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100" workbookViewId="0" topLeftCell="A1">
      <selection activeCell="I17" sqref="I16:I17"/>
    </sheetView>
  </sheetViews>
  <sheetFormatPr defaultColWidth="9.140625" defaultRowHeight="12.75"/>
  <cols>
    <col min="1" max="1" width="14.00390625" style="0" customWidth="1"/>
    <col min="2" max="2" width="39.28125" style="0" customWidth="1"/>
    <col min="3" max="3" width="13.57421875" style="0" customWidth="1"/>
    <col min="4" max="4" width="12.140625" style="0" customWidth="1"/>
    <col min="5" max="5" width="10.8515625" style="0" customWidth="1"/>
    <col min="6" max="6" width="11.7109375" style="0" customWidth="1"/>
  </cols>
  <sheetData>
    <row r="1" spans="1:6" ht="12.75">
      <c r="A1" s="1114" t="s">
        <v>610</v>
      </c>
      <c r="B1" s="1114"/>
      <c r="C1" s="1114"/>
      <c r="D1" s="1114"/>
      <c r="E1" s="1114"/>
      <c r="F1" s="1114"/>
    </row>
    <row r="2" spans="1:6" ht="12.75">
      <c r="A2" s="1115" t="s">
        <v>611</v>
      </c>
      <c r="B2" s="1115"/>
      <c r="C2" s="1115"/>
      <c r="D2" s="1115"/>
      <c r="E2" s="1115"/>
      <c r="F2" s="1115"/>
    </row>
    <row r="3" spans="1:6" ht="3.75" customHeight="1">
      <c r="A3" s="7"/>
      <c r="B3" s="8"/>
      <c r="C3" s="9"/>
      <c r="D3" s="9"/>
      <c r="E3" s="7"/>
      <c r="F3" s="7"/>
    </row>
    <row r="4" spans="1:6" ht="12.75">
      <c r="A4" s="1116" t="s">
        <v>612</v>
      </c>
      <c r="B4" s="1116"/>
      <c r="C4" s="1116"/>
      <c r="D4" s="1116"/>
      <c r="E4" s="1116"/>
      <c r="F4" s="1116"/>
    </row>
    <row r="5" spans="1:6" ht="12.75">
      <c r="A5" s="12"/>
      <c r="B5" s="11"/>
      <c r="C5" s="11"/>
      <c r="D5" s="11"/>
      <c r="E5" s="11"/>
      <c r="F5" s="3"/>
    </row>
    <row r="6" spans="1:6" ht="12.75">
      <c r="A6" s="1117" t="s">
        <v>613</v>
      </c>
      <c r="B6" s="1117"/>
      <c r="C6" s="1117"/>
      <c r="D6" s="1117"/>
      <c r="E6" s="1117"/>
      <c r="F6" s="1117"/>
    </row>
    <row r="7" spans="1:6" ht="15.75">
      <c r="A7" s="835" t="s">
        <v>830</v>
      </c>
      <c r="B7" s="835"/>
      <c r="C7" s="835"/>
      <c r="D7" s="835"/>
      <c r="E7" s="835"/>
      <c r="F7" s="835"/>
    </row>
    <row r="8" spans="1:6" ht="15.75">
      <c r="A8" s="1119" t="s">
        <v>766</v>
      </c>
      <c r="B8" s="1119"/>
      <c r="C8" s="1119"/>
      <c r="D8" s="1119"/>
      <c r="E8" s="1119"/>
      <c r="F8" s="1119"/>
    </row>
    <row r="9" spans="1:6" ht="12.75">
      <c r="A9" s="1120" t="s">
        <v>616</v>
      </c>
      <c r="B9" s="1120"/>
      <c r="C9" s="1120"/>
      <c r="D9" s="1120"/>
      <c r="E9" s="1120"/>
      <c r="F9" s="1120"/>
    </row>
    <row r="10" spans="1:6" ht="12.75">
      <c r="A10" s="23" t="s">
        <v>617</v>
      </c>
      <c r="B10" s="24"/>
      <c r="C10" s="20"/>
      <c r="D10" s="18"/>
      <c r="E10" s="19"/>
      <c r="F10" s="21" t="s">
        <v>618</v>
      </c>
    </row>
    <row r="11" spans="1:6" ht="12.75">
      <c r="A11" s="23"/>
      <c r="B11" s="24"/>
      <c r="C11" s="20"/>
      <c r="D11" s="18"/>
      <c r="E11" s="19"/>
      <c r="F11" s="62" t="s">
        <v>831</v>
      </c>
    </row>
    <row r="12" spans="1:6" ht="14.25" customHeight="1">
      <c r="A12" s="25"/>
      <c r="B12" s="27"/>
      <c r="C12" s="63"/>
      <c r="D12" s="63"/>
      <c r="E12" s="63"/>
      <c r="F12" s="64" t="s">
        <v>670</v>
      </c>
    </row>
    <row r="13" spans="1:6" ht="48">
      <c r="A13" s="67" t="s">
        <v>832</v>
      </c>
      <c r="B13" s="67" t="s">
        <v>671</v>
      </c>
      <c r="C13" s="185" t="s">
        <v>672</v>
      </c>
      <c r="D13" s="185" t="s">
        <v>673</v>
      </c>
      <c r="E13" s="185" t="s">
        <v>674</v>
      </c>
      <c r="F13" s="185" t="s">
        <v>675</v>
      </c>
    </row>
    <row r="14" spans="1:6" ht="12.75">
      <c r="A14" s="186">
        <v>1</v>
      </c>
      <c r="B14" s="186">
        <v>2</v>
      </c>
      <c r="C14" s="187">
        <v>3</v>
      </c>
      <c r="D14" s="187">
        <v>4</v>
      </c>
      <c r="E14" s="187">
        <v>5</v>
      </c>
      <c r="F14" s="187">
        <v>6</v>
      </c>
    </row>
    <row r="15" spans="1:6" ht="12.75" customHeight="1">
      <c r="A15" s="70"/>
      <c r="B15" s="188" t="s">
        <v>833</v>
      </c>
      <c r="C15" s="130">
        <v>2415294363</v>
      </c>
      <c r="D15" s="130">
        <v>1499205796.32</v>
      </c>
      <c r="E15" s="189">
        <v>62.07134911944478</v>
      </c>
      <c r="F15" s="130">
        <v>194558786.32</v>
      </c>
    </row>
    <row r="16" spans="1:6" ht="12.75" customHeight="1">
      <c r="A16" s="75"/>
      <c r="B16" s="190" t="s">
        <v>834</v>
      </c>
      <c r="C16" s="130">
        <v>1624394344</v>
      </c>
      <c r="D16" s="130">
        <v>1116929136</v>
      </c>
      <c r="E16" s="189">
        <v>68.75972821043015</v>
      </c>
      <c r="F16" s="130">
        <v>151099286</v>
      </c>
    </row>
    <row r="17" spans="1:6" ht="12.75" customHeight="1">
      <c r="A17" s="75"/>
      <c r="B17" s="190" t="s">
        <v>835</v>
      </c>
      <c r="C17" s="130">
        <v>376086000</v>
      </c>
      <c r="D17" s="130">
        <v>276615271</v>
      </c>
      <c r="E17" s="189">
        <v>73.55106837265944</v>
      </c>
      <c r="F17" s="130">
        <v>37151317</v>
      </c>
    </row>
    <row r="18" spans="1:6" ht="12.75" customHeight="1">
      <c r="A18" s="68" t="s">
        <v>836</v>
      </c>
      <c r="B18" s="191" t="s">
        <v>837</v>
      </c>
      <c r="C18" s="192">
        <v>137536000</v>
      </c>
      <c r="D18" s="192">
        <v>103447354</v>
      </c>
      <c r="E18" s="193">
        <v>75.21474668450442</v>
      </c>
      <c r="F18" s="134">
        <v>13985628</v>
      </c>
    </row>
    <row r="19" spans="1:6" ht="12.75" customHeight="1">
      <c r="A19" s="68" t="s">
        <v>838</v>
      </c>
      <c r="B19" s="191" t="s">
        <v>839</v>
      </c>
      <c r="C19" s="192">
        <v>238550000</v>
      </c>
      <c r="D19" s="134">
        <v>173167917</v>
      </c>
      <c r="E19" s="193">
        <v>72.59187465940055</v>
      </c>
      <c r="F19" s="134">
        <v>23165689</v>
      </c>
    </row>
    <row r="20" spans="1:6" ht="12.75" customHeight="1">
      <c r="A20" s="75"/>
      <c r="B20" s="190" t="s">
        <v>840</v>
      </c>
      <c r="C20" s="130">
        <v>1230200444</v>
      </c>
      <c r="D20" s="130">
        <v>823952165</v>
      </c>
      <c r="E20" s="189">
        <v>66.97706613736192</v>
      </c>
      <c r="F20" s="130">
        <v>112673035</v>
      </c>
    </row>
    <row r="21" spans="1:6" ht="12.75" customHeight="1">
      <c r="A21" s="68" t="s">
        <v>841</v>
      </c>
      <c r="B21" s="191" t="s">
        <v>842</v>
      </c>
      <c r="C21" s="192">
        <v>830117444</v>
      </c>
      <c r="D21" s="134">
        <v>575337342</v>
      </c>
      <c r="E21" s="193">
        <v>69.30794505747069</v>
      </c>
      <c r="F21" s="134">
        <v>79250592</v>
      </c>
    </row>
    <row r="22" spans="1:6" ht="26.25" customHeight="1">
      <c r="A22" s="194" t="s">
        <v>843</v>
      </c>
      <c r="B22" s="191" t="s">
        <v>844</v>
      </c>
      <c r="C22" s="192">
        <v>370677000</v>
      </c>
      <c r="D22" s="134">
        <v>227205242</v>
      </c>
      <c r="E22" s="193">
        <v>61.29466948313491</v>
      </c>
      <c r="F22" s="134">
        <v>30584113</v>
      </c>
    </row>
    <row r="23" spans="1:6" ht="12.75" customHeight="1">
      <c r="A23" s="194" t="s">
        <v>845</v>
      </c>
      <c r="B23" s="191" t="s">
        <v>846</v>
      </c>
      <c r="C23" s="192">
        <v>10356000</v>
      </c>
      <c r="D23" s="134">
        <v>8544077</v>
      </c>
      <c r="E23" s="193">
        <v>82.5036404016995</v>
      </c>
      <c r="F23" s="134">
        <v>1291348</v>
      </c>
    </row>
    <row r="24" spans="1:6" ht="12.75" customHeight="1">
      <c r="A24" s="68" t="s">
        <v>847</v>
      </c>
      <c r="B24" s="191" t="s">
        <v>848</v>
      </c>
      <c r="C24" s="192">
        <v>19050000</v>
      </c>
      <c r="D24" s="134">
        <v>12865504</v>
      </c>
      <c r="E24" s="193">
        <v>67.53545406824148</v>
      </c>
      <c r="F24" s="134">
        <v>1546982</v>
      </c>
    </row>
    <row r="25" spans="1:6" ht="12.75" customHeight="1">
      <c r="A25" s="75"/>
      <c r="B25" s="190" t="s">
        <v>849</v>
      </c>
      <c r="C25" s="130">
        <v>18107900</v>
      </c>
      <c r="D25" s="130">
        <v>16361700</v>
      </c>
      <c r="E25" s="189">
        <v>90.35669514410837</v>
      </c>
      <c r="F25" s="130">
        <v>1274934</v>
      </c>
    </row>
    <row r="26" spans="1:6" ht="12.75" customHeight="1">
      <c r="A26" s="68" t="s">
        <v>850</v>
      </c>
      <c r="B26" s="191" t="s">
        <v>851</v>
      </c>
      <c r="C26" s="192">
        <v>10413900</v>
      </c>
      <c r="D26" s="134">
        <v>9690074</v>
      </c>
      <c r="E26" s="193">
        <v>93.04942432710128</v>
      </c>
      <c r="F26" s="134">
        <v>1358923</v>
      </c>
    </row>
    <row r="27" spans="1:6" ht="12.75" customHeight="1">
      <c r="A27" s="68" t="s">
        <v>852</v>
      </c>
      <c r="B27" s="191" t="s">
        <v>853</v>
      </c>
      <c r="C27" s="192">
        <v>338000</v>
      </c>
      <c r="D27" s="134">
        <v>284007</v>
      </c>
      <c r="E27" s="193">
        <v>84.02573964497041</v>
      </c>
      <c r="F27" s="134">
        <v>31196</v>
      </c>
    </row>
    <row r="28" spans="1:6" ht="12.75" customHeight="1">
      <c r="A28" s="68" t="s">
        <v>854</v>
      </c>
      <c r="B28" s="191" t="s">
        <v>855</v>
      </c>
      <c r="C28" s="192">
        <v>7356000</v>
      </c>
      <c r="D28" s="134">
        <v>6387619</v>
      </c>
      <c r="E28" s="193">
        <v>86.835494834149</v>
      </c>
      <c r="F28" s="134">
        <v>-115185</v>
      </c>
    </row>
    <row r="29" spans="1:6" ht="12.75" customHeight="1">
      <c r="A29" s="195"/>
      <c r="B29" s="196" t="s">
        <v>856</v>
      </c>
      <c r="C29" s="197" t="s">
        <v>627</v>
      </c>
      <c r="D29" s="197">
        <v>26405</v>
      </c>
      <c r="E29" s="189" t="s">
        <v>627</v>
      </c>
      <c r="F29" s="130">
        <v>2603</v>
      </c>
    </row>
    <row r="30" spans="1:6" ht="12.75" customHeight="1">
      <c r="A30" s="198" t="s">
        <v>857</v>
      </c>
      <c r="B30" s="191" t="s">
        <v>858</v>
      </c>
      <c r="C30" s="199" t="s">
        <v>627</v>
      </c>
      <c r="D30" s="134">
        <v>26405</v>
      </c>
      <c r="E30" s="200" t="s">
        <v>627</v>
      </c>
      <c r="F30" s="134">
        <v>2603</v>
      </c>
    </row>
    <row r="31" spans="1:6" ht="12.75" customHeight="1">
      <c r="A31" s="75"/>
      <c r="B31" s="190" t="s">
        <v>859</v>
      </c>
      <c r="C31" s="130">
        <v>207371493</v>
      </c>
      <c r="D31" s="130">
        <v>137965919.32</v>
      </c>
      <c r="E31" s="189">
        <v>66.53080291995582</v>
      </c>
      <c r="F31" s="130">
        <v>23265364.32</v>
      </c>
    </row>
    <row r="32" spans="1:6" ht="12.75" customHeight="1">
      <c r="A32" s="68" t="s">
        <v>860</v>
      </c>
      <c r="B32" s="191" t="s">
        <v>861</v>
      </c>
      <c r="C32" s="192">
        <v>165000</v>
      </c>
      <c r="D32" s="134">
        <v>1458848</v>
      </c>
      <c r="E32" s="193">
        <v>884.1503030303031</v>
      </c>
      <c r="F32" s="134">
        <v>0</v>
      </c>
    </row>
    <row r="33" spans="1:6" ht="25.5">
      <c r="A33" s="194" t="s">
        <v>862</v>
      </c>
      <c r="B33" s="201" t="s">
        <v>863</v>
      </c>
      <c r="C33" s="192">
        <v>27906000</v>
      </c>
      <c r="D33" s="134">
        <v>46064699</v>
      </c>
      <c r="E33" s="193">
        <v>165.07094889987818</v>
      </c>
      <c r="F33" s="134">
        <v>10795421</v>
      </c>
    </row>
    <row r="34" spans="1:6" ht="12.75" customHeight="1">
      <c r="A34" s="194"/>
      <c r="B34" s="202" t="s">
        <v>864</v>
      </c>
      <c r="C34" s="203">
        <v>11394758</v>
      </c>
      <c r="D34" s="203">
        <v>11394758</v>
      </c>
      <c r="E34" s="204">
        <v>100</v>
      </c>
      <c r="F34" s="137">
        <v>0</v>
      </c>
    </row>
    <row r="35" spans="1:6" ht="12.75">
      <c r="A35" s="205" t="s">
        <v>865</v>
      </c>
      <c r="B35" s="206" t="s">
        <v>866</v>
      </c>
      <c r="C35" s="192">
        <v>9310000</v>
      </c>
      <c r="D35" s="134">
        <v>6880296</v>
      </c>
      <c r="E35" s="193">
        <v>73.9022126745435</v>
      </c>
      <c r="F35" s="134">
        <v>308398</v>
      </c>
    </row>
    <row r="36" spans="1:6" ht="12.75" customHeight="1">
      <c r="A36" s="205" t="s">
        <v>867</v>
      </c>
      <c r="B36" s="206" t="s">
        <v>868</v>
      </c>
      <c r="C36" s="192">
        <v>2500000</v>
      </c>
      <c r="D36" s="134">
        <v>4228949</v>
      </c>
      <c r="E36" s="193">
        <v>169.15796</v>
      </c>
      <c r="F36" s="134">
        <v>1059240</v>
      </c>
    </row>
    <row r="37" spans="1:6" ht="28.5" customHeight="1">
      <c r="A37" s="205" t="s">
        <v>869</v>
      </c>
      <c r="B37" s="206" t="s">
        <v>870</v>
      </c>
      <c r="C37" s="199" t="s">
        <v>627</v>
      </c>
      <c r="D37" s="134">
        <v>859347</v>
      </c>
      <c r="E37" s="193" t="s">
        <v>627</v>
      </c>
      <c r="F37" s="134">
        <v>0</v>
      </c>
    </row>
    <row r="38" spans="1:6" ht="38.25">
      <c r="A38" s="194" t="s">
        <v>871</v>
      </c>
      <c r="B38" s="201" t="s">
        <v>872</v>
      </c>
      <c r="C38" s="192">
        <v>41492753</v>
      </c>
      <c r="D38" s="134">
        <v>43924007</v>
      </c>
      <c r="E38" s="193">
        <v>105.85946659167205</v>
      </c>
      <c r="F38" s="134">
        <v>6853307</v>
      </c>
    </row>
    <row r="39" spans="1:6" ht="37.5" customHeight="1">
      <c r="A39" s="205" t="s">
        <v>873</v>
      </c>
      <c r="B39" s="201" t="s">
        <v>874</v>
      </c>
      <c r="C39" s="192">
        <v>1767000</v>
      </c>
      <c r="D39" s="134">
        <v>720787.32</v>
      </c>
      <c r="E39" s="193">
        <v>40.791585738539894</v>
      </c>
      <c r="F39" s="134">
        <v>88007.31999999995</v>
      </c>
    </row>
    <row r="40" spans="1:6" ht="12.75" customHeight="1">
      <c r="A40" s="205" t="s">
        <v>875</v>
      </c>
      <c r="B40" s="207" t="s">
        <v>876</v>
      </c>
      <c r="C40" s="203">
        <v>320000</v>
      </c>
      <c r="D40" s="137">
        <v>170652</v>
      </c>
      <c r="E40" s="204">
        <v>53.32875</v>
      </c>
      <c r="F40" s="137">
        <v>20157</v>
      </c>
    </row>
    <row r="41" spans="1:6" ht="15" customHeight="1">
      <c r="A41" s="205" t="s">
        <v>877</v>
      </c>
      <c r="B41" s="208" t="s">
        <v>916</v>
      </c>
      <c r="C41" s="192">
        <v>26156532</v>
      </c>
      <c r="D41" s="192">
        <v>18291090</v>
      </c>
      <c r="E41" s="193">
        <v>69.92933925644272</v>
      </c>
      <c r="F41" s="192">
        <v>2200011</v>
      </c>
    </row>
    <row r="42" spans="1:6" ht="12.75" customHeight="1">
      <c r="A42" s="209" t="s">
        <v>878</v>
      </c>
      <c r="B42" s="210" t="s">
        <v>879</v>
      </c>
      <c r="C42" s="203">
        <v>21500000</v>
      </c>
      <c r="D42" s="137">
        <v>14908858</v>
      </c>
      <c r="E42" s="204">
        <v>69.34352558139535</v>
      </c>
      <c r="F42" s="137">
        <v>1815477</v>
      </c>
    </row>
    <row r="43" spans="1:6" ht="12.75" customHeight="1">
      <c r="A43" s="209" t="s">
        <v>880</v>
      </c>
      <c r="B43" s="210" t="s">
        <v>881</v>
      </c>
      <c r="C43" s="203">
        <v>1680000</v>
      </c>
      <c r="D43" s="137">
        <v>1148550</v>
      </c>
      <c r="E43" s="204">
        <v>68.36607142857143</v>
      </c>
      <c r="F43" s="137">
        <v>132000</v>
      </c>
    </row>
    <row r="44" spans="1:6" ht="12.75" customHeight="1">
      <c r="A44" s="209" t="s">
        <v>882</v>
      </c>
      <c r="B44" s="210" t="s">
        <v>883</v>
      </c>
      <c r="C44" s="203">
        <v>2159422</v>
      </c>
      <c r="D44" s="137">
        <v>1623515</v>
      </c>
      <c r="E44" s="204">
        <v>75.18284985519273</v>
      </c>
      <c r="F44" s="137">
        <v>203755</v>
      </c>
    </row>
    <row r="45" spans="1:6" ht="12.75" customHeight="1">
      <c r="A45" s="209" t="s">
        <v>884</v>
      </c>
      <c r="B45" s="210" t="s">
        <v>885</v>
      </c>
      <c r="C45" s="147">
        <v>687110</v>
      </c>
      <c r="D45" s="137">
        <v>287765</v>
      </c>
      <c r="E45" s="204">
        <v>41.880484929632814</v>
      </c>
      <c r="F45" s="137">
        <v>3</v>
      </c>
    </row>
    <row r="46" spans="1:6" ht="24.75" customHeight="1">
      <c r="A46" s="211" t="s">
        <v>886</v>
      </c>
      <c r="B46" s="212" t="s">
        <v>887</v>
      </c>
      <c r="C46" s="203">
        <v>130000</v>
      </c>
      <c r="D46" s="137">
        <v>322402</v>
      </c>
      <c r="E46" s="204">
        <v>248.00153846153847</v>
      </c>
      <c r="F46" s="137">
        <v>48776</v>
      </c>
    </row>
    <row r="47" spans="1:6" ht="12.75" customHeight="1">
      <c r="A47" s="194" t="s">
        <v>888</v>
      </c>
      <c r="B47" s="201" t="s">
        <v>889</v>
      </c>
      <c r="C47" s="192">
        <v>170000</v>
      </c>
      <c r="D47" s="134">
        <v>165855</v>
      </c>
      <c r="E47" s="193">
        <v>97.56176470588235</v>
      </c>
      <c r="F47" s="134">
        <v>452</v>
      </c>
    </row>
    <row r="48" spans="1:6" ht="12.75" customHeight="1">
      <c r="A48" s="213" t="s">
        <v>890</v>
      </c>
      <c r="B48" s="214" t="s">
        <v>891</v>
      </c>
      <c r="C48" s="192">
        <v>740200</v>
      </c>
      <c r="D48" s="192">
        <v>833431</v>
      </c>
      <c r="E48" s="193">
        <v>112.5953796271278</v>
      </c>
      <c r="F48" s="192">
        <v>35381</v>
      </c>
    </row>
    <row r="49" spans="1:6" ht="12.75" customHeight="1">
      <c r="A49" s="209" t="s">
        <v>892</v>
      </c>
      <c r="B49" s="210" t="s">
        <v>893</v>
      </c>
      <c r="C49" s="215">
        <v>600000</v>
      </c>
      <c r="D49" s="137">
        <v>683370</v>
      </c>
      <c r="E49" s="204">
        <v>113.895</v>
      </c>
      <c r="F49" s="137">
        <v>11025</v>
      </c>
    </row>
    <row r="50" spans="1:6" ht="12.75" customHeight="1">
      <c r="A50" s="209" t="s">
        <v>894</v>
      </c>
      <c r="B50" s="210" t="s">
        <v>895</v>
      </c>
      <c r="C50" s="216" t="s">
        <v>627</v>
      </c>
      <c r="D50" s="137">
        <v>6186</v>
      </c>
      <c r="E50" s="217" t="s">
        <v>627</v>
      </c>
      <c r="F50" s="137">
        <v>1707</v>
      </c>
    </row>
    <row r="51" spans="1:6" ht="39" customHeight="1">
      <c r="A51" s="209" t="s">
        <v>896</v>
      </c>
      <c r="B51" s="210" t="s">
        <v>897</v>
      </c>
      <c r="C51" s="216" t="s">
        <v>627</v>
      </c>
      <c r="D51" s="137">
        <v>7555</v>
      </c>
      <c r="E51" s="217" t="s">
        <v>627</v>
      </c>
      <c r="F51" s="137">
        <v>1080</v>
      </c>
    </row>
    <row r="52" spans="1:6" ht="12.75" customHeight="1">
      <c r="A52" s="209" t="s">
        <v>898</v>
      </c>
      <c r="B52" s="210" t="s">
        <v>899</v>
      </c>
      <c r="C52" s="216" t="s">
        <v>627</v>
      </c>
      <c r="D52" s="137">
        <v>136320</v>
      </c>
      <c r="E52" s="217" t="s">
        <v>627</v>
      </c>
      <c r="F52" s="137">
        <v>21569</v>
      </c>
    </row>
    <row r="53" spans="1:6" ht="12.75" customHeight="1">
      <c r="A53" s="68" t="s">
        <v>900</v>
      </c>
      <c r="B53" s="191" t="s">
        <v>901</v>
      </c>
      <c r="C53" s="192">
        <v>12252621</v>
      </c>
      <c r="D53" s="134">
        <v>8969325</v>
      </c>
      <c r="E53" s="193">
        <v>73.20331706987427</v>
      </c>
      <c r="F53" s="134">
        <v>1347145</v>
      </c>
    </row>
    <row r="54" spans="1:6" ht="27" customHeight="1">
      <c r="A54" s="194" t="s">
        <v>902</v>
      </c>
      <c r="B54" s="191" t="s">
        <v>903</v>
      </c>
      <c r="C54" s="192">
        <v>84911387</v>
      </c>
      <c r="D54" s="134">
        <v>5569285</v>
      </c>
      <c r="E54" s="193">
        <v>6.558937731166728</v>
      </c>
      <c r="F54" s="134">
        <v>578002</v>
      </c>
    </row>
    <row r="55" spans="1:6" ht="25.5" customHeight="1">
      <c r="A55" s="209" t="s">
        <v>904</v>
      </c>
      <c r="B55" s="210" t="s">
        <v>905</v>
      </c>
      <c r="C55" s="147">
        <v>2600000</v>
      </c>
      <c r="D55" s="137">
        <v>1820622</v>
      </c>
      <c r="E55" s="204">
        <v>70.02392307692308</v>
      </c>
      <c r="F55" s="137">
        <v>227578</v>
      </c>
    </row>
    <row r="56" spans="1:6" ht="24" customHeight="1">
      <c r="A56" s="70"/>
      <c r="B56" s="188" t="s">
        <v>906</v>
      </c>
      <c r="C56" s="130">
        <v>110687482</v>
      </c>
      <c r="D56" s="130">
        <v>68976474</v>
      </c>
      <c r="E56" s="189">
        <v>62.316418039033536</v>
      </c>
      <c r="F56" s="130">
        <v>11037533</v>
      </c>
    </row>
    <row r="57" spans="1:6" ht="24" customHeight="1">
      <c r="A57" s="218" t="s">
        <v>907</v>
      </c>
      <c r="B57" s="219" t="s">
        <v>908</v>
      </c>
      <c r="C57" s="220">
        <v>110687482</v>
      </c>
      <c r="D57" s="134">
        <v>68976474</v>
      </c>
      <c r="E57" s="193">
        <v>62.316418039033536</v>
      </c>
      <c r="F57" s="134">
        <v>11037533</v>
      </c>
    </row>
    <row r="58" spans="1:6" ht="12.75" customHeight="1">
      <c r="A58" s="70"/>
      <c r="B58" s="188" t="s">
        <v>909</v>
      </c>
      <c r="C58" s="221">
        <v>472841044</v>
      </c>
      <c r="D58" s="221">
        <v>175307862</v>
      </c>
      <c r="E58" s="189">
        <v>37.075432478742265</v>
      </c>
      <c r="F58" s="221">
        <v>9154000</v>
      </c>
    </row>
    <row r="59" spans="1:6" ht="12.75" customHeight="1">
      <c r="A59" s="194" t="s">
        <v>910</v>
      </c>
      <c r="B59" s="201" t="s">
        <v>911</v>
      </c>
      <c r="C59" s="222" t="s">
        <v>627</v>
      </c>
      <c r="D59" s="134">
        <v>13516103</v>
      </c>
      <c r="E59" s="223" t="s">
        <v>627</v>
      </c>
      <c r="F59" s="134">
        <v>6976864</v>
      </c>
    </row>
    <row r="60" spans="1:6" ht="12.75" customHeight="1">
      <c r="A60" s="213" t="s">
        <v>912</v>
      </c>
      <c r="B60" s="214" t="s">
        <v>913</v>
      </c>
      <c r="C60" s="199" t="s">
        <v>627</v>
      </c>
      <c r="D60" s="134">
        <v>161791759</v>
      </c>
      <c r="E60" s="223" t="s">
        <v>627</v>
      </c>
      <c r="F60" s="134">
        <v>2177136</v>
      </c>
    </row>
    <row r="61" spans="2:6" ht="12.75">
      <c r="B61" s="224"/>
      <c r="C61" s="225"/>
      <c r="D61" s="226"/>
      <c r="E61" s="226"/>
      <c r="F61" s="226"/>
    </row>
    <row r="62" spans="1:6" ht="15">
      <c r="A62" s="227"/>
      <c r="C62" s="14"/>
      <c r="D62" s="228"/>
      <c r="F62" s="228"/>
    </row>
    <row r="64" spans="1:8" s="230" customFormat="1" ht="15">
      <c r="A64" s="229" t="s">
        <v>914</v>
      </c>
      <c r="C64" s="231"/>
      <c r="D64" s="231"/>
      <c r="E64" s="232"/>
      <c r="F64" s="233"/>
      <c r="H64" s="234"/>
    </row>
    <row r="65" spans="1:8" s="100" customFormat="1" ht="15">
      <c r="A65" s="229" t="s">
        <v>665</v>
      </c>
      <c r="C65" s="101"/>
      <c r="D65" s="101"/>
      <c r="E65" s="229"/>
      <c r="F65" s="234" t="s">
        <v>666</v>
      </c>
      <c r="H65" s="234"/>
    </row>
    <row r="66" spans="1:6" ht="12.75">
      <c r="A66" s="235"/>
      <c r="B66" s="236"/>
      <c r="C66" s="14"/>
      <c r="D66" s="14"/>
      <c r="E66" s="237"/>
      <c r="F66" s="226"/>
    </row>
    <row r="67" ht="12.75">
      <c r="A67" s="235"/>
    </row>
    <row r="69" s="25" customFormat="1" ht="12.75">
      <c r="A69" s="238" t="s">
        <v>915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" top="0.6299212598425197" bottom="0.3937007874015748" header="0.3937007874015748" footer="0.1968503937007874"/>
  <pageSetup firstPageNumber="7" useFirstPageNumber="1" horizontalDpi="600" verticalDpi="600" orientation="portrait" paperSize="9" scale="92" r:id="rId1"/>
  <headerFooter alignWithMargins="0">
    <oddFooter>&amp;C&amp;8&amp;P</oddFooter>
  </headerFooter>
  <rowBreaks count="1" manualBreakCount="1">
    <brk id="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86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7.57421875" style="25" customWidth="1"/>
    <col min="2" max="2" width="48.421875" style="25" customWidth="1"/>
    <col min="3" max="3" width="11.7109375" style="25" customWidth="1"/>
    <col min="4" max="4" width="11.7109375" style="243" customWidth="1"/>
    <col min="5" max="6" width="11.7109375" style="25" customWidth="1"/>
  </cols>
  <sheetData>
    <row r="1" spans="1:55" ht="12.75">
      <c r="A1" s="1114" t="s">
        <v>610</v>
      </c>
      <c r="B1" s="1114"/>
      <c r="C1" s="1114"/>
      <c r="D1" s="1114"/>
      <c r="E1" s="1114"/>
      <c r="F1" s="11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15" t="s">
        <v>611</v>
      </c>
      <c r="B2" s="1115"/>
      <c r="C2" s="1115"/>
      <c r="D2" s="1115"/>
      <c r="E2" s="1115"/>
      <c r="F2" s="111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8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16" t="s">
        <v>612</v>
      </c>
      <c r="B4" s="1116"/>
      <c r="C4" s="1116"/>
      <c r="D4" s="1116"/>
      <c r="E4" s="1116"/>
      <c r="F4" s="1116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239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17" t="s">
        <v>613</v>
      </c>
      <c r="B6" s="1117"/>
      <c r="C6" s="1117"/>
      <c r="D6" s="1117"/>
      <c r="E6" s="1117"/>
      <c r="F6" s="111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836" t="s">
        <v>917</v>
      </c>
      <c r="B7" s="1118"/>
      <c r="C7" s="1118"/>
      <c r="D7" s="1118"/>
      <c r="E7" s="1118"/>
      <c r="F7" s="111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19" t="s">
        <v>918</v>
      </c>
      <c r="B8" s="1119"/>
      <c r="C8" s="1119"/>
      <c r="D8" s="1119"/>
      <c r="E8" s="1119"/>
      <c r="F8" s="111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20" t="s">
        <v>616</v>
      </c>
      <c r="B9" s="1120"/>
      <c r="C9" s="1120"/>
      <c r="D9" s="1120"/>
      <c r="E9" s="1120"/>
      <c r="F9" s="1120"/>
      <c r="G9" s="18"/>
      <c r="H9" s="18"/>
      <c r="I9" s="18"/>
      <c r="J9" s="18"/>
      <c r="K9" s="18"/>
      <c r="L9" s="18"/>
      <c r="M9" s="18"/>
      <c r="N9" s="5"/>
      <c r="O9" s="61"/>
    </row>
    <row r="10" spans="1:8" s="100" customFormat="1" ht="12.75">
      <c r="A10" s="23" t="s">
        <v>617</v>
      </c>
      <c r="B10" s="240"/>
      <c r="C10" s="20"/>
      <c r="D10" s="54"/>
      <c r="E10" s="20"/>
      <c r="F10" s="21" t="s">
        <v>618</v>
      </c>
      <c r="G10" s="19"/>
      <c r="H10" s="241"/>
    </row>
    <row r="11" spans="1:15" s="19" customFormat="1" ht="12.75">
      <c r="A11" s="23"/>
      <c r="B11" s="24"/>
      <c r="C11" s="20"/>
      <c r="D11" s="242"/>
      <c r="F11" s="62" t="s">
        <v>919</v>
      </c>
      <c r="G11" s="20"/>
      <c r="H11" s="21"/>
      <c r="I11" s="21"/>
      <c r="J11" s="22"/>
      <c r="K11" s="20"/>
      <c r="N11" s="5"/>
      <c r="O11" s="61"/>
    </row>
    <row r="12" ht="12.75">
      <c r="F12" s="244" t="s">
        <v>670</v>
      </c>
    </row>
    <row r="13" spans="1:6" ht="38.25">
      <c r="A13" s="66" t="s">
        <v>832</v>
      </c>
      <c r="B13" s="66" t="s">
        <v>671</v>
      </c>
      <c r="C13" s="245" t="s">
        <v>672</v>
      </c>
      <c r="D13" s="246" t="s">
        <v>673</v>
      </c>
      <c r="E13" s="245" t="s">
        <v>674</v>
      </c>
      <c r="F13" s="245" t="s">
        <v>675</v>
      </c>
    </row>
    <row r="14" spans="1:6" ht="12.75">
      <c r="A14" s="247">
        <v>1</v>
      </c>
      <c r="B14" s="247">
        <v>2</v>
      </c>
      <c r="C14" s="248">
        <v>3</v>
      </c>
      <c r="D14" s="249">
        <v>4</v>
      </c>
      <c r="E14" s="248">
        <v>5</v>
      </c>
      <c r="F14" s="248">
        <v>6</v>
      </c>
    </row>
    <row r="15" spans="1:6" ht="12.75">
      <c r="A15" s="70"/>
      <c r="B15" s="83" t="s">
        <v>920</v>
      </c>
      <c r="C15" s="250">
        <v>29459282</v>
      </c>
      <c r="D15" s="251">
        <v>24097918</v>
      </c>
      <c r="E15" s="73">
        <v>81.80076486589184</v>
      </c>
      <c r="F15" s="250">
        <v>3294338</v>
      </c>
    </row>
    <row r="16" spans="1:6" ht="12.75">
      <c r="A16" s="75"/>
      <c r="B16" s="75" t="s">
        <v>921</v>
      </c>
      <c r="C16" s="250">
        <v>2459000</v>
      </c>
      <c r="D16" s="251">
        <v>2133587</v>
      </c>
      <c r="E16" s="73">
        <v>86.76644977633184</v>
      </c>
      <c r="F16" s="250">
        <v>177041</v>
      </c>
    </row>
    <row r="17" spans="1:6" ht="12.75">
      <c r="A17" s="68" t="s">
        <v>922</v>
      </c>
      <c r="B17" s="79" t="s">
        <v>923</v>
      </c>
      <c r="C17" s="252">
        <v>2400000</v>
      </c>
      <c r="D17" s="253">
        <v>2080141</v>
      </c>
      <c r="E17" s="254">
        <v>86.67254166666667</v>
      </c>
      <c r="F17" s="255">
        <v>165784</v>
      </c>
    </row>
    <row r="18" spans="1:6" ht="24.75" customHeight="1">
      <c r="A18" s="68" t="s">
        <v>924</v>
      </c>
      <c r="B18" s="85" t="s">
        <v>925</v>
      </c>
      <c r="C18" s="252">
        <v>59000</v>
      </c>
      <c r="D18" s="256">
        <v>53446</v>
      </c>
      <c r="E18" s="254">
        <v>90.58644067796611</v>
      </c>
      <c r="F18" s="255">
        <v>11257</v>
      </c>
    </row>
    <row r="19" spans="1:6" ht="12.75">
      <c r="A19" s="75"/>
      <c r="B19" s="75" t="s">
        <v>926</v>
      </c>
      <c r="C19" s="250">
        <v>317551</v>
      </c>
      <c r="D19" s="251">
        <v>0</v>
      </c>
      <c r="E19" s="73">
        <v>0</v>
      </c>
      <c r="F19" s="250">
        <v>0</v>
      </c>
    </row>
    <row r="20" spans="1:6" ht="12.75">
      <c r="A20" s="68"/>
      <c r="B20" s="79" t="s">
        <v>927</v>
      </c>
      <c r="C20" s="252">
        <v>295673</v>
      </c>
      <c r="D20" s="257">
        <v>0</v>
      </c>
      <c r="E20" s="254">
        <v>0</v>
      </c>
      <c r="F20" s="255">
        <v>0</v>
      </c>
    </row>
    <row r="21" spans="1:6" ht="24" customHeight="1">
      <c r="A21" s="194"/>
      <c r="B21" s="85" t="s">
        <v>928</v>
      </c>
      <c r="C21" s="252">
        <v>21878</v>
      </c>
      <c r="D21" s="257">
        <v>0</v>
      </c>
      <c r="E21" s="254">
        <v>0</v>
      </c>
      <c r="F21" s="255">
        <v>0</v>
      </c>
    </row>
    <row r="22" spans="1:6" ht="12.75">
      <c r="A22" s="75"/>
      <c r="B22" s="75" t="s">
        <v>929</v>
      </c>
      <c r="C22" s="250">
        <v>3431600</v>
      </c>
      <c r="D22" s="251">
        <v>3396557</v>
      </c>
      <c r="E22" s="73">
        <v>98.97881454715002</v>
      </c>
      <c r="F22" s="250">
        <v>345287</v>
      </c>
    </row>
    <row r="23" spans="1:6" ht="12.75">
      <c r="A23" s="68" t="s">
        <v>875</v>
      </c>
      <c r="B23" s="79" t="s">
        <v>930</v>
      </c>
      <c r="C23" s="252">
        <v>320000</v>
      </c>
      <c r="D23" s="256">
        <v>170652</v>
      </c>
      <c r="E23" s="254">
        <v>53.32875</v>
      </c>
      <c r="F23" s="255">
        <v>20157</v>
      </c>
    </row>
    <row r="24" spans="1:6" ht="12.75">
      <c r="A24" s="68" t="s">
        <v>931</v>
      </c>
      <c r="B24" s="79" t="s">
        <v>932</v>
      </c>
      <c r="C24" s="252">
        <v>250000</v>
      </c>
      <c r="D24" s="256">
        <v>219897</v>
      </c>
      <c r="E24" s="254">
        <v>87.9588</v>
      </c>
      <c r="F24" s="255">
        <v>36539</v>
      </c>
    </row>
    <row r="25" spans="1:6" ht="12.75">
      <c r="A25" s="68" t="s">
        <v>892</v>
      </c>
      <c r="B25" s="79" t="s">
        <v>933</v>
      </c>
      <c r="C25" s="252">
        <v>600000</v>
      </c>
      <c r="D25" s="256">
        <v>683370</v>
      </c>
      <c r="E25" s="254">
        <v>113.895</v>
      </c>
      <c r="F25" s="255">
        <v>11025</v>
      </c>
    </row>
    <row r="26" spans="1:6" ht="24" customHeight="1">
      <c r="A26" s="68" t="s">
        <v>934</v>
      </c>
      <c r="B26" s="85" t="s">
        <v>935</v>
      </c>
      <c r="C26" s="252">
        <v>2261600</v>
      </c>
      <c r="D26" s="256">
        <v>2322638</v>
      </c>
      <c r="E26" s="254">
        <v>102.69888574460559</v>
      </c>
      <c r="F26" s="255">
        <v>277566</v>
      </c>
    </row>
    <row r="27" spans="1:6" ht="12.75">
      <c r="A27" s="75"/>
      <c r="B27" s="75" t="s">
        <v>936</v>
      </c>
      <c r="C27" s="250">
        <v>8223374</v>
      </c>
      <c r="D27" s="251">
        <v>5814445</v>
      </c>
      <c r="E27" s="73">
        <v>70.70631835545848</v>
      </c>
      <c r="F27" s="250">
        <v>846194</v>
      </c>
    </row>
    <row r="28" spans="1:6" ht="38.25">
      <c r="A28" s="68" t="s">
        <v>937</v>
      </c>
      <c r="B28" s="85" t="s">
        <v>938</v>
      </c>
      <c r="C28" s="252">
        <v>150000</v>
      </c>
      <c r="D28" s="256">
        <v>87498</v>
      </c>
      <c r="E28" s="254">
        <v>58.331999999999994</v>
      </c>
      <c r="F28" s="255">
        <v>10607</v>
      </c>
    </row>
    <row r="29" spans="1:6" ht="12.75">
      <c r="A29" s="68" t="s">
        <v>939</v>
      </c>
      <c r="B29" s="79" t="s">
        <v>940</v>
      </c>
      <c r="C29" s="252">
        <v>1634503</v>
      </c>
      <c r="D29" s="256">
        <v>1141684</v>
      </c>
      <c r="E29" s="254">
        <v>69.84899997124508</v>
      </c>
      <c r="F29" s="255">
        <v>187953</v>
      </c>
    </row>
    <row r="30" spans="1:6" ht="25.5">
      <c r="A30" s="68" t="s">
        <v>941</v>
      </c>
      <c r="B30" s="85" t="s">
        <v>942</v>
      </c>
      <c r="C30" s="252">
        <v>990150</v>
      </c>
      <c r="D30" s="256">
        <v>830993</v>
      </c>
      <c r="E30" s="254">
        <v>83.92597081250315</v>
      </c>
      <c r="F30" s="255">
        <v>118660</v>
      </c>
    </row>
    <row r="31" spans="1:6" ht="12.75">
      <c r="A31" s="68" t="s">
        <v>943</v>
      </c>
      <c r="B31" s="85" t="s">
        <v>944</v>
      </c>
      <c r="C31" s="252">
        <v>54700</v>
      </c>
      <c r="D31" s="256">
        <v>33730</v>
      </c>
      <c r="E31" s="254">
        <v>61.663619744058494</v>
      </c>
      <c r="F31" s="255">
        <v>4289</v>
      </c>
    </row>
    <row r="32" spans="1:6" ht="25.5">
      <c r="A32" s="68" t="s">
        <v>945</v>
      </c>
      <c r="B32" s="85" t="s">
        <v>946</v>
      </c>
      <c r="C32" s="258">
        <v>50000</v>
      </c>
      <c r="D32" s="256">
        <v>17103</v>
      </c>
      <c r="E32" s="254">
        <v>34.205999999999996</v>
      </c>
      <c r="F32" s="255">
        <v>3490</v>
      </c>
    </row>
    <row r="33" spans="1:6" ht="12.75">
      <c r="A33" s="68" t="s">
        <v>947</v>
      </c>
      <c r="B33" s="79" t="s">
        <v>948</v>
      </c>
      <c r="C33" s="258">
        <v>108000</v>
      </c>
      <c r="D33" s="256">
        <v>42401</v>
      </c>
      <c r="E33" s="254">
        <v>39.260185185185186</v>
      </c>
      <c r="F33" s="255">
        <v>5549</v>
      </c>
    </row>
    <row r="34" spans="1:6" ht="12.75">
      <c r="A34" s="68" t="s">
        <v>949</v>
      </c>
      <c r="B34" s="79" t="s">
        <v>950</v>
      </c>
      <c r="C34" s="258">
        <v>65000</v>
      </c>
      <c r="D34" s="256">
        <v>80989</v>
      </c>
      <c r="E34" s="254">
        <v>124.59846153846155</v>
      </c>
      <c r="F34" s="255">
        <v>11190</v>
      </c>
    </row>
    <row r="35" spans="1:6" ht="12.75">
      <c r="A35" s="68" t="s">
        <v>951</v>
      </c>
      <c r="B35" s="79" t="s">
        <v>952</v>
      </c>
      <c r="C35" s="258">
        <v>5171021</v>
      </c>
      <c r="D35" s="256">
        <v>3580047</v>
      </c>
      <c r="E35" s="254">
        <v>69.23288456960434</v>
      </c>
      <c r="F35" s="255">
        <v>504456</v>
      </c>
    </row>
    <row r="36" spans="1:6" ht="12.75">
      <c r="A36" s="75"/>
      <c r="B36" s="75" t="s">
        <v>953</v>
      </c>
      <c r="C36" s="250">
        <v>95508</v>
      </c>
      <c r="D36" s="251">
        <v>20956</v>
      </c>
      <c r="E36" s="73">
        <v>21.94161745612933</v>
      </c>
      <c r="F36" s="250">
        <v>2602</v>
      </c>
    </row>
    <row r="37" spans="1:6" ht="25.5">
      <c r="A37" s="68" t="s">
        <v>954</v>
      </c>
      <c r="B37" s="85" t="s">
        <v>955</v>
      </c>
      <c r="C37" s="258">
        <v>95508</v>
      </c>
      <c r="D37" s="256">
        <v>20956</v>
      </c>
      <c r="E37" s="254">
        <v>21.94161745612933</v>
      </c>
      <c r="F37" s="255">
        <v>2602</v>
      </c>
    </row>
    <row r="38" spans="1:6" ht="12.75">
      <c r="A38" s="75"/>
      <c r="B38" s="75" t="s">
        <v>956</v>
      </c>
      <c r="C38" s="250">
        <v>1562000</v>
      </c>
      <c r="D38" s="251">
        <v>1470448</v>
      </c>
      <c r="E38" s="73">
        <v>94.13879641485275</v>
      </c>
      <c r="F38" s="250">
        <v>208779</v>
      </c>
    </row>
    <row r="39" spans="1:6" ht="25.5" customHeight="1">
      <c r="A39" s="68" t="s">
        <v>957</v>
      </c>
      <c r="B39" s="85" t="s">
        <v>958</v>
      </c>
      <c r="C39" s="252">
        <v>164000</v>
      </c>
      <c r="D39" s="256">
        <v>125002</v>
      </c>
      <c r="E39" s="254">
        <v>76.22073170731707</v>
      </c>
      <c r="F39" s="255">
        <v>14957</v>
      </c>
    </row>
    <row r="40" spans="1:6" ht="12.75">
      <c r="A40" s="68" t="s">
        <v>959</v>
      </c>
      <c r="B40" s="79" t="s">
        <v>960</v>
      </c>
      <c r="C40" s="252">
        <v>92000</v>
      </c>
      <c r="D40" s="256">
        <v>44621</v>
      </c>
      <c r="E40" s="254">
        <v>48.50108695652174</v>
      </c>
      <c r="F40" s="255">
        <v>3650</v>
      </c>
    </row>
    <row r="41" spans="1:6" ht="12.75">
      <c r="A41" s="68" t="s">
        <v>961</v>
      </c>
      <c r="B41" s="79" t="s">
        <v>962</v>
      </c>
      <c r="C41" s="252">
        <v>25000</v>
      </c>
      <c r="D41" s="253">
        <v>17503</v>
      </c>
      <c r="E41" s="254">
        <v>70.012</v>
      </c>
      <c r="F41" s="255">
        <v>1600</v>
      </c>
    </row>
    <row r="42" spans="1:6" ht="25.5">
      <c r="A42" s="68" t="s">
        <v>963</v>
      </c>
      <c r="B42" s="259" t="s">
        <v>964</v>
      </c>
      <c r="C42" s="252">
        <v>5000</v>
      </c>
      <c r="D42" s="256">
        <v>3108</v>
      </c>
      <c r="E42" s="254">
        <v>62.16</v>
      </c>
      <c r="F42" s="255">
        <v>20</v>
      </c>
    </row>
    <row r="43" spans="1:6" ht="12.75">
      <c r="A43" s="68" t="s">
        <v>965</v>
      </c>
      <c r="B43" s="79" t="s">
        <v>966</v>
      </c>
      <c r="C43" s="252">
        <v>268300</v>
      </c>
      <c r="D43" s="256">
        <v>685063</v>
      </c>
      <c r="E43" s="254">
        <v>255.3346999627283</v>
      </c>
      <c r="F43" s="255">
        <v>142170</v>
      </c>
    </row>
    <row r="44" spans="1:6" ht="51">
      <c r="A44" s="68" t="s">
        <v>627</v>
      </c>
      <c r="B44" s="85" t="s">
        <v>967</v>
      </c>
      <c r="C44" s="252">
        <v>6000</v>
      </c>
      <c r="D44" s="256">
        <v>130</v>
      </c>
      <c r="E44" s="254">
        <v>2.166666666666667</v>
      </c>
      <c r="F44" s="255">
        <v>0</v>
      </c>
    </row>
    <row r="45" spans="1:6" ht="12.75" customHeight="1">
      <c r="A45" s="68" t="s">
        <v>968</v>
      </c>
      <c r="B45" s="79" t="s">
        <v>969</v>
      </c>
      <c r="C45" s="252">
        <v>405000</v>
      </c>
      <c r="D45" s="256">
        <v>254049</v>
      </c>
      <c r="E45" s="254">
        <v>62.72814814814814</v>
      </c>
      <c r="F45" s="255">
        <v>1178</v>
      </c>
    </row>
    <row r="46" spans="1:6" ht="25.5">
      <c r="A46" s="68" t="s">
        <v>970</v>
      </c>
      <c r="B46" s="259" t="s">
        <v>971</v>
      </c>
      <c r="C46" s="252">
        <v>465000</v>
      </c>
      <c r="D46" s="256">
        <v>329030</v>
      </c>
      <c r="E46" s="254">
        <v>70.75913978494623</v>
      </c>
      <c r="F46" s="255">
        <v>45204</v>
      </c>
    </row>
    <row r="47" spans="1:6" ht="38.25">
      <c r="A47" s="260" t="s">
        <v>972</v>
      </c>
      <c r="B47" s="85" t="s">
        <v>973</v>
      </c>
      <c r="C47" s="252">
        <v>17000</v>
      </c>
      <c r="D47" s="257">
        <v>11942</v>
      </c>
      <c r="E47" s="254">
        <v>70.2470588235294</v>
      </c>
      <c r="F47" s="255">
        <v>0</v>
      </c>
    </row>
    <row r="48" spans="1:6" ht="38.25">
      <c r="A48" s="260"/>
      <c r="B48" s="85" t="s">
        <v>974</v>
      </c>
      <c r="C48" s="252">
        <v>114700</v>
      </c>
      <c r="D48" s="257">
        <v>0</v>
      </c>
      <c r="E48" s="254">
        <v>0</v>
      </c>
      <c r="F48" s="255">
        <v>0</v>
      </c>
    </row>
    <row r="49" spans="1:6" ht="12.75">
      <c r="A49" s="75"/>
      <c r="B49" s="75" t="s">
        <v>975</v>
      </c>
      <c r="C49" s="250">
        <v>617087</v>
      </c>
      <c r="D49" s="251">
        <v>385984</v>
      </c>
      <c r="E49" s="73">
        <v>62.54936500039703</v>
      </c>
      <c r="F49" s="250">
        <v>53919</v>
      </c>
    </row>
    <row r="50" spans="1:6" ht="12.75">
      <c r="A50" s="68" t="s">
        <v>976</v>
      </c>
      <c r="B50" s="79" t="s">
        <v>977</v>
      </c>
      <c r="C50" s="252">
        <v>39922</v>
      </c>
      <c r="D50" s="256">
        <v>37421</v>
      </c>
      <c r="E50" s="254">
        <v>93.73528380341666</v>
      </c>
      <c r="F50" s="255">
        <v>0</v>
      </c>
    </row>
    <row r="51" spans="1:6" ht="12.75" customHeight="1">
      <c r="A51" s="68" t="s">
        <v>978</v>
      </c>
      <c r="B51" s="79" t="s">
        <v>979</v>
      </c>
      <c r="C51" s="252">
        <v>442194</v>
      </c>
      <c r="D51" s="256">
        <v>296335</v>
      </c>
      <c r="E51" s="254">
        <v>67.01470395346838</v>
      </c>
      <c r="F51" s="255">
        <v>44642</v>
      </c>
    </row>
    <row r="52" spans="1:6" ht="25.5">
      <c r="A52" s="68" t="s">
        <v>980</v>
      </c>
      <c r="B52" s="259" t="s">
        <v>981</v>
      </c>
      <c r="C52" s="252">
        <v>134971</v>
      </c>
      <c r="D52" s="256">
        <v>52228</v>
      </c>
      <c r="E52" s="254">
        <v>38.695719821294944</v>
      </c>
      <c r="F52" s="255">
        <v>9277</v>
      </c>
    </row>
    <row r="53" spans="1:6" ht="12.75">
      <c r="A53" s="75"/>
      <c r="B53" s="75" t="s">
        <v>982</v>
      </c>
      <c r="C53" s="250">
        <v>300000</v>
      </c>
      <c r="D53" s="251">
        <v>0</v>
      </c>
      <c r="E53" s="73">
        <v>0</v>
      </c>
      <c r="F53" s="255">
        <v>0</v>
      </c>
    </row>
    <row r="54" spans="1:6" ht="25.5">
      <c r="A54" s="68" t="s">
        <v>983</v>
      </c>
      <c r="B54" s="85" t="s">
        <v>984</v>
      </c>
      <c r="C54" s="252">
        <v>300000</v>
      </c>
      <c r="D54" s="256">
        <v>0</v>
      </c>
      <c r="E54" s="254">
        <v>0</v>
      </c>
      <c r="F54" s="255">
        <v>0</v>
      </c>
    </row>
    <row r="55" spans="1:6" ht="12.75">
      <c r="A55" s="75"/>
      <c r="B55" s="75" t="s">
        <v>985</v>
      </c>
      <c r="C55" s="250">
        <v>11883162</v>
      </c>
      <c r="D55" s="251">
        <v>10819346</v>
      </c>
      <c r="E55" s="73">
        <v>91.04770262325802</v>
      </c>
      <c r="F55" s="250">
        <v>1653771</v>
      </c>
    </row>
    <row r="56" spans="1:6" ht="12.75">
      <c r="A56" s="68" t="s">
        <v>986</v>
      </c>
      <c r="B56" s="85" t="s">
        <v>987</v>
      </c>
      <c r="C56" s="252">
        <v>65000</v>
      </c>
      <c r="D56" s="256">
        <v>56225</v>
      </c>
      <c r="E56" s="254">
        <v>86.5</v>
      </c>
      <c r="F56" s="255">
        <v>4229</v>
      </c>
    </row>
    <row r="57" spans="1:6" ht="12.75">
      <c r="A57" s="68" t="s">
        <v>988</v>
      </c>
      <c r="B57" s="79" t="s">
        <v>989</v>
      </c>
      <c r="C57" s="252">
        <v>2640000</v>
      </c>
      <c r="D57" s="256">
        <v>2652883</v>
      </c>
      <c r="E57" s="254">
        <v>100.48799242424242</v>
      </c>
      <c r="F57" s="255">
        <v>359966</v>
      </c>
    </row>
    <row r="58" spans="1:6" ht="12.75">
      <c r="A58" s="68" t="s">
        <v>990</v>
      </c>
      <c r="B58" s="85" t="s">
        <v>991</v>
      </c>
      <c r="C58" s="252">
        <v>30000</v>
      </c>
      <c r="D58" s="256">
        <v>31345</v>
      </c>
      <c r="E58" s="254">
        <v>104.48333333333333</v>
      </c>
      <c r="F58" s="255">
        <v>3940</v>
      </c>
    </row>
    <row r="59" spans="1:6" ht="12.75">
      <c r="A59" s="68" t="s">
        <v>992</v>
      </c>
      <c r="B59" s="79" t="s">
        <v>993</v>
      </c>
      <c r="C59" s="252">
        <v>30000</v>
      </c>
      <c r="D59" s="256">
        <v>23706</v>
      </c>
      <c r="E59" s="254">
        <v>79.02</v>
      </c>
      <c r="F59" s="255">
        <v>4257</v>
      </c>
    </row>
    <row r="60" spans="1:6" ht="12.75">
      <c r="A60" s="68" t="s">
        <v>994</v>
      </c>
      <c r="B60" s="79" t="s">
        <v>995</v>
      </c>
      <c r="C60" s="252">
        <v>2334240</v>
      </c>
      <c r="D60" s="256">
        <v>1800549</v>
      </c>
      <c r="E60" s="254">
        <v>77.13641270820482</v>
      </c>
      <c r="F60" s="255">
        <v>255291</v>
      </c>
    </row>
    <row r="61" spans="1:6" ht="25.5">
      <c r="A61" s="68" t="s">
        <v>996</v>
      </c>
      <c r="B61" s="85" t="s">
        <v>997</v>
      </c>
      <c r="C61" s="252">
        <v>1000</v>
      </c>
      <c r="D61" s="256">
        <v>0</v>
      </c>
      <c r="E61" s="254">
        <v>0</v>
      </c>
      <c r="F61" s="255">
        <v>0</v>
      </c>
    </row>
    <row r="62" spans="1:6" ht="12.75">
      <c r="A62" s="68" t="s">
        <v>998</v>
      </c>
      <c r="B62" s="85" t="s">
        <v>999</v>
      </c>
      <c r="C62" s="252">
        <v>3068800</v>
      </c>
      <c r="D62" s="256">
        <v>2402776</v>
      </c>
      <c r="E62" s="254">
        <v>78.29692387904068</v>
      </c>
      <c r="F62" s="255">
        <v>433070</v>
      </c>
    </row>
    <row r="63" spans="1:6" ht="12.75">
      <c r="A63" s="68" t="s">
        <v>1000</v>
      </c>
      <c r="B63" s="79" t="s">
        <v>1001</v>
      </c>
      <c r="C63" s="252">
        <v>730000</v>
      </c>
      <c r="D63" s="256">
        <v>664669</v>
      </c>
      <c r="E63" s="254">
        <v>91.05054794520548</v>
      </c>
      <c r="F63" s="255">
        <v>65227</v>
      </c>
    </row>
    <row r="64" spans="1:6" ht="25.5">
      <c r="A64" s="68" t="s">
        <v>1002</v>
      </c>
      <c r="B64" s="85" t="s">
        <v>1003</v>
      </c>
      <c r="C64" s="252">
        <v>330000</v>
      </c>
      <c r="D64" s="256">
        <v>173174</v>
      </c>
      <c r="E64" s="254">
        <v>52.4769696969697</v>
      </c>
      <c r="F64" s="255">
        <v>94525</v>
      </c>
    </row>
    <row r="65" spans="1:6" ht="12.75">
      <c r="A65" s="68" t="s">
        <v>882</v>
      </c>
      <c r="B65" s="85" t="s">
        <v>1004</v>
      </c>
      <c r="C65" s="252">
        <v>2159422</v>
      </c>
      <c r="D65" s="256">
        <v>1623515</v>
      </c>
      <c r="E65" s="254">
        <v>75.18284985519273</v>
      </c>
      <c r="F65" s="255">
        <v>203755</v>
      </c>
    </row>
    <row r="66" spans="1:6" ht="38.25">
      <c r="A66" s="68" t="s">
        <v>896</v>
      </c>
      <c r="B66" s="261" t="s">
        <v>1005</v>
      </c>
      <c r="C66" s="252">
        <v>40200</v>
      </c>
      <c r="D66" s="256">
        <v>7555</v>
      </c>
      <c r="E66" s="254">
        <v>18.79353233830846</v>
      </c>
      <c r="F66" s="255">
        <v>1080</v>
      </c>
    </row>
    <row r="67" spans="1:6" ht="12.75">
      <c r="A67" s="68" t="s">
        <v>1006</v>
      </c>
      <c r="B67" s="79" t="s">
        <v>1007</v>
      </c>
      <c r="C67" s="252">
        <v>452000</v>
      </c>
      <c r="D67" s="256">
        <v>1382724</v>
      </c>
      <c r="E67" s="254">
        <v>305.91238938053095</v>
      </c>
      <c r="F67" s="255">
        <v>228231</v>
      </c>
    </row>
    <row r="68" spans="1:6" ht="12.75">
      <c r="A68" s="68" t="s">
        <v>1008</v>
      </c>
      <c r="B68" s="79" t="s">
        <v>1009</v>
      </c>
      <c r="C68" s="252">
        <v>2500</v>
      </c>
      <c r="D68" s="256">
        <v>225</v>
      </c>
      <c r="E68" s="254">
        <v>9</v>
      </c>
      <c r="F68" s="255">
        <v>200</v>
      </c>
    </row>
    <row r="69" spans="1:6" ht="12.75">
      <c r="A69" s="75"/>
      <c r="B69" s="75" t="s">
        <v>1010</v>
      </c>
      <c r="C69" s="38">
        <v>18000</v>
      </c>
      <c r="D69" s="262">
        <v>11995</v>
      </c>
      <c r="E69" s="73">
        <v>66.63888888888889</v>
      </c>
      <c r="F69" s="250">
        <v>1145</v>
      </c>
    </row>
    <row r="70" spans="1:6" ht="25.5">
      <c r="A70" s="68" t="s">
        <v>1011</v>
      </c>
      <c r="B70" s="261" t="s">
        <v>1012</v>
      </c>
      <c r="C70" s="252">
        <v>18000</v>
      </c>
      <c r="D70" s="256">
        <v>11995</v>
      </c>
      <c r="E70" s="254">
        <v>66.63888888888889</v>
      </c>
      <c r="F70" s="255">
        <v>1145</v>
      </c>
    </row>
    <row r="71" spans="1:6" ht="12.75">
      <c r="A71" s="68"/>
      <c r="B71" s="75" t="s">
        <v>1013</v>
      </c>
      <c r="C71" s="38">
        <v>102000</v>
      </c>
      <c r="D71" s="262">
        <v>44600</v>
      </c>
      <c r="E71" s="73">
        <v>43.72549019607843</v>
      </c>
      <c r="F71" s="250">
        <v>5600</v>
      </c>
    </row>
    <row r="72" spans="1:6" ht="25.5">
      <c r="A72" s="68" t="s">
        <v>1014</v>
      </c>
      <c r="B72" s="261" t="s">
        <v>1015</v>
      </c>
      <c r="C72" s="252">
        <v>102000</v>
      </c>
      <c r="D72" s="256">
        <v>44600</v>
      </c>
      <c r="E72" s="254">
        <v>43.72549019607843</v>
      </c>
      <c r="F72" s="255">
        <v>5600</v>
      </c>
    </row>
    <row r="73" spans="1:6" ht="12.75">
      <c r="A73" s="75"/>
      <c r="B73" s="75" t="s">
        <v>1016</v>
      </c>
      <c r="C73" s="38">
        <v>450000</v>
      </c>
      <c r="D73" s="262">
        <v>0</v>
      </c>
      <c r="E73" s="73">
        <v>0</v>
      </c>
      <c r="F73" s="250">
        <v>0</v>
      </c>
    </row>
    <row r="74" spans="1:6" ht="12.75">
      <c r="A74" s="68" t="s">
        <v>1017</v>
      </c>
      <c r="B74" s="85" t="s">
        <v>1018</v>
      </c>
      <c r="C74" s="252">
        <v>450000</v>
      </c>
      <c r="D74" s="256">
        <v>0</v>
      </c>
      <c r="E74" s="254">
        <v>0</v>
      </c>
      <c r="F74" s="255">
        <v>0</v>
      </c>
    </row>
    <row r="76" ht="12.75">
      <c r="A76" s="25" t="s">
        <v>1019</v>
      </c>
    </row>
    <row r="80" spans="1:9" s="100" customFormat="1" ht="12.75">
      <c r="A80" s="99" t="s">
        <v>1020</v>
      </c>
      <c r="B80" s="243"/>
      <c r="C80" s="241"/>
      <c r="D80" s="241"/>
      <c r="E80" s="263"/>
      <c r="F80" s="241"/>
      <c r="G80" s="241"/>
      <c r="I80" s="264"/>
    </row>
    <row r="81" spans="1:8" s="100" customFormat="1" ht="12.75">
      <c r="A81" s="99" t="s">
        <v>665</v>
      </c>
      <c r="B81" s="265"/>
      <c r="C81" s="241"/>
      <c r="F81" s="241" t="s">
        <v>666</v>
      </c>
      <c r="G81" s="241"/>
      <c r="H81" s="266"/>
    </row>
    <row r="82" spans="1:8" s="100" customFormat="1" ht="12.75">
      <c r="A82" s="99"/>
      <c r="B82" s="265"/>
      <c r="C82" s="241"/>
      <c r="F82" s="266"/>
      <c r="G82" s="241"/>
      <c r="H82" s="266"/>
    </row>
    <row r="83" spans="1:8" s="100" customFormat="1" ht="12.75">
      <c r="A83" s="99"/>
      <c r="B83" s="265"/>
      <c r="C83" s="241"/>
      <c r="F83" s="266"/>
      <c r="G83" s="241"/>
      <c r="H83" s="266"/>
    </row>
    <row r="86" ht="12.75">
      <c r="A86" s="267" t="s">
        <v>1021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9" useFirstPageNumber="1" horizontalDpi="600" verticalDpi="600" orientation="portrait" paperSize="9" scale="8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H595"/>
  <sheetViews>
    <sheetView zoomScaleSheetLayoutView="100" workbookViewId="0" topLeftCell="A1">
      <selection activeCell="A12" sqref="A12"/>
    </sheetView>
  </sheetViews>
  <sheetFormatPr defaultColWidth="9.140625" defaultRowHeight="17.25" customHeight="1"/>
  <cols>
    <col min="1" max="1" width="38.8515625" style="243" customWidth="1"/>
    <col min="2" max="2" width="12.140625" style="243" customWidth="1"/>
    <col min="3" max="3" width="12.421875" style="266" customWidth="1"/>
    <col min="4" max="4" width="12.7109375" style="276" customWidth="1"/>
    <col min="5" max="5" width="7.7109375" style="243" customWidth="1"/>
    <col min="6" max="6" width="9.7109375" style="306" customWidth="1"/>
    <col min="7" max="7" width="11.28125" style="306" bestFit="1" customWidth="1"/>
    <col min="8" max="8" width="13.00390625" style="306" customWidth="1"/>
    <col min="9" max="16384" width="11.421875" style="102" customWidth="1"/>
  </cols>
  <sheetData>
    <row r="1" spans="2:8" ht="12.75">
      <c r="B1" s="265"/>
      <c r="C1" s="265" t="s">
        <v>610</v>
      </c>
      <c r="D1" s="265"/>
      <c r="E1" s="265"/>
      <c r="F1" s="265"/>
      <c r="G1" s="265"/>
      <c r="H1" s="265"/>
    </row>
    <row r="2" spans="2:8" ht="15" customHeight="1">
      <c r="B2" s="268"/>
      <c r="C2" s="268" t="s">
        <v>611</v>
      </c>
      <c r="D2" s="268"/>
      <c r="E2" s="268"/>
      <c r="F2" s="268"/>
      <c r="G2" s="268"/>
      <c r="H2" s="268"/>
    </row>
    <row r="3" spans="1:8" ht="3.75" customHeight="1">
      <c r="A3" s="269"/>
      <c r="B3" s="269"/>
      <c r="C3" s="269"/>
      <c r="D3" s="269"/>
      <c r="E3" s="269"/>
      <c r="F3" s="269"/>
      <c r="G3" s="269"/>
      <c r="H3" s="269"/>
    </row>
    <row r="4" spans="1:8" ht="12.75">
      <c r="A4" s="102"/>
      <c r="B4" s="270"/>
      <c r="C4" s="270" t="s">
        <v>612</v>
      </c>
      <c r="D4" s="270"/>
      <c r="E4" s="270"/>
      <c r="F4" s="270"/>
      <c r="G4" s="270"/>
      <c r="H4" s="270"/>
    </row>
    <row r="5" spans="1:8" ht="17.25" customHeight="1">
      <c r="A5" s="271"/>
      <c r="B5" s="272"/>
      <c r="C5" s="273"/>
      <c r="D5" s="274"/>
      <c r="E5" s="272"/>
      <c r="F5" s="275"/>
      <c r="G5" s="275"/>
      <c r="H5" s="276"/>
    </row>
    <row r="6" spans="1:8" ht="14.25" customHeight="1">
      <c r="A6" s="838" t="s">
        <v>1022</v>
      </c>
      <c r="B6" s="838"/>
      <c r="C6" s="838"/>
      <c r="D6" s="838"/>
      <c r="E6" s="838"/>
      <c r="F6" s="838"/>
      <c r="G6" s="838"/>
      <c r="H6" s="838"/>
    </row>
    <row r="7" spans="1:8" ht="17.25" customHeight="1">
      <c r="A7" s="807" t="s">
        <v>1023</v>
      </c>
      <c r="B7" s="807"/>
      <c r="C7" s="807"/>
      <c r="D7" s="807"/>
      <c r="E7" s="807"/>
      <c r="F7" s="807"/>
      <c r="G7" s="807"/>
      <c r="H7" s="807"/>
    </row>
    <row r="8" spans="1:8" ht="13.5" customHeight="1">
      <c r="A8" s="808" t="s">
        <v>1024</v>
      </c>
      <c r="B8" s="808"/>
      <c r="C8" s="808"/>
      <c r="D8" s="808"/>
      <c r="E8" s="808"/>
      <c r="F8" s="808"/>
      <c r="G8" s="808"/>
      <c r="H8" s="808"/>
    </row>
    <row r="9" spans="1:8" ht="14.25" customHeight="1">
      <c r="A9" s="780" t="s">
        <v>1025</v>
      </c>
      <c r="B9" s="780"/>
      <c r="C9" s="780"/>
      <c r="D9" s="780"/>
      <c r="E9" s="780"/>
      <c r="F9" s="780"/>
      <c r="G9" s="780"/>
      <c r="H9" s="780"/>
    </row>
    <row r="10" spans="1:8" ht="12.75">
      <c r="A10" s="837" t="s">
        <v>1026</v>
      </c>
      <c r="B10" s="837"/>
      <c r="C10" s="837"/>
      <c r="D10" s="837"/>
      <c r="E10" s="837"/>
      <c r="F10" s="837"/>
      <c r="G10" s="837"/>
      <c r="H10" s="837"/>
    </row>
    <row r="11" spans="1:8" s="6" customFormat="1" ht="12.75">
      <c r="A11" s="279" t="s">
        <v>617</v>
      </c>
      <c r="B11" s="240"/>
      <c r="C11" s="240"/>
      <c r="D11" s="54"/>
      <c r="E11" s="240"/>
      <c r="F11" s="242"/>
      <c r="G11" s="280"/>
      <c r="H11" s="281" t="s">
        <v>1027</v>
      </c>
    </row>
    <row r="12" spans="1:8" ht="14.25" customHeight="1">
      <c r="A12" s="282"/>
      <c r="B12" s="282"/>
      <c r="C12" s="282"/>
      <c r="D12" s="282"/>
      <c r="E12" s="282"/>
      <c r="F12" s="282"/>
      <c r="G12" s="282"/>
      <c r="H12" s="266" t="s">
        <v>1028</v>
      </c>
    </row>
    <row r="13" spans="1:8" ht="15.75">
      <c r="A13" s="282"/>
      <c r="B13" s="282"/>
      <c r="C13" s="282"/>
      <c r="D13" s="282"/>
      <c r="E13" s="282"/>
      <c r="F13" s="282"/>
      <c r="G13" s="282"/>
      <c r="H13" s="283" t="s">
        <v>670</v>
      </c>
    </row>
    <row r="14" spans="1:8" ht="102">
      <c r="A14" s="284" t="s">
        <v>620</v>
      </c>
      <c r="B14" s="284" t="s">
        <v>672</v>
      </c>
      <c r="C14" s="284" t="s">
        <v>1029</v>
      </c>
      <c r="D14" s="284" t="s">
        <v>673</v>
      </c>
      <c r="E14" s="284" t="s">
        <v>1030</v>
      </c>
      <c r="F14" s="284" t="s">
        <v>1031</v>
      </c>
      <c r="G14" s="284" t="s">
        <v>1032</v>
      </c>
      <c r="H14" s="284" t="s">
        <v>624</v>
      </c>
    </row>
    <row r="15" spans="1:8" ht="12" customHeight="1">
      <c r="A15" s="284">
        <v>1</v>
      </c>
      <c r="B15" s="284">
        <v>2</v>
      </c>
      <c r="C15" s="284">
        <v>3</v>
      </c>
      <c r="D15" s="284">
        <v>4</v>
      </c>
      <c r="E15" s="284">
        <v>5</v>
      </c>
      <c r="F15" s="284">
        <v>6</v>
      </c>
      <c r="G15" s="284">
        <v>7</v>
      </c>
      <c r="H15" s="213">
        <v>8</v>
      </c>
    </row>
    <row r="16" spans="1:8" ht="13.5" customHeight="1">
      <c r="A16" s="285" t="s">
        <v>1033</v>
      </c>
      <c r="B16" s="286">
        <v>2415294363</v>
      </c>
      <c r="C16" s="287" t="s">
        <v>627</v>
      </c>
      <c r="D16" s="286">
        <v>1499205796</v>
      </c>
      <c r="E16" s="288">
        <v>62.07134910619588</v>
      </c>
      <c r="F16" s="289" t="s">
        <v>627</v>
      </c>
      <c r="G16" s="289" t="s">
        <v>627</v>
      </c>
      <c r="H16" s="286">
        <v>194558786</v>
      </c>
    </row>
    <row r="17" spans="1:8" ht="12.75" customHeight="1">
      <c r="A17" s="290" t="s">
        <v>1034</v>
      </c>
      <c r="B17" s="291">
        <v>2593305795</v>
      </c>
      <c r="C17" s="291">
        <v>1661492588</v>
      </c>
      <c r="D17" s="291">
        <v>1600786143</v>
      </c>
      <c r="E17" s="288">
        <v>61.72762757428689</v>
      </c>
      <c r="F17" s="292">
        <v>96.34627048965204</v>
      </c>
      <c r="G17" s="291">
        <v>197877983</v>
      </c>
      <c r="H17" s="291">
        <v>187550856</v>
      </c>
    </row>
    <row r="18" spans="1:8" ht="12" customHeight="1">
      <c r="A18" s="293" t="s">
        <v>1035</v>
      </c>
      <c r="B18" s="294">
        <v>2242144649</v>
      </c>
      <c r="C18" s="294">
        <v>1435528137</v>
      </c>
      <c r="D18" s="294">
        <v>1435664459</v>
      </c>
      <c r="E18" s="295">
        <v>64.03085811793224</v>
      </c>
      <c r="F18" s="296">
        <v>100.00949629592665</v>
      </c>
      <c r="G18" s="294">
        <v>173377439</v>
      </c>
      <c r="H18" s="294">
        <v>173343042</v>
      </c>
    </row>
    <row r="19" spans="1:8" ht="12.75" customHeight="1">
      <c r="A19" s="293" t="s">
        <v>1036</v>
      </c>
      <c r="B19" s="294">
        <v>110687482</v>
      </c>
      <c r="C19" s="294">
        <v>72650107</v>
      </c>
      <c r="D19" s="294">
        <v>68976474</v>
      </c>
      <c r="E19" s="295">
        <v>62.316418039033536</v>
      </c>
      <c r="F19" s="296">
        <v>94.9433894157926</v>
      </c>
      <c r="G19" s="294">
        <v>8538519</v>
      </c>
      <c r="H19" s="294">
        <v>11037533</v>
      </c>
    </row>
    <row r="20" spans="1:8" ht="12" customHeight="1">
      <c r="A20" s="293" t="s">
        <v>1037</v>
      </c>
      <c r="B20" s="294">
        <v>240473664</v>
      </c>
      <c r="C20" s="294">
        <v>153314344</v>
      </c>
      <c r="D20" s="294">
        <v>96145210</v>
      </c>
      <c r="E20" s="295">
        <v>39.98159648783827</v>
      </c>
      <c r="F20" s="296">
        <v>62.711164194786626</v>
      </c>
      <c r="G20" s="294">
        <v>15962025</v>
      </c>
      <c r="H20" s="294">
        <v>3170281</v>
      </c>
    </row>
    <row r="21" spans="1:8" s="298" customFormat="1" ht="13.5" customHeight="1">
      <c r="A21" s="285" t="s">
        <v>1038</v>
      </c>
      <c r="B21" s="251">
        <v>2608373336</v>
      </c>
      <c r="C21" s="251">
        <v>1668444970</v>
      </c>
      <c r="D21" s="251">
        <v>1386254214</v>
      </c>
      <c r="E21" s="288">
        <v>53.14631133769572</v>
      </c>
      <c r="F21" s="297">
        <v>83.08660093236398</v>
      </c>
      <c r="G21" s="251">
        <v>201584375</v>
      </c>
      <c r="H21" s="251">
        <v>177097944</v>
      </c>
    </row>
    <row r="22" spans="1:8" ht="12.75" customHeight="1">
      <c r="A22" s="299" t="s">
        <v>1039</v>
      </c>
      <c r="B22" s="257">
        <v>2207088642</v>
      </c>
      <c r="C22" s="257">
        <v>1424523787</v>
      </c>
      <c r="D22" s="257">
        <v>1244421190</v>
      </c>
      <c r="E22" s="295">
        <v>56.38292755076395</v>
      </c>
      <c r="F22" s="296">
        <v>87.35699616646696</v>
      </c>
      <c r="G22" s="257">
        <v>169028024</v>
      </c>
      <c r="H22" s="257">
        <v>143170701</v>
      </c>
    </row>
    <row r="23" spans="1:8" ht="12.75" customHeight="1">
      <c r="A23" s="299" t="s">
        <v>1040</v>
      </c>
      <c r="B23" s="257">
        <v>898932661</v>
      </c>
      <c r="C23" s="257">
        <v>585887669</v>
      </c>
      <c r="D23" s="257">
        <v>532070028</v>
      </c>
      <c r="E23" s="295">
        <v>59.18908624458133</v>
      </c>
      <c r="F23" s="296">
        <v>90.81434140918914</v>
      </c>
      <c r="G23" s="257">
        <v>74985876</v>
      </c>
      <c r="H23" s="257">
        <v>68906835</v>
      </c>
    </row>
    <row r="24" spans="1:8" ht="12.75" customHeight="1">
      <c r="A24" s="301" t="s">
        <v>1041</v>
      </c>
      <c r="B24" s="302">
        <v>397252317</v>
      </c>
      <c r="C24" s="302">
        <v>258807652</v>
      </c>
      <c r="D24" s="302">
        <v>246871614</v>
      </c>
      <c r="E24" s="303">
        <v>62.144788950343624</v>
      </c>
      <c r="F24" s="304">
        <v>95.38806603755286</v>
      </c>
      <c r="G24" s="302">
        <v>33346373</v>
      </c>
      <c r="H24" s="302">
        <v>31385243</v>
      </c>
    </row>
    <row r="25" spans="1:8" ht="12.75" customHeight="1">
      <c r="A25" s="299" t="s">
        <v>1042</v>
      </c>
      <c r="B25" s="257">
        <v>64535310</v>
      </c>
      <c r="C25" s="257">
        <v>36054887</v>
      </c>
      <c r="D25" s="257">
        <v>35808035</v>
      </c>
      <c r="E25" s="295">
        <v>55.48595799725763</v>
      </c>
      <c r="F25" s="296">
        <v>99.31534385338664</v>
      </c>
      <c r="G25" s="257">
        <v>1672187</v>
      </c>
      <c r="H25" s="257">
        <v>2193594</v>
      </c>
    </row>
    <row r="26" spans="1:8" ht="12.75" customHeight="1">
      <c r="A26" s="299" t="s">
        <v>1043</v>
      </c>
      <c r="B26" s="257">
        <v>1243620671</v>
      </c>
      <c r="C26" s="257">
        <v>802581231</v>
      </c>
      <c r="D26" s="257">
        <v>676543127</v>
      </c>
      <c r="E26" s="295">
        <v>54.40108409069698</v>
      </c>
      <c r="F26" s="296">
        <v>84.29590686503357</v>
      </c>
      <c r="G26" s="257">
        <v>92369961</v>
      </c>
      <c r="H26" s="257">
        <v>72070272</v>
      </c>
    </row>
    <row r="27" spans="1:8" s="307" customFormat="1" ht="15" customHeight="1">
      <c r="A27" s="305" t="s">
        <v>1044</v>
      </c>
      <c r="B27" s="302">
        <v>15670605</v>
      </c>
      <c r="C27" s="302">
        <v>9394456</v>
      </c>
      <c r="D27" s="302">
        <v>9384346</v>
      </c>
      <c r="E27" s="303">
        <v>59.88502677465228</v>
      </c>
      <c r="F27" s="296">
        <v>99.89238333757697</v>
      </c>
      <c r="G27" s="302">
        <v>1302547</v>
      </c>
      <c r="H27" s="302">
        <v>1300772</v>
      </c>
    </row>
    <row r="28" spans="1:8" s="307" customFormat="1" ht="12.75">
      <c r="A28" s="305" t="s">
        <v>1045</v>
      </c>
      <c r="B28" s="302">
        <v>269944360</v>
      </c>
      <c r="C28" s="308" t="s">
        <v>627</v>
      </c>
      <c r="D28" s="302">
        <v>163315844</v>
      </c>
      <c r="E28" s="303">
        <v>60.49981707341468</v>
      </c>
      <c r="F28" s="308" t="s">
        <v>627</v>
      </c>
      <c r="G28" s="308" t="s">
        <v>627</v>
      </c>
      <c r="H28" s="302">
        <v>11365115</v>
      </c>
    </row>
    <row r="29" spans="1:8" ht="24.75" customHeight="1">
      <c r="A29" s="259" t="s">
        <v>0</v>
      </c>
      <c r="B29" s="257">
        <v>631125912</v>
      </c>
      <c r="C29" s="257">
        <v>396908669</v>
      </c>
      <c r="D29" s="257">
        <v>331389869</v>
      </c>
      <c r="E29" s="295">
        <v>52.507726699074276</v>
      </c>
      <c r="F29" s="296">
        <v>83.49272638335849</v>
      </c>
      <c r="G29" s="257">
        <v>52827299</v>
      </c>
      <c r="H29" s="257">
        <v>44244737</v>
      </c>
    </row>
    <row r="30" spans="1:8" s="307" customFormat="1" ht="12.75">
      <c r="A30" s="305" t="s">
        <v>1045</v>
      </c>
      <c r="B30" s="302">
        <v>13946552</v>
      </c>
      <c r="C30" s="308" t="s">
        <v>627</v>
      </c>
      <c r="D30" s="302">
        <v>13253357</v>
      </c>
      <c r="E30" s="295">
        <v>95.02963169678068</v>
      </c>
      <c r="F30" s="309" t="s">
        <v>627</v>
      </c>
      <c r="G30" s="308" t="s">
        <v>627</v>
      </c>
      <c r="H30" s="302">
        <v>682233</v>
      </c>
    </row>
    <row r="31" spans="1:8" ht="12" customHeight="1">
      <c r="A31" s="299" t="s">
        <v>1</v>
      </c>
      <c r="B31" s="257">
        <v>125969046</v>
      </c>
      <c r="C31" s="257">
        <v>84778837</v>
      </c>
      <c r="D31" s="257">
        <v>83452699</v>
      </c>
      <c r="E31" s="295">
        <v>66.24857586045384</v>
      </c>
      <c r="F31" s="296">
        <v>98.43576764328579</v>
      </c>
      <c r="G31" s="257">
        <v>10430188</v>
      </c>
      <c r="H31" s="257">
        <v>10510059</v>
      </c>
    </row>
    <row r="32" spans="1:8" ht="12" customHeight="1">
      <c r="A32" s="259" t="s">
        <v>2</v>
      </c>
      <c r="B32" s="257">
        <v>8583178</v>
      </c>
      <c r="C32" s="257">
        <v>4483607</v>
      </c>
      <c r="D32" s="257">
        <v>3922384</v>
      </c>
      <c r="E32" s="295">
        <v>45.69850467973517</v>
      </c>
      <c r="F32" s="296">
        <v>87.48277893223023</v>
      </c>
      <c r="G32" s="257">
        <v>23137</v>
      </c>
      <c r="H32" s="257">
        <v>296489</v>
      </c>
    </row>
    <row r="33" spans="1:8" ht="12.75" customHeight="1">
      <c r="A33" s="299" t="s">
        <v>3</v>
      </c>
      <c r="B33" s="257">
        <v>401284694</v>
      </c>
      <c r="C33" s="257">
        <v>243921183</v>
      </c>
      <c r="D33" s="257">
        <v>141833024</v>
      </c>
      <c r="E33" s="295">
        <v>35.344738067682194</v>
      </c>
      <c r="F33" s="296">
        <v>58.14707122013261</v>
      </c>
      <c r="G33" s="257">
        <v>32556351</v>
      </c>
      <c r="H33" s="257">
        <v>33927243</v>
      </c>
    </row>
    <row r="34" spans="1:8" ht="12.75" customHeight="1">
      <c r="A34" s="299" t="s">
        <v>4</v>
      </c>
      <c r="B34" s="257">
        <v>154893705</v>
      </c>
      <c r="C34" s="257">
        <v>84138558</v>
      </c>
      <c r="D34" s="257">
        <v>45821099</v>
      </c>
      <c r="E34" s="295">
        <v>29.582286123248196</v>
      </c>
      <c r="F34" s="296">
        <v>54.45909710028546</v>
      </c>
      <c r="G34" s="257">
        <v>7873367</v>
      </c>
      <c r="H34" s="257">
        <v>9201196</v>
      </c>
    </row>
    <row r="35" spans="1:8" ht="12.75" customHeight="1">
      <c r="A35" s="299" t="s">
        <v>5</v>
      </c>
      <c r="B35" s="257">
        <v>246390989</v>
      </c>
      <c r="C35" s="257">
        <v>159782625</v>
      </c>
      <c r="D35" s="257">
        <v>96011925</v>
      </c>
      <c r="E35" s="295">
        <v>38.967303710932384</v>
      </c>
      <c r="F35" s="296">
        <v>60.08908978682758</v>
      </c>
      <c r="G35" s="257">
        <v>24682984</v>
      </c>
      <c r="H35" s="257">
        <v>24726047</v>
      </c>
    </row>
    <row r="36" spans="1:8" s="307" customFormat="1" ht="12.75" customHeight="1">
      <c r="A36" s="305" t="s">
        <v>1045</v>
      </c>
      <c r="B36" s="302">
        <v>8173074</v>
      </c>
      <c r="C36" s="302">
        <v>8173074</v>
      </c>
      <c r="D36" s="302">
        <v>8173074</v>
      </c>
      <c r="E36" s="303">
        <v>100</v>
      </c>
      <c r="F36" s="296">
        <v>100</v>
      </c>
      <c r="G36" s="302">
        <v>79000</v>
      </c>
      <c r="H36" s="302">
        <v>100000</v>
      </c>
    </row>
    <row r="37" spans="1:8" ht="12.75" customHeight="1">
      <c r="A37" s="310" t="s">
        <v>6</v>
      </c>
      <c r="B37" s="256">
        <v>42201205</v>
      </c>
      <c r="C37" s="311" t="s">
        <v>627</v>
      </c>
      <c r="D37" s="256">
        <v>9713904</v>
      </c>
      <c r="E37" s="312" t="s">
        <v>627</v>
      </c>
      <c r="F37" s="313" t="s">
        <v>627</v>
      </c>
      <c r="G37" s="311" t="s">
        <v>627</v>
      </c>
      <c r="H37" s="256">
        <v>7128032</v>
      </c>
    </row>
    <row r="38" spans="1:8" s="298" customFormat="1" ht="13.5" customHeight="1">
      <c r="A38" s="290" t="s">
        <v>7</v>
      </c>
      <c r="B38" s="251">
        <v>-235280178</v>
      </c>
      <c r="C38" s="287" t="s">
        <v>627</v>
      </c>
      <c r="D38" s="251">
        <v>103237678</v>
      </c>
      <c r="E38" s="315" t="s">
        <v>627</v>
      </c>
      <c r="F38" s="289" t="s">
        <v>627</v>
      </c>
      <c r="G38" s="289" t="s">
        <v>627</v>
      </c>
      <c r="H38" s="291">
        <v>10332810</v>
      </c>
    </row>
    <row r="39" spans="1:8" s="298" customFormat="1" ht="13.5" customHeight="1">
      <c r="A39" s="290" t="s">
        <v>8</v>
      </c>
      <c r="B39" s="251">
        <v>235280178</v>
      </c>
      <c r="C39" s="287" t="s">
        <v>627</v>
      </c>
      <c r="D39" s="251">
        <v>-103237678</v>
      </c>
      <c r="E39" s="315" t="s">
        <v>627</v>
      </c>
      <c r="F39" s="289" t="s">
        <v>627</v>
      </c>
      <c r="G39" s="289" t="s">
        <v>627</v>
      </c>
      <c r="H39" s="251">
        <v>-10332810</v>
      </c>
    </row>
    <row r="40" spans="1:8" s="298" customFormat="1" ht="25.5">
      <c r="A40" s="293" t="s">
        <v>9</v>
      </c>
      <c r="B40" s="256">
        <v>0</v>
      </c>
      <c r="C40" s="311" t="s">
        <v>627</v>
      </c>
      <c r="D40" s="256">
        <v>1050000</v>
      </c>
      <c r="E40" s="312" t="s">
        <v>627</v>
      </c>
      <c r="F40" s="313" t="s">
        <v>627</v>
      </c>
      <c r="G40" s="311" t="s">
        <v>627</v>
      </c>
      <c r="H40" s="256">
        <v>0</v>
      </c>
    </row>
    <row r="41" spans="1:8" ht="12.75">
      <c r="A41" s="310" t="s">
        <v>10</v>
      </c>
      <c r="B41" s="256">
        <v>222684358</v>
      </c>
      <c r="C41" s="311" t="s">
        <v>627</v>
      </c>
      <c r="D41" s="256">
        <v>-109661783</v>
      </c>
      <c r="E41" s="312" t="s">
        <v>627</v>
      </c>
      <c r="F41" s="313" t="s">
        <v>627</v>
      </c>
      <c r="G41" s="311" t="s">
        <v>627</v>
      </c>
      <c r="H41" s="256">
        <v>-13486223</v>
      </c>
    </row>
    <row r="42" spans="1:8" ht="38.25" customHeight="1">
      <c r="A42" s="316" t="s">
        <v>11</v>
      </c>
      <c r="B42" s="256">
        <v>2297231</v>
      </c>
      <c r="C42" s="256">
        <v>2185987</v>
      </c>
      <c r="D42" s="256">
        <v>2185987</v>
      </c>
      <c r="E42" s="312" t="s">
        <v>627</v>
      </c>
      <c r="F42" s="313" t="s">
        <v>627</v>
      </c>
      <c r="G42" s="256">
        <v>230840</v>
      </c>
      <c r="H42" s="256">
        <v>230840</v>
      </c>
    </row>
    <row r="43" spans="1:8" ht="28.5" customHeight="1">
      <c r="A43" s="259" t="s">
        <v>12</v>
      </c>
      <c r="B43" s="256">
        <v>10298589</v>
      </c>
      <c r="C43" s="256">
        <v>3188118</v>
      </c>
      <c r="D43" s="256">
        <v>3188118</v>
      </c>
      <c r="E43" s="312" t="s">
        <v>627</v>
      </c>
      <c r="F43" s="313" t="s">
        <v>627</v>
      </c>
      <c r="G43" s="256">
        <v>2922573</v>
      </c>
      <c r="H43" s="256">
        <v>2922573</v>
      </c>
    </row>
    <row r="44" spans="1:8" ht="16.5" customHeight="1">
      <c r="A44" s="259"/>
      <c r="B44" s="256"/>
      <c r="C44" s="256"/>
      <c r="D44" s="256"/>
      <c r="E44" s="312"/>
      <c r="F44" s="313"/>
      <c r="G44" s="256"/>
      <c r="H44" s="256"/>
    </row>
    <row r="45" spans="1:8" ht="13.5" customHeight="1">
      <c r="A45" s="285" t="s">
        <v>13</v>
      </c>
      <c r="B45" s="251"/>
      <c r="C45" s="317"/>
      <c r="D45" s="251"/>
      <c r="E45" s="288"/>
      <c r="F45" s="317"/>
      <c r="G45" s="317"/>
      <c r="H45" s="289"/>
    </row>
    <row r="46" spans="1:8" ht="12.75" customHeight="1">
      <c r="A46" s="290" t="s">
        <v>1034</v>
      </c>
      <c r="B46" s="251">
        <v>1953168</v>
      </c>
      <c r="C46" s="251">
        <v>1203446</v>
      </c>
      <c r="D46" s="251">
        <v>1203446</v>
      </c>
      <c r="E46" s="288">
        <v>61.61507868242773</v>
      </c>
      <c r="F46" s="292">
        <v>100</v>
      </c>
      <c r="G46" s="251">
        <v>141354</v>
      </c>
      <c r="H46" s="251">
        <v>141354</v>
      </c>
    </row>
    <row r="47" spans="1:8" ht="12.75" customHeight="1">
      <c r="A47" s="293" t="s">
        <v>1035</v>
      </c>
      <c r="B47" s="256">
        <v>1953168</v>
      </c>
      <c r="C47" s="256">
        <v>1203446</v>
      </c>
      <c r="D47" s="256">
        <v>1203446</v>
      </c>
      <c r="E47" s="295">
        <v>61.61507868242773</v>
      </c>
      <c r="F47" s="296">
        <v>100</v>
      </c>
      <c r="G47" s="257">
        <v>141354</v>
      </c>
      <c r="H47" s="257">
        <v>141354</v>
      </c>
    </row>
    <row r="48" spans="1:8" ht="12.75" customHeight="1">
      <c r="A48" s="318" t="s">
        <v>1038</v>
      </c>
      <c r="B48" s="251">
        <v>1953168</v>
      </c>
      <c r="C48" s="251">
        <v>1203446</v>
      </c>
      <c r="D48" s="251">
        <v>1187280</v>
      </c>
      <c r="E48" s="288">
        <v>60.787397704652136</v>
      </c>
      <c r="F48" s="292">
        <v>98.65669086938674</v>
      </c>
      <c r="G48" s="251">
        <v>141354</v>
      </c>
      <c r="H48" s="251">
        <v>136558</v>
      </c>
    </row>
    <row r="49" spans="1:8" ht="12.75" customHeight="1">
      <c r="A49" s="299" t="s">
        <v>14</v>
      </c>
      <c r="B49" s="256">
        <v>1933168</v>
      </c>
      <c r="C49" s="256">
        <v>1186446</v>
      </c>
      <c r="D49" s="256">
        <v>1172985</v>
      </c>
      <c r="E49" s="295">
        <v>60.67682684588199</v>
      </c>
      <c r="F49" s="296">
        <v>98.86543508933403</v>
      </c>
      <c r="G49" s="256">
        <v>139354</v>
      </c>
      <c r="H49" s="256">
        <v>137194</v>
      </c>
    </row>
    <row r="50" spans="1:8" ht="12.75" customHeight="1">
      <c r="A50" s="299" t="s">
        <v>15</v>
      </c>
      <c r="B50" s="256">
        <v>1921168</v>
      </c>
      <c r="C50" s="256">
        <v>1178446</v>
      </c>
      <c r="D50" s="256">
        <v>1165735</v>
      </c>
      <c r="E50" s="295">
        <v>60.678451858452775</v>
      </c>
      <c r="F50" s="296">
        <v>98.92137611736133</v>
      </c>
      <c r="G50" s="257">
        <v>138354</v>
      </c>
      <c r="H50" s="257">
        <v>136194</v>
      </c>
    </row>
    <row r="51" spans="1:8" s="307" customFormat="1" ht="12.75" customHeight="1">
      <c r="A51" s="301" t="s">
        <v>1041</v>
      </c>
      <c r="B51" s="88">
        <v>652866</v>
      </c>
      <c r="C51" s="88">
        <v>403619</v>
      </c>
      <c r="D51" s="88">
        <v>399823</v>
      </c>
      <c r="E51" s="303">
        <v>61.24120416747081</v>
      </c>
      <c r="F51" s="304">
        <v>99.0595090914947</v>
      </c>
      <c r="G51" s="302">
        <v>55940</v>
      </c>
      <c r="H51" s="302">
        <v>53187</v>
      </c>
    </row>
    <row r="52" spans="1:8" ht="12.75" customHeight="1">
      <c r="A52" s="299" t="s">
        <v>1043</v>
      </c>
      <c r="B52" s="256">
        <v>12000</v>
      </c>
      <c r="C52" s="256">
        <v>8000</v>
      </c>
      <c r="D52" s="256">
        <v>7250</v>
      </c>
      <c r="E52" s="295">
        <v>60.416666666666664</v>
      </c>
      <c r="F52" s="296">
        <v>90.625</v>
      </c>
      <c r="G52" s="257">
        <v>1000</v>
      </c>
      <c r="H52" s="257">
        <v>1000</v>
      </c>
    </row>
    <row r="53" spans="1:8" ht="12.75" customHeight="1">
      <c r="A53" s="299" t="s">
        <v>1</v>
      </c>
      <c r="B53" s="256">
        <v>12000</v>
      </c>
      <c r="C53" s="256">
        <v>8000</v>
      </c>
      <c r="D53" s="256">
        <v>7250</v>
      </c>
      <c r="E53" s="295">
        <v>60.416666666666664</v>
      </c>
      <c r="F53" s="296">
        <v>90.625</v>
      </c>
      <c r="G53" s="257">
        <v>1000</v>
      </c>
      <c r="H53" s="257">
        <v>1000</v>
      </c>
    </row>
    <row r="54" spans="1:8" ht="12.75" customHeight="1">
      <c r="A54" s="299" t="s">
        <v>3</v>
      </c>
      <c r="B54" s="256">
        <v>20000</v>
      </c>
      <c r="C54" s="256">
        <v>17000</v>
      </c>
      <c r="D54" s="256">
        <v>14295</v>
      </c>
      <c r="E54" s="295">
        <v>71.475</v>
      </c>
      <c r="F54" s="296">
        <v>84.08823529411765</v>
      </c>
      <c r="G54" s="256">
        <v>2000</v>
      </c>
      <c r="H54" s="256">
        <v>-636</v>
      </c>
    </row>
    <row r="55" spans="1:8" ht="12.75" customHeight="1">
      <c r="A55" s="299" t="s">
        <v>4</v>
      </c>
      <c r="B55" s="256">
        <v>20000</v>
      </c>
      <c r="C55" s="256">
        <v>17000</v>
      </c>
      <c r="D55" s="256">
        <v>14295</v>
      </c>
      <c r="E55" s="295">
        <v>71.475</v>
      </c>
      <c r="F55" s="296">
        <v>84.08823529411765</v>
      </c>
      <c r="G55" s="257">
        <v>2000</v>
      </c>
      <c r="H55" s="257">
        <v>-636</v>
      </c>
    </row>
    <row r="56" spans="1:8" ht="12.75" customHeight="1">
      <c r="A56" s="299"/>
      <c r="B56" s="256"/>
      <c r="C56" s="256"/>
      <c r="D56" s="256"/>
      <c r="E56" s="295"/>
      <c r="F56" s="296"/>
      <c r="G56" s="256"/>
      <c r="H56" s="256"/>
    </row>
    <row r="57" spans="1:8" ht="13.5" customHeight="1">
      <c r="A57" s="285" t="s">
        <v>16</v>
      </c>
      <c r="B57" s="251"/>
      <c r="C57" s="317"/>
      <c r="D57" s="251"/>
      <c r="E57" s="288"/>
      <c r="F57" s="317"/>
      <c r="G57" s="317"/>
      <c r="H57" s="289"/>
    </row>
    <row r="58" spans="1:8" ht="12.75" customHeight="1">
      <c r="A58" s="290" t="s">
        <v>1034</v>
      </c>
      <c r="B58" s="251">
        <v>10610336</v>
      </c>
      <c r="C58" s="251">
        <v>6939061</v>
      </c>
      <c r="D58" s="251">
        <v>6973081</v>
      </c>
      <c r="E58" s="288">
        <v>65.71970011128772</v>
      </c>
      <c r="F58" s="292">
        <v>100.49026806364722</v>
      </c>
      <c r="G58" s="251">
        <v>934804</v>
      </c>
      <c r="H58" s="251">
        <v>932734</v>
      </c>
    </row>
    <row r="59" spans="1:8" ht="12.75" customHeight="1">
      <c r="A59" s="293" t="s">
        <v>1035</v>
      </c>
      <c r="B59" s="256">
        <v>10351336</v>
      </c>
      <c r="C59" s="256">
        <v>6766397</v>
      </c>
      <c r="D59" s="256">
        <v>6766397</v>
      </c>
      <c r="E59" s="295">
        <v>65.36737866493755</v>
      </c>
      <c r="F59" s="296">
        <v>100</v>
      </c>
      <c r="G59" s="257">
        <v>913221</v>
      </c>
      <c r="H59" s="257">
        <v>913221</v>
      </c>
    </row>
    <row r="60" spans="1:8" ht="13.5" customHeight="1">
      <c r="A60" s="293" t="s">
        <v>1036</v>
      </c>
      <c r="B60" s="256">
        <v>259000</v>
      </c>
      <c r="C60" s="256">
        <v>172664</v>
      </c>
      <c r="D60" s="256">
        <v>206684</v>
      </c>
      <c r="E60" s="295">
        <v>79.8007722007722</v>
      </c>
      <c r="F60" s="296">
        <v>119.70300699624705</v>
      </c>
      <c r="G60" s="257">
        <v>21583</v>
      </c>
      <c r="H60" s="257">
        <v>19513</v>
      </c>
    </row>
    <row r="61" spans="1:8" ht="12.75" customHeight="1">
      <c r="A61" s="318" t="s">
        <v>17</v>
      </c>
      <c r="B61" s="251">
        <v>10610336</v>
      </c>
      <c r="C61" s="251">
        <v>6939061</v>
      </c>
      <c r="D61" s="251">
        <v>6195936</v>
      </c>
      <c r="E61" s="288">
        <v>58.395285502739966</v>
      </c>
      <c r="F61" s="292">
        <v>89.2906979777235</v>
      </c>
      <c r="G61" s="251">
        <v>934804</v>
      </c>
      <c r="H61" s="251">
        <v>716994</v>
      </c>
    </row>
    <row r="62" spans="1:8" ht="12.75" customHeight="1">
      <c r="A62" s="299" t="s">
        <v>14</v>
      </c>
      <c r="B62" s="256">
        <v>10139686</v>
      </c>
      <c r="C62" s="256">
        <v>6636893</v>
      </c>
      <c r="D62" s="256">
        <v>6044810</v>
      </c>
      <c r="E62" s="295">
        <v>59.61535692525389</v>
      </c>
      <c r="F62" s="296">
        <v>91.07891297931126</v>
      </c>
      <c r="G62" s="256">
        <v>880783</v>
      </c>
      <c r="H62" s="256">
        <v>675056</v>
      </c>
    </row>
    <row r="63" spans="1:8" ht="12.75" customHeight="1">
      <c r="A63" s="299" t="s">
        <v>15</v>
      </c>
      <c r="B63" s="256">
        <v>10044099</v>
      </c>
      <c r="C63" s="256">
        <v>6541306</v>
      </c>
      <c r="D63" s="256">
        <v>5965661</v>
      </c>
      <c r="E63" s="295">
        <v>59.39468537695616</v>
      </c>
      <c r="F63" s="296">
        <v>91.19984602463178</v>
      </c>
      <c r="G63" s="257">
        <v>875783</v>
      </c>
      <c r="H63" s="257">
        <v>675056</v>
      </c>
    </row>
    <row r="64" spans="1:8" s="307" customFormat="1" ht="12" customHeight="1">
      <c r="A64" s="301" t="s">
        <v>1041</v>
      </c>
      <c r="B64" s="88">
        <v>5960132</v>
      </c>
      <c r="C64" s="88">
        <v>3855365</v>
      </c>
      <c r="D64" s="88">
        <v>3678136</v>
      </c>
      <c r="E64" s="303">
        <v>61.71232449214212</v>
      </c>
      <c r="F64" s="304">
        <v>95.40305522304632</v>
      </c>
      <c r="G64" s="302">
        <v>536442</v>
      </c>
      <c r="H64" s="302">
        <v>387234</v>
      </c>
    </row>
    <row r="65" spans="1:8" ht="12.75" customHeight="1">
      <c r="A65" s="299" t="s">
        <v>1043</v>
      </c>
      <c r="B65" s="256">
        <v>95587</v>
      </c>
      <c r="C65" s="256">
        <v>95587</v>
      </c>
      <c r="D65" s="256">
        <v>79149</v>
      </c>
      <c r="E65" s="295">
        <v>82.8031008400724</v>
      </c>
      <c r="F65" s="296">
        <v>82.8031008400724</v>
      </c>
      <c r="G65" s="257">
        <v>5000</v>
      </c>
      <c r="H65" s="257">
        <v>0</v>
      </c>
    </row>
    <row r="66" spans="1:8" ht="12" customHeight="1">
      <c r="A66" s="259" t="s">
        <v>2</v>
      </c>
      <c r="B66" s="256">
        <v>95587</v>
      </c>
      <c r="C66" s="256">
        <v>95587</v>
      </c>
      <c r="D66" s="256">
        <v>79149</v>
      </c>
      <c r="E66" s="295">
        <v>82.8031008400724</v>
      </c>
      <c r="F66" s="296">
        <v>82.8031008400724</v>
      </c>
      <c r="G66" s="257">
        <v>5000</v>
      </c>
      <c r="H66" s="257">
        <v>0</v>
      </c>
    </row>
    <row r="67" spans="1:8" ht="12.75" customHeight="1">
      <c r="A67" s="299" t="s">
        <v>3</v>
      </c>
      <c r="B67" s="256">
        <v>470650</v>
      </c>
      <c r="C67" s="256">
        <v>302168</v>
      </c>
      <c r="D67" s="256">
        <v>151126</v>
      </c>
      <c r="E67" s="295">
        <v>32.11006055455222</v>
      </c>
      <c r="F67" s="296">
        <v>50.013899552566784</v>
      </c>
      <c r="G67" s="257">
        <v>54021</v>
      </c>
      <c r="H67" s="257">
        <v>41938</v>
      </c>
    </row>
    <row r="68" spans="1:8" ht="12.75">
      <c r="A68" s="299" t="s">
        <v>4</v>
      </c>
      <c r="B68" s="256">
        <v>470650</v>
      </c>
      <c r="C68" s="256">
        <v>302168</v>
      </c>
      <c r="D68" s="256">
        <v>151126</v>
      </c>
      <c r="E68" s="295">
        <v>32.11006055455222</v>
      </c>
      <c r="F68" s="296">
        <v>50.013899552566784</v>
      </c>
      <c r="G68" s="257">
        <v>54021</v>
      </c>
      <c r="H68" s="257">
        <v>41938</v>
      </c>
    </row>
    <row r="69" spans="1:8" ht="12.75">
      <c r="A69" s="299"/>
      <c r="B69" s="256"/>
      <c r="C69" s="256"/>
      <c r="D69" s="256"/>
      <c r="E69" s="295"/>
      <c r="F69" s="296"/>
      <c r="G69" s="256"/>
      <c r="H69" s="256"/>
    </row>
    <row r="70" spans="1:8" ht="13.5" customHeight="1">
      <c r="A70" s="285" t="s">
        <v>18</v>
      </c>
      <c r="B70" s="251"/>
      <c r="C70" s="317"/>
      <c r="D70" s="251"/>
      <c r="E70" s="288"/>
      <c r="F70" s="317"/>
      <c r="G70" s="317"/>
      <c r="H70" s="289"/>
    </row>
    <row r="71" spans="1:8" ht="12.75" customHeight="1">
      <c r="A71" s="290" t="s">
        <v>1034</v>
      </c>
      <c r="B71" s="251">
        <v>8788002</v>
      </c>
      <c r="C71" s="251">
        <v>5975931</v>
      </c>
      <c r="D71" s="251">
        <v>5418854</v>
      </c>
      <c r="E71" s="288">
        <v>61.66195683615001</v>
      </c>
      <c r="F71" s="292">
        <v>90.67798808252638</v>
      </c>
      <c r="G71" s="251">
        <v>809710</v>
      </c>
      <c r="H71" s="251">
        <v>564802</v>
      </c>
    </row>
    <row r="72" spans="1:8" ht="12.75" customHeight="1">
      <c r="A72" s="293" t="s">
        <v>1035</v>
      </c>
      <c r="B72" s="256">
        <v>7275039</v>
      </c>
      <c r="C72" s="256">
        <v>4629525</v>
      </c>
      <c r="D72" s="256">
        <v>4629525</v>
      </c>
      <c r="E72" s="295">
        <v>63.63574133417017</v>
      </c>
      <c r="F72" s="296">
        <v>100</v>
      </c>
      <c r="G72" s="257">
        <v>564209</v>
      </c>
      <c r="H72" s="257">
        <v>564209</v>
      </c>
    </row>
    <row r="73" spans="1:8" ht="13.5" customHeight="1">
      <c r="A73" s="293" t="s">
        <v>1036</v>
      </c>
      <c r="B73" s="256">
        <v>689980</v>
      </c>
      <c r="C73" s="256">
        <v>547519</v>
      </c>
      <c r="D73" s="256">
        <v>536727</v>
      </c>
      <c r="E73" s="295">
        <v>77.78877648627497</v>
      </c>
      <c r="F73" s="296">
        <v>98.02892685002712</v>
      </c>
      <c r="G73" s="257">
        <v>66127</v>
      </c>
      <c r="H73" s="257">
        <v>593</v>
      </c>
    </row>
    <row r="74" spans="1:8" ht="12.75" customHeight="1">
      <c r="A74" s="293" t="s">
        <v>1037</v>
      </c>
      <c r="B74" s="256">
        <v>822983</v>
      </c>
      <c r="C74" s="256">
        <v>798887</v>
      </c>
      <c r="D74" s="256">
        <v>252602</v>
      </c>
      <c r="E74" s="295">
        <v>30.69346511410321</v>
      </c>
      <c r="F74" s="296">
        <v>31.619240268022885</v>
      </c>
      <c r="G74" s="257">
        <v>179374</v>
      </c>
      <c r="H74" s="257">
        <v>0</v>
      </c>
    </row>
    <row r="75" spans="1:8" ht="12.75" customHeight="1">
      <c r="A75" s="318" t="s">
        <v>17</v>
      </c>
      <c r="B75" s="251">
        <v>8788002</v>
      </c>
      <c r="C75" s="251">
        <v>5975931</v>
      </c>
      <c r="D75" s="251">
        <v>5015886</v>
      </c>
      <c r="E75" s="288">
        <v>57.076523196057536</v>
      </c>
      <c r="F75" s="292">
        <v>83.93480446812389</v>
      </c>
      <c r="G75" s="251">
        <v>809710</v>
      </c>
      <c r="H75" s="251">
        <v>582240</v>
      </c>
    </row>
    <row r="76" spans="1:8" ht="12.75" customHeight="1">
      <c r="A76" s="299" t="s">
        <v>19</v>
      </c>
      <c r="B76" s="256">
        <v>7904750</v>
      </c>
      <c r="C76" s="256">
        <v>5280443</v>
      </c>
      <c r="D76" s="256">
        <v>4617421</v>
      </c>
      <c r="E76" s="295">
        <v>58.41324520067048</v>
      </c>
      <c r="F76" s="296">
        <v>87.44381863415627</v>
      </c>
      <c r="G76" s="256">
        <v>777776</v>
      </c>
      <c r="H76" s="256">
        <v>557634</v>
      </c>
    </row>
    <row r="77" spans="1:8" ht="12.75" customHeight="1">
      <c r="A77" s="299" t="s">
        <v>15</v>
      </c>
      <c r="B77" s="256">
        <v>7897600</v>
      </c>
      <c r="C77" s="256">
        <v>5273293</v>
      </c>
      <c r="D77" s="256">
        <v>4612402</v>
      </c>
      <c r="E77" s="295">
        <v>58.40257799837926</v>
      </c>
      <c r="F77" s="296">
        <v>87.4672050272951</v>
      </c>
      <c r="G77" s="257">
        <v>777776</v>
      </c>
      <c r="H77" s="257">
        <v>553160</v>
      </c>
    </row>
    <row r="78" spans="1:8" s="307" customFormat="1" ht="12.75" customHeight="1">
      <c r="A78" s="301" t="s">
        <v>1041</v>
      </c>
      <c r="B78" s="88">
        <v>3927847</v>
      </c>
      <c r="C78" s="88">
        <v>2467125</v>
      </c>
      <c r="D78" s="88">
        <v>2348834</v>
      </c>
      <c r="E78" s="303">
        <v>59.799528851302</v>
      </c>
      <c r="F78" s="304">
        <v>95.20530982418808</v>
      </c>
      <c r="G78" s="302">
        <v>299086</v>
      </c>
      <c r="H78" s="302">
        <v>273992</v>
      </c>
    </row>
    <row r="79" spans="1:8" ht="12.75" customHeight="1">
      <c r="A79" s="299" t="s">
        <v>1043</v>
      </c>
      <c r="B79" s="256">
        <v>7150</v>
      </c>
      <c r="C79" s="256">
        <v>7150</v>
      </c>
      <c r="D79" s="256">
        <v>5019</v>
      </c>
      <c r="E79" s="295">
        <v>70.1958041958042</v>
      </c>
      <c r="F79" s="296">
        <v>70.1958041958042</v>
      </c>
      <c r="G79" s="257">
        <v>0</v>
      </c>
      <c r="H79" s="257">
        <v>4474</v>
      </c>
    </row>
    <row r="80" spans="1:8" ht="12.75" customHeight="1">
      <c r="A80" s="259" t="s">
        <v>2</v>
      </c>
      <c r="B80" s="256">
        <v>7150</v>
      </c>
      <c r="C80" s="256">
        <v>7150</v>
      </c>
      <c r="D80" s="256">
        <v>5019</v>
      </c>
      <c r="E80" s="295">
        <v>70.1958041958042</v>
      </c>
      <c r="F80" s="296">
        <v>70.1958041958042</v>
      </c>
      <c r="G80" s="257">
        <v>0</v>
      </c>
      <c r="H80" s="257">
        <v>4474</v>
      </c>
    </row>
    <row r="81" spans="1:8" ht="12.75" customHeight="1">
      <c r="A81" s="299" t="s">
        <v>3</v>
      </c>
      <c r="B81" s="256">
        <v>883252</v>
      </c>
      <c r="C81" s="256">
        <v>695488</v>
      </c>
      <c r="D81" s="256">
        <v>398465</v>
      </c>
      <c r="E81" s="295">
        <v>45.11339912052279</v>
      </c>
      <c r="F81" s="296">
        <v>57.2928648661084</v>
      </c>
      <c r="G81" s="256">
        <v>31934</v>
      </c>
      <c r="H81" s="256">
        <v>24606</v>
      </c>
    </row>
    <row r="82" spans="1:8" ht="12.75" customHeight="1">
      <c r="A82" s="299" t="s">
        <v>4</v>
      </c>
      <c r="B82" s="256">
        <v>883252</v>
      </c>
      <c r="C82" s="256">
        <v>695488</v>
      </c>
      <c r="D82" s="256">
        <v>398465</v>
      </c>
      <c r="E82" s="295">
        <v>45.11339912052279</v>
      </c>
      <c r="F82" s="296">
        <v>57.2928648661084</v>
      </c>
      <c r="G82" s="257">
        <v>31934</v>
      </c>
      <c r="H82" s="257">
        <v>24606</v>
      </c>
    </row>
    <row r="83" spans="1:8" ht="12.75" customHeight="1">
      <c r="A83" s="299"/>
      <c r="B83" s="256"/>
      <c r="C83" s="256"/>
      <c r="D83" s="256"/>
      <c r="E83" s="295"/>
      <c r="F83" s="296"/>
      <c r="G83" s="256"/>
      <c r="H83" s="256"/>
    </row>
    <row r="84" spans="1:8" ht="13.5" customHeight="1">
      <c r="A84" s="285" t="s">
        <v>20</v>
      </c>
      <c r="B84" s="251"/>
      <c r="C84" s="317"/>
      <c r="D84" s="251"/>
      <c r="E84" s="288"/>
      <c r="F84" s="317"/>
      <c r="G84" s="317"/>
      <c r="H84" s="289"/>
    </row>
    <row r="85" spans="1:8" ht="12.75" customHeight="1">
      <c r="A85" s="290" t="s">
        <v>1034</v>
      </c>
      <c r="B85" s="251">
        <v>158335301</v>
      </c>
      <c r="C85" s="251">
        <v>95723181</v>
      </c>
      <c r="D85" s="251">
        <v>95670274</v>
      </c>
      <c r="E85" s="288">
        <v>60.42258005370515</v>
      </c>
      <c r="F85" s="292">
        <v>99.94472916649103</v>
      </c>
      <c r="G85" s="251">
        <v>13405071</v>
      </c>
      <c r="H85" s="251">
        <v>13409915</v>
      </c>
    </row>
    <row r="86" spans="1:8" ht="12.75" customHeight="1">
      <c r="A86" s="293" t="s">
        <v>1035</v>
      </c>
      <c r="B86" s="256">
        <v>156058191</v>
      </c>
      <c r="C86" s="256">
        <v>94914820</v>
      </c>
      <c r="D86" s="256">
        <v>94914820</v>
      </c>
      <c r="E86" s="295">
        <v>60.820146249164196</v>
      </c>
      <c r="F86" s="296">
        <v>100</v>
      </c>
      <c r="G86" s="257">
        <v>13306012</v>
      </c>
      <c r="H86" s="257">
        <v>13306012</v>
      </c>
    </row>
    <row r="87" spans="1:8" ht="12.75" customHeight="1">
      <c r="A87" s="293" t="s">
        <v>1036</v>
      </c>
      <c r="B87" s="256">
        <v>1299676</v>
      </c>
      <c r="C87" s="256">
        <v>808361</v>
      </c>
      <c r="D87" s="256">
        <v>755454</v>
      </c>
      <c r="E87" s="295">
        <v>58.126333024538425</v>
      </c>
      <c r="F87" s="296">
        <v>93.45502813718129</v>
      </c>
      <c r="G87" s="257">
        <v>99059</v>
      </c>
      <c r="H87" s="257">
        <v>103903</v>
      </c>
    </row>
    <row r="88" spans="1:8" ht="12.75" customHeight="1">
      <c r="A88" s="293" t="s">
        <v>1037</v>
      </c>
      <c r="B88" s="256">
        <v>977434</v>
      </c>
      <c r="C88" s="256">
        <v>0</v>
      </c>
      <c r="D88" s="256">
        <v>0</v>
      </c>
      <c r="E88" s="295">
        <v>0</v>
      </c>
      <c r="F88" s="296">
        <v>0</v>
      </c>
      <c r="G88" s="257">
        <v>0</v>
      </c>
      <c r="H88" s="257">
        <v>0</v>
      </c>
    </row>
    <row r="89" spans="1:8" ht="12.75" customHeight="1">
      <c r="A89" s="318" t="s">
        <v>17</v>
      </c>
      <c r="B89" s="251">
        <v>158335301</v>
      </c>
      <c r="C89" s="251">
        <v>95723181</v>
      </c>
      <c r="D89" s="251">
        <v>83366849</v>
      </c>
      <c r="E89" s="288">
        <v>52.652092409891594</v>
      </c>
      <c r="F89" s="292">
        <v>87.09159905582327</v>
      </c>
      <c r="G89" s="251">
        <v>13405071</v>
      </c>
      <c r="H89" s="251">
        <v>11897093</v>
      </c>
    </row>
    <row r="90" spans="1:8" ht="12.75" customHeight="1">
      <c r="A90" s="319" t="s">
        <v>19</v>
      </c>
      <c r="B90" s="256">
        <v>119760061</v>
      </c>
      <c r="C90" s="256">
        <v>71355170</v>
      </c>
      <c r="D90" s="256">
        <v>65975707</v>
      </c>
      <c r="E90" s="295">
        <v>55.08990764458612</v>
      </c>
      <c r="F90" s="296">
        <v>92.46100457752395</v>
      </c>
      <c r="G90" s="256">
        <v>9895630</v>
      </c>
      <c r="H90" s="256">
        <v>9482542</v>
      </c>
    </row>
    <row r="91" spans="1:8" ht="12.75" customHeight="1">
      <c r="A91" s="299" t="s">
        <v>1040</v>
      </c>
      <c r="B91" s="256">
        <v>111551359</v>
      </c>
      <c r="C91" s="256">
        <v>66422460</v>
      </c>
      <c r="D91" s="256">
        <v>61484890</v>
      </c>
      <c r="E91" s="295">
        <v>55.11801070930924</v>
      </c>
      <c r="F91" s="296">
        <v>92.5664150349144</v>
      </c>
      <c r="G91" s="257">
        <v>9655936</v>
      </c>
      <c r="H91" s="257">
        <v>8887211</v>
      </c>
    </row>
    <row r="92" spans="1:8" s="307" customFormat="1" ht="12.75" customHeight="1">
      <c r="A92" s="301" t="s">
        <v>1041</v>
      </c>
      <c r="B92" s="88">
        <v>42530386</v>
      </c>
      <c r="C92" s="88">
        <v>27142652</v>
      </c>
      <c r="D92" s="88">
        <v>26909010</v>
      </c>
      <c r="E92" s="303">
        <v>63.2700817716538</v>
      </c>
      <c r="F92" s="304">
        <v>99.13920717842899</v>
      </c>
      <c r="G92" s="302">
        <v>3507847</v>
      </c>
      <c r="H92" s="302">
        <v>4299681</v>
      </c>
    </row>
    <row r="93" spans="1:8" ht="12.75" customHeight="1">
      <c r="A93" s="299" t="s">
        <v>1043</v>
      </c>
      <c r="B93" s="256">
        <v>8208702</v>
      </c>
      <c r="C93" s="256">
        <v>4932710</v>
      </c>
      <c r="D93" s="256">
        <v>4490817</v>
      </c>
      <c r="E93" s="295">
        <v>54.70800377453098</v>
      </c>
      <c r="F93" s="296">
        <v>91.041577550677</v>
      </c>
      <c r="G93" s="257">
        <v>239694</v>
      </c>
      <c r="H93" s="257">
        <v>595331</v>
      </c>
    </row>
    <row r="94" spans="1:8" s="307" customFormat="1" ht="15.75" customHeight="1">
      <c r="A94" s="305" t="s">
        <v>1044</v>
      </c>
      <c r="B94" s="88">
        <v>70558</v>
      </c>
      <c r="C94" s="302">
        <v>12080</v>
      </c>
      <c r="D94" s="302">
        <v>12080</v>
      </c>
      <c r="E94" s="303">
        <v>17.12066668556365</v>
      </c>
      <c r="F94" s="309" t="s">
        <v>627</v>
      </c>
      <c r="G94" s="302">
        <v>0</v>
      </c>
      <c r="H94" s="302">
        <v>0</v>
      </c>
    </row>
    <row r="95" spans="1:8" ht="24.75" customHeight="1">
      <c r="A95" s="259" t="s">
        <v>0</v>
      </c>
      <c r="B95" s="256">
        <v>4090547</v>
      </c>
      <c r="C95" s="256">
        <v>2648512</v>
      </c>
      <c r="D95" s="256">
        <v>2352170</v>
      </c>
      <c r="E95" s="295">
        <v>57.50257850600421</v>
      </c>
      <c r="F95" s="296">
        <v>88.81100028997415</v>
      </c>
      <c r="G95" s="257">
        <v>207415</v>
      </c>
      <c r="H95" s="257">
        <v>274198</v>
      </c>
    </row>
    <row r="96" spans="1:8" ht="12.75" customHeight="1">
      <c r="A96" s="299" t="s">
        <v>1</v>
      </c>
      <c r="B96" s="256">
        <v>2106810</v>
      </c>
      <c r="C96" s="256">
        <v>1379592</v>
      </c>
      <c r="D96" s="256">
        <v>1359283</v>
      </c>
      <c r="E96" s="295">
        <v>64.51853750456851</v>
      </c>
      <c r="F96" s="296">
        <v>98.52789810320732</v>
      </c>
      <c r="G96" s="257">
        <v>173592</v>
      </c>
      <c r="H96" s="257">
        <v>158396</v>
      </c>
    </row>
    <row r="97" spans="1:8" ht="12" customHeight="1">
      <c r="A97" s="259" t="s">
        <v>2</v>
      </c>
      <c r="B97" s="256">
        <v>1892787</v>
      </c>
      <c r="C97" s="256">
        <v>878526</v>
      </c>
      <c r="D97" s="256">
        <v>767284</v>
      </c>
      <c r="E97" s="295">
        <v>40.53726066377252</v>
      </c>
      <c r="F97" s="296">
        <v>87.33765420716063</v>
      </c>
      <c r="G97" s="257">
        <v>-141313</v>
      </c>
      <c r="H97" s="257">
        <v>162738</v>
      </c>
    </row>
    <row r="98" spans="1:8" ht="13.5" customHeight="1">
      <c r="A98" s="299" t="s">
        <v>3</v>
      </c>
      <c r="B98" s="256">
        <v>38575240</v>
      </c>
      <c r="C98" s="256">
        <v>24368011</v>
      </c>
      <c r="D98" s="256">
        <v>17391142</v>
      </c>
      <c r="E98" s="295">
        <v>45.08369098934965</v>
      </c>
      <c r="F98" s="296">
        <v>71.36873830203048</v>
      </c>
      <c r="G98" s="256">
        <v>3509441</v>
      </c>
      <c r="H98" s="256">
        <v>2414551</v>
      </c>
    </row>
    <row r="99" spans="1:8" ht="13.5" customHeight="1">
      <c r="A99" s="299" t="s">
        <v>4</v>
      </c>
      <c r="B99" s="256">
        <v>21905401</v>
      </c>
      <c r="C99" s="256">
        <v>12588736</v>
      </c>
      <c r="D99" s="256">
        <v>7779007</v>
      </c>
      <c r="E99" s="295">
        <v>35.51182194747314</v>
      </c>
      <c r="F99" s="296">
        <v>61.79339212451512</v>
      </c>
      <c r="G99" s="257">
        <v>2385181</v>
      </c>
      <c r="H99" s="257">
        <v>1850427</v>
      </c>
    </row>
    <row r="100" spans="1:8" ht="13.5" customHeight="1">
      <c r="A100" s="299" t="s">
        <v>5</v>
      </c>
      <c r="B100" s="256">
        <v>16669839</v>
      </c>
      <c r="C100" s="256">
        <v>11779275</v>
      </c>
      <c r="D100" s="256">
        <v>9612135</v>
      </c>
      <c r="E100" s="295">
        <v>57.66183464639341</v>
      </c>
      <c r="F100" s="296">
        <v>81.60209350745271</v>
      </c>
      <c r="G100" s="257">
        <v>1124260</v>
      </c>
      <c r="H100" s="257">
        <v>564124</v>
      </c>
    </row>
    <row r="101" spans="1:8" ht="13.5" customHeight="1">
      <c r="A101" s="299"/>
      <c r="B101" s="256"/>
      <c r="C101" s="256"/>
      <c r="D101" s="256"/>
      <c r="E101" s="295"/>
      <c r="F101" s="296"/>
      <c r="G101" s="256"/>
      <c r="H101" s="256"/>
    </row>
    <row r="102" spans="1:8" ht="13.5" customHeight="1">
      <c r="A102" s="285" t="s">
        <v>21</v>
      </c>
      <c r="B102" s="251"/>
      <c r="C102" s="317"/>
      <c r="D102" s="251"/>
      <c r="E102" s="288"/>
      <c r="F102" s="317"/>
      <c r="G102" s="317"/>
      <c r="H102" s="289"/>
    </row>
    <row r="103" spans="1:8" ht="12.75" customHeight="1">
      <c r="A103" s="290" t="s">
        <v>1034</v>
      </c>
      <c r="B103" s="251">
        <v>25382243</v>
      </c>
      <c r="C103" s="251">
        <v>16431518</v>
      </c>
      <c r="D103" s="251">
        <v>16550520</v>
      </c>
      <c r="E103" s="288">
        <v>65.20511209352145</v>
      </c>
      <c r="F103" s="292">
        <v>100.7242301046075</v>
      </c>
      <c r="G103" s="251">
        <v>1982840</v>
      </c>
      <c r="H103" s="251">
        <v>1953821</v>
      </c>
    </row>
    <row r="104" spans="1:8" ht="12.75" customHeight="1">
      <c r="A104" s="293" t="s">
        <v>1035</v>
      </c>
      <c r="B104" s="256">
        <v>24213211</v>
      </c>
      <c r="C104" s="256">
        <v>15687418</v>
      </c>
      <c r="D104" s="256">
        <v>15687418</v>
      </c>
      <c r="E104" s="295">
        <v>64.78867259695545</v>
      </c>
      <c r="F104" s="296">
        <v>100</v>
      </c>
      <c r="G104" s="257">
        <v>1920340</v>
      </c>
      <c r="H104" s="257">
        <v>1920340</v>
      </c>
    </row>
    <row r="105" spans="1:8" ht="13.5" customHeight="1">
      <c r="A105" s="293" t="s">
        <v>1036</v>
      </c>
      <c r="B105" s="256">
        <v>378131</v>
      </c>
      <c r="C105" s="256">
        <v>251100</v>
      </c>
      <c r="D105" s="256">
        <v>107214</v>
      </c>
      <c r="E105" s="295">
        <v>28.353665793071713</v>
      </c>
      <c r="F105" s="296">
        <v>42.69772998805257</v>
      </c>
      <c r="G105" s="257">
        <v>62500</v>
      </c>
      <c r="H105" s="257">
        <v>33481</v>
      </c>
    </row>
    <row r="106" spans="1:8" ht="13.5" customHeight="1">
      <c r="A106" s="293" t="s">
        <v>1037</v>
      </c>
      <c r="B106" s="256">
        <v>790901</v>
      </c>
      <c r="C106" s="256">
        <v>493000</v>
      </c>
      <c r="D106" s="256">
        <v>755888</v>
      </c>
      <c r="E106" s="295">
        <v>95.5730236780583</v>
      </c>
      <c r="F106" s="296">
        <v>153.32413793103447</v>
      </c>
      <c r="G106" s="257">
        <v>0</v>
      </c>
      <c r="H106" s="257">
        <v>0</v>
      </c>
    </row>
    <row r="107" spans="1:8" ht="12.75" customHeight="1">
      <c r="A107" s="318" t="s">
        <v>17</v>
      </c>
      <c r="B107" s="251">
        <v>25382243</v>
      </c>
      <c r="C107" s="251">
        <v>16431518</v>
      </c>
      <c r="D107" s="251">
        <v>15703233</v>
      </c>
      <c r="E107" s="288">
        <v>61.86700284919658</v>
      </c>
      <c r="F107" s="292">
        <v>95.56775582146457</v>
      </c>
      <c r="G107" s="251">
        <v>1982840</v>
      </c>
      <c r="H107" s="251">
        <v>1983179</v>
      </c>
    </row>
    <row r="108" spans="1:8" ht="12.75" customHeight="1">
      <c r="A108" s="319" t="s">
        <v>19</v>
      </c>
      <c r="B108" s="256">
        <v>23515791</v>
      </c>
      <c r="C108" s="256">
        <v>15390968</v>
      </c>
      <c r="D108" s="256">
        <v>14836670</v>
      </c>
      <c r="E108" s="295">
        <v>63.092370569206025</v>
      </c>
      <c r="F108" s="296">
        <v>96.39855011068829</v>
      </c>
      <c r="G108" s="256">
        <v>1855940</v>
      </c>
      <c r="H108" s="256">
        <v>1954773</v>
      </c>
    </row>
    <row r="109" spans="1:8" ht="12.75" customHeight="1">
      <c r="A109" s="299" t="s">
        <v>1040</v>
      </c>
      <c r="B109" s="256">
        <v>22675071</v>
      </c>
      <c r="C109" s="256">
        <v>14715448</v>
      </c>
      <c r="D109" s="256">
        <v>14177587</v>
      </c>
      <c r="E109" s="295">
        <v>62.524994960324484</v>
      </c>
      <c r="F109" s="296">
        <v>96.34492269620334</v>
      </c>
      <c r="G109" s="257">
        <v>1849750</v>
      </c>
      <c r="H109" s="257">
        <v>1942313</v>
      </c>
    </row>
    <row r="110" spans="1:8" s="307" customFormat="1" ht="12.75" customHeight="1">
      <c r="A110" s="301" t="s">
        <v>1041</v>
      </c>
      <c r="B110" s="88">
        <v>10165013</v>
      </c>
      <c r="C110" s="88">
        <v>6277750</v>
      </c>
      <c r="D110" s="88">
        <v>6186379</v>
      </c>
      <c r="E110" s="303">
        <v>60.859528659727246</v>
      </c>
      <c r="F110" s="304">
        <v>98.54452630321373</v>
      </c>
      <c r="G110" s="302">
        <v>878100</v>
      </c>
      <c r="H110" s="302">
        <v>776601</v>
      </c>
    </row>
    <row r="111" spans="1:8" ht="12.75" customHeight="1">
      <c r="A111" s="299" t="s">
        <v>1043</v>
      </c>
      <c r="B111" s="256">
        <v>840720</v>
      </c>
      <c r="C111" s="256">
        <v>675520</v>
      </c>
      <c r="D111" s="256">
        <v>659083</v>
      </c>
      <c r="E111" s="295">
        <v>78.39506613379008</v>
      </c>
      <c r="F111" s="296">
        <v>97.56676338228328</v>
      </c>
      <c r="G111" s="257">
        <v>6190</v>
      </c>
      <c r="H111" s="257">
        <v>12460</v>
      </c>
    </row>
    <row r="112" spans="1:8" s="307" customFormat="1" ht="15.75" customHeight="1">
      <c r="A112" s="305" t="s">
        <v>1044</v>
      </c>
      <c r="B112" s="88">
        <v>14280</v>
      </c>
      <c r="C112" s="302">
        <v>9520</v>
      </c>
      <c r="D112" s="302">
        <v>4090</v>
      </c>
      <c r="E112" s="303">
        <v>28.64145658263305</v>
      </c>
      <c r="F112" s="304">
        <v>42.962184873949575</v>
      </c>
      <c r="G112" s="302">
        <v>1190</v>
      </c>
      <c r="H112" s="302">
        <v>0</v>
      </c>
    </row>
    <row r="113" spans="1:8" ht="12.75" customHeight="1">
      <c r="A113" s="259" t="s">
        <v>2</v>
      </c>
      <c r="B113" s="256">
        <v>826440</v>
      </c>
      <c r="C113" s="256">
        <v>666000</v>
      </c>
      <c r="D113" s="256">
        <v>654992</v>
      </c>
      <c r="E113" s="295">
        <v>79.25463433522096</v>
      </c>
      <c r="F113" s="296">
        <v>98.34714714714715</v>
      </c>
      <c r="G113" s="257">
        <v>5000</v>
      </c>
      <c r="H113" s="257">
        <v>12459</v>
      </c>
    </row>
    <row r="114" spans="1:8" ht="12.75" customHeight="1">
      <c r="A114" s="319" t="s">
        <v>3</v>
      </c>
      <c r="B114" s="256">
        <v>1866452</v>
      </c>
      <c r="C114" s="256">
        <v>1040550</v>
      </c>
      <c r="D114" s="256">
        <v>866563</v>
      </c>
      <c r="E114" s="295">
        <v>46.42835711821145</v>
      </c>
      <c r="F114" s="296">
        <v>83.27932343472202</v>
      </c>
      <c r="G114" s="256">
        <v>126900</v>
      </c>
      <c r="H114" s="256">
        <v>28406</v>
      </c>
    </row>
    <row r="115" spans="1:8" ht="12" customHeight="1">
      <c r="A115" s="299" t="s">
        <v>4</v>
      </c>
      <c r="B115" s="256">
        <v>1866452</v>
      </c>
      <c r="C115" s="256">
        <v>1040550</v>
      </c>
      <c r="D115" s="256">
        <v>866563</v>
      </c>
      <c r="E115" s="295">
        <v>46.42835711821145</v>
      </c>
      <c r="F115" s="296">
        <v>83.27932343472202</v>
      </c>
      <c r="G115" s="257">
        <v>126900</v>
      </c>
      <c r="H115" s="257">
        <v>28406</v>
      </c>
    </row>
    <row r="116" spans="1:8" ht="12" customHeight="1">
      <c r="A116" s="299"/>
      <c r="B116" s="256"/>
      <c r="C116" s="256"/>
      <c r="D116" s="256"/>
      <c r="E116" s="295"/>
      <c r="F116" s="296"/>
      <c r="G116" s="256"/>
      <c r="H116" s="256"/>
    </row>
    <row r="117" spans="1:8" ht="13.5" customHeight="1">
      <c r="A117" s="285" t="s">
        <v>22</v>
      </c>
      <c r="B117" s="251"/>
      <c r="C117" s="317"/>
      <c r="D117" s="251"/>
      <c r="E117" s="288"/>
      <c r="F117" s="317"/>
      <c r="G117" s="317"/>
      <c r="H117" s="289"/>
    </row>
    <row r="118" spans="1:8" ht="12.75" customHeight="1">
      <c r="A118" s="290" t="s">
        <v>1034</v>
      </c>
      <c r="B118" s="251">
        <v>64004235</v>
      </c>
      <c r="C118" s="251">
        <v>39544467</v>
      </c>
      <c r="D118" s="251">
        <v>38884341</v>
      </c>
      <c r="E118" s="288">
        <v>60.75276268828148</v>
      </c>
      <c r="F118" s="292">
        <v>98.33067417497371</v>
      </c>
      <c r="G118" s="251">
        <v>3769016</v>
      </c>
      <c r="H118" s="251">
        <v>3841412</v>
      </c>
    </row>
    <row r="119" spans="1:8" ht="12.75" customHeight="1">
      <c r="A119" s="293" t="s">
        <v>1035</v>
      </c>
      <c r="B119" s="256">
        <v>57149210</v>
      </c>
      <c r="C119" s="256">
        <v>35000024</v>
      </c>
      <c r="D119" s="256">
        <v>35000024</v>
      </c>
      <c r="E119" s="295">
        <v>61.2432332835397</v>
      </c>
      <c r="F119" s="296">
        <v>100</v>
      </c>
      <c r="G119" s="257">
        <v>3521290</v>
      </c>
      <c r="H119" s="257">
        <v>3521290</v>
      </c>
    </row>
    <row r="120" spans="1:8" ht="25.5">
      <c r="A120" s="293" t="s">
        <v>23</v>
      </c>
      <c r="B120" s="256">
        <v>32959</v>
      </c>
      <c r="C120" s="256">
        <v>32959</v>
      </c>
      <c r="D120" s="256">
        <v>0</v>
      </c>
      <c r="E120" s="295">
        <v>0</v>
      </c>
      <c r="F120" s="296">
        <v>0</v>
      </c>
      <c r="G120" s="257">
        <v>0</v>
      </c>
      <c r="H120" s="257">
        <v>0</v>
      </c>
    </row>
    <row r="121" spans="1:8" ht="12.75" customHeight="1">
      <c r="A121" s="293" t="s">
        <v>1036</v>
      </c>
      <c r="B121" s="256">
        <v>3207132</v>
      </c>
      <c r="C121" s="256">
        <v>2185470</v>
      </c>
      <c r="D121" s="256">
        <v>2219163</v>
      </c>
      <c r="E121" s="295">
        <v>69.19462622679703</v>
      </c>
      <c r="F121" s="296">
        <v>101.54168210956911</v>
      </c>
      <c r="G121" s="257">
        <v>105106</v>
      </c>
      <c r="H121" s="257">
        <v>106776</v>
      </c>
    </row>
    <row r="122" spans="1:8" ht="12.75" customHeight="1">
      <c r="A122" s="293" t="s">
        <v>1037</v>
      </c>
      <c r="B122" s="256">
        <v>3491335</v>
      </c>
      <c r="C122" s="256">
        <v>2202415</v>
      </c>
      <c r="D122" s="256">
        <v>1665154</v>
      </c>
      <c r="E122" s="295">
        <v>47.693905053511045</v>
      </c>
      <c r="F122" s="296">
        <v>75.60582360726748</v>
      </c>
      <c r="G122" s="257">
        <v>142620</v>
      </c>
      <c r="H122" s="257">
        <v>213346</v>
      </c>
    </row>
    <row r="123" spans="1:8" ht="12.75" customHeight="1">
      <c r="A123" s="293" t="s">
        <v>24</v>
      </c>
      <c r="B123" s="256">
        <v>123599</v>
      </c>
      <c r="C123" s="256">
        <v>123599</v>
      </c>
      <c r="D123" s="256">
        <v>0</v>
      </c>
      <c r="E123" s="295">
        <v>0</v>
      </c>
      <c r="F123" s="296">
        <v>0</v>
      </c>
      <c r="G123" s="257">
        <v>0</v>
      </c>
      <c r="H123" s="257">
        <v>0</v>
      </c>
    </row>
    <row r="124" spans="1:8" ht="12.75" customHeight="1">
      <c r="A124" s="318" t="s">
        <v>17</v>
      </c>
      <c r="B124" s="251">
        <v>64096037</v>
      </c>
      <c r="C124" s="251">
        <v>39424319</v>
      </c>
      <c r="D124" s="251">
        <v>30242694</v>
      </c>
      <c r="E124" s="288">
        <v>47.18340698661292</v>
      </c>
      <c r="F124" s="292">
        <v>76.71075814905008</v>
      </c>
      <c r="G124" s="251">
        <v>3904136</v>
      </c>
      <c r="H124" s="251">
        <v>4064608</v>
      </c>
    </row>
    <row r="125" spans="1:8" ht="12.75" customHeight="1">
      <c r="A125" s="299" t="s">
        <v>19</v>
      </c>
      <c r="B125" s="256">
        <v>60705980</v>
      </c>
      <c r="C125" s="256">
        <v>38687293</v>
      </c>
      <c r="D125" s="256">
        <v>29914448</v>
      </c>
      <c r="E125" s="295">
        <v>49.277596704640956</v>
      </c>
      <c r="F125" s="296">
        <v>77.32370419403601</v>
      </c>
      <c r="G125" s="256">
        <v>3718270</v>
      </c>
      <c r="H125" s="256">
        <v>4046382</v>
      </c>
    </row>
    <row r="126" spans="1:8" ht="12.75" customHeight="1">
      <c r="A126" s="299" t="s">
        <v>1040</v>
      </c>
      <c r="B126" s="256">
        <v>23802414</v>
      </c>
      <c r="C126" s="256">
        <v>13821229</v>
      </c>
      <c r="D126" s="256">
        <v>11817947</v>
      </c>
      <c r="E126" s="295">
        <v>49.65020354658145</v>
      </c>
      <c r="F126" s="296">
        <v>85.50576073951166</v>
      </c>
      <c r="G126" s="257">
        <v>1657347</v>
      </c>
      <c r="H126" s="257">
        <v>1687405</v>
      </c>
    </row>
    <row r="127" spans="1:8" s="307" customFormat="1" ht="12.75" customHeight="1">
      <c r="A127" s="301" t="s">
        <v>1041</v>
      </c>
      <c r="B127" s="88">
        <v>9533885</v>
      </c>
      <c r="C127" s="88">
        <v>6129342</v>
      </c>
      <c r="D127" s="88">
        <v>5556193</v>
      </c>
      <c r="E127" s="303">
        <v>58.27837235292853</v>
      </c>
      <c r="F127" s="304">
        <v>90.64909414420015</v>
      </c>
      <c r="G127" s="302">
        <v>824660</v>
      </c>
      <c r="H127" s="302">
        <v>804067</v>
      </c>
    </row>
    <row r="128" spans="1:8" ht="12.75" customHeight="1">
      <c r="A128" s="299" t="s">
        <v>1043</v>
      </c>
      <c r="B128" s="256">
        <v>36903566</v>
      </c>
      <c r="C128" s="256">
        <v>24866064</v>
      </c>
      <c r="D128" s="256">
        <v>18096501</v>
      </c>
      <c r="E128" s="295">
        <v>49.037269189649585</v>
      </c>
      <c r="F128" s="296">
        <v>72.77589649893928</v>
      </c>
      <c r="G128" s="257">
        <v>2060923</v>
      </c>
      <c r="H128" s="257">
        <v>2358977</v>
      </c>
    </row>
    <row r="129" spans="1:8" ht="12.75" customHeight="1">
      <c r="A129" s="305" t="s">
        <v>1045</v>
      </c>
      <c r="B129" s="88">
        <v>0</v>
      </c>
      <c r="C129" s="308" t="s">
        <v>627</v>
      </c>
      <c r="D129" s="88">
        <v>6233271</v>
      </c>
      <c r="E129" s="303">
        <v>0</v>
      </c>
      <c r="F129" s="309" t="s">
        <v>627</v>
      </c>
      <c r="G129" s="308" t="s">
        <v>627</v>
      </c>
      <c r="H129" s="302">
        <v>1659067</v>
      </c>
    </row>
    <row r="130" spans="1:8" ht="26.25" customHeight="1">
      <c r="A130" s="259" t="s">
        <v>0</v>
      </c>
      <c r="B130" s="256">
        <v>29352937</v>
      </c>
      <c r="C130" s="256">
        <v>17463955</v>
      </c>
      <c r="D130" s="256">
        <v>11482136</v>
      </c>
      <c r="E130" s="295">
        <v>39.11750296060663</v>
      </c>
      <c r="F130" s="296">
        <v>65.74762704095379</v>
      </c>
      <c r="G130" s="257">
        <v>2055023</v>
      </c>
      <c r="H130" s="257">
        <v>681444</v>
      </c>
    </row>
    <row r="131" spans="1:8" ht="12.75">
      <c r="A131" s="259" t="s">
        <v>2</v>
      </c>
      <c r="B131" s="256">
        <v>446507</v>
      </c>
      <c r="C131" s="256">
        <v>388307</v>
      </c>
      <c r="D131" s="256">
        <v>381094</v>
      </c>
      <c r="E131" s="295">
        <v>85.35006170116034</v>
      </c>
      <c r="F131" s="296">
        <v>98.1424491446201</v>
      </c>
      <c r="G131" s="257">
        <v>5900</v>
      </c>
      <c r="H131" s="257">
        <v>18466</v>
      </c>
    </row>
    <row r="132" spans="1:8" ht="12.75" customHeight="1">
      <c r="A132" s="299" t="s">
        <v>3</v>
      </c>
      <c r="B132" s="256">
        <v>3390057</v>
      </c>
      <c r="C132" s="256">
        <v>737026</v>
      </c>
      <c r="D132" s="256">
        <v>328246</v>
      </c>
      <c r="E132" s="295">
        <v>9.682610056409082</v>
      </c>
      <c r="F132" s="296">
        <v>44.536556376572875</v>
      </c>
      <c r="G132" s="256">
        <v>185866</v>
      </c>
      <c r="H132" s="256">
        <v>18226</v>
      </c>
    </row>
    <row r="133" spans="1:8" ht="12" customHeight="1">
      <c r="A133" s="299" t="s">
        <v>4</v>
      </c>
      <c r="B133" s="256">
        <v>3390057</v>
      </c>
      <c r="C133" s="256">
        <v>737026</v>
      </c>
      <c r="D133" s="256">
        <v>328246</v>
      </c>
      <c r="E133" s="295">
        <v>9.682610056409082</v>
      </c>
      <c r="F133" s="296">
        <v>44.536556376572875</v>
      </c>
      <c r="G133" s="257">
        <v>185866</v>
      </c>
      <c r="H133" s="257">
        <v>18226</v>
      </c>
    </row>
    <row r="134" spans="1:8" ht="12" customHeight="1">
      <c r="A134" s="320" t="s">
        <v>7</v>
      </c>
      <c r="B134" s="256">
        <v>-91802</v>
      </c>
      <c r="C134" s="256">
        <v>120148</v>
      </c>
      <c r="D134" s="256">
        <v>8641647</v>
      </c>
      <c r="E134" s="312" t="s">
        <v>627</v>
      </c>
      <c r="F134" s="312" t="s">
        <v>627</v>
      </c>
      <c r="G134" s="256">
        <v>-135120</v>
      </c>
      <c r="H134" s="256">
        <v>-223196</v>
      </c>
    </row>
    <row r="135" spans="1:8" ht="26.25" customHeight="1">
      <c r="A135" s="259" t="s">
        <v>12</v>
      </c>
      <c r="B135" s="256">
        <v>91802</v>
      </c>
      <c r="C135" s="256">
        <v>13802</v>
      </c>
      <c r="D135" s="256">
        <v>13802</v>
      </c>
      <c r="E135" s="312" t="s">
        <v>627</v>
      </c>
      <c r="F135" s="313" t="s">
        <v>627</v>
      </c>
      <c r="G135" s="257">
        <v>0</v>
      </c>
      <c r="H135" s="257">
        <v>0</v>
      </c>
    </row>
    <row r="136" spans="1:8" ht="39" customHeight="1">
      <c r="A136" s="316" t="s">
        <v>11</v>
      </c>
      <c r="B136" s="256">
        <v>0</v>
      </c>
      <c r="C136" s="256">
        <v>-133950</v>
      </c>
      <c r="D136" s="256">
        <v>-133950</v>
      </c>
      <c r="E136" s="312" t="s">
        <v>627</v>
      </c>
      <c r="F136" s="313" t="s">
        <v>627</v>
      </c>
      <c r="G136" s="257">
        <v>135120</v>
      </c>
      <c r="H136" s="257">
        <v>135120</v>
      </c>
    </row>
    <row r="137" spans="1:8" ht="12.75">
      <c r="A137" s="316"/>
      <c r="B137" s="256"/>
      <c r="C137" s="256"/>
      <c r="D137" s="256"/>
      <c r="E137" s="312"/>
      <c r="F137" s="313"/>
      <c r="G137" s="256"/>
      <c r="H137" s="256"/>
    </row>
    <row r="138" spans="1:8" ht="13.5" customHeight="1">
      <c r="A138" s="285" t="s">
        <v>25</v>
      </c>
      <c r="B138" s="251"/>
      <c r="C138" s="317"/>
      <c r="D138" s="251"/>
      <c r="E138" s="288"/>
      <c r="F138" s="317"/>
      <c r="G138" s="317"/>
      <c r="H138" s="317"/>
    </row>
    <row r="139" spans="1:8" ht="12.75" customHeight="1">
      <c r="A139" s="290" t="s">
        <v>1034</v>
      </c>
      <c r="B139" s="251">
        <v>386180365</v>
      </c>
      <c r="C139" s="251">
        <v>247075174</v>
      </c>
      <c r="D139" s="251">
        <v>240324215</v>
      </c>
      <c r="E139" s="288">
        <v>62.23108080598556</v>
      </c>
      <c r="F139" s="292">
        <v>97.26764980442753</v>
      </c>
      <c r="G139" s="251">
        <v>26509822</v>
      </c>
      <c r="H139" s="251">
        <v>27286003</v>
      </c>
    </row>
    <row r="140" spans="1:8" ht="12.75" customHeight="1">
      <c r="A140" s="293" t="s">
        <v>1035</v>
      </c>
      <c r="B140" s="256">
        <v>363814923</v>
      </c>
      <c r="C140" s="256">
        <v>230731129</v>
      </c>
      <c r="D140" s="256">
        <v>230731129</v>
      </c>
      <c r="E140" s="295">
        <v>63.41991886902342</v>
      </c>
      <c r="F140" s="296">
        <v>100</v>
      </c>
      <c r="G140" s="257">
        <v>25793251</v>
      </c>
      <c r="H140" s="257">
        <v>25793251</v>
      </c>
    </row>
    <row r="141" spans="1:8" ht="12.75" customHeight="1">
      <c r="A141" s="293" t="s">
        <v>1036</v>
      </c>
      <c r="B141" s="256">
        <v>5241235</v>
      </c>
      <c r="C141" s="256">
        <v>2920657</v>
      </c>
      <c r="D141" s="256">
        <v>1607721</v>
      </c>
      <c r="E141" s="295">
        <v>30.674468899028568</v>
      </c>
      <c r="F141" s="296">
        <v>55.04655288176599</v>
      </c>
      <c r="G141" s="257">
        <v>371777</v>
      </c>
      <c r="H141" s="257">
        <v>142074</v>
      </c>
    </row>
    <row r="142" spans="1:8" ht="12.75" customHeight="1">
      <c r="A142" s="293" t="s">
        <v>1037</v>
      </c>
      <c r="B142" s="256">
        <v>17124207</v>
      </c>
      <c r="C142" s="256">
        <v>13423388</v>
      </c>
      <c r="D142" s="256">
        <v>7985365</v>
      </c>
      <c r="E142" s="295">
        <v>46.63202798237606</v>
      </c>
      <c r="F142" s="296">
        <v>59.48844658293421</v>
      </c>
      <c r="G142" s="257">
        <v>344794</v>
      </c>
      <c r="H142" s="257">
        <v>1350678</v>
      </c>
    </row>
    <row r="143" spans="1:8" ht="12.75" customHeight="1">
      <c r="A143" s="318" t="s">
        <v>17</v>
      </c>
      <c r="B143" s="251">
        <v>386430306</v>
      </c>
      <c r="C143" s="251">
        <v>247325115</v>
      </c>
      <c r="D143" s="251">
        <v>173458601</v>
      </c>
      <c r="E143" s="288">
        <v>44.88742169202433</v>
      </c>
      <c r="F143" s="292">
        <v>70.13384022888253</v>
      </c>
      <c r="G143" s="251">
        <v>26509822</v>
      </c>
      <c r="H143" s="251">
        <v>16187157</v>
      </c>
    </row>
    <row r="144" spans="1:8" ht="12.75" customHeight="1">
      <c r="A144" s="299" t="s">
        <v>1039</v>
      </c>
      <c r="B144" s="256">
        <v>349069675</v>
      </c>
      <c r="C144" s="256">
        <v>223761605</v>
      </c>
      <c r="D144" s="256">
        <v>160751110</v>
      </c>
      <c r="E144" s="295">
        <v>46.05129620612274</v>
      </c>
      <c r="F144" s="296">
        <v>71.84034544264196</v>
      </c>
      <c r="G144" s="256">
        <v>23801388</v>
      </c>
      <c r="H144" s="256">
        <v>12151577</v>
      </c>
    </row>
    <row r="145" spans="1:8" ht="12.75" customHeight="1">
      <c r="A145" s="299" t="s">
        <v>1040</v>
      </c>
      <c r="B145" s="256">
        <v>81674407</v>
      </c>
      <c r="C145" s="256">
        <v>52023662</v>
      </c>
      <c r="D145" s="256">
        <v>44117580</v>
      </c>
      <c r="E145" s="295">
        <v>54.0164068776159</v>
      </c>
      <c r="F145" s="296">
        <v>84.80291141365635</v>
      </c>
      <c r="G145" s="257">
        <v>7219432</v>
      </c>
      <c r="H145" s="257">
        <v>5336156</v>
      </c>
    </row>
    <row r="146" spans="1:8" s="307" customFormat="1" ht="12.75" customHeight="1">
      <c r="A146" s="301" t="s">
        <v>1041</v>
      </c>
      <c r="B146" s="88">
        <v>36466711</v>
      </c>
      <c r="C146" s="88">
        <v>24461296</v>
      </c>
      <c r="D146" s="88">
        <v>23277258</v>
      </c>
      <c r="E146" s="303">
        <v>63.83152568927864</v>
      </c>
      <c r="F146" s="304">
        <v>95.15954510341562</v>
      </c>
      <c r="G146" s="302">
        <v>3662141</v>
      </c>
      <c r="H146" s="302">
        <v>3009975</v>
      </c>
    </row>
    <row r="147" spans="1:8" ht="12.75">
      <c r="A147" s="299" t="s">
        <v>26</v>
      </c>
      <c r="B147" s="256">
        <v>60510000</v>
      </c>
      <c r="C147" s="256">
        <v>33757123</v>
      </c>
      <c r="D147" s="256">
        <v>33561263</v>
      </c>
      <c r="E147" s="295">
        <v>55.46399438109404</v>
      </c>
      <c r="F147" s="296">
        <v>99.41979652709149</v>
      </c>
      <c r="G147" s="257">
        <v>1332087</v>
      </c>
      <c r="H147" s="257">
        <v>1888394</v>
      </c>
    </row>
    <row r="148" spans="1:8" ht="12.75">
      <c r="A148" s="299" t="s">
        <v>1043</v>
      </c>
      <c r="B148" s="256">
        <v>206885268</v>
      </c>
      <c r="C148" s="256">
        <v>137980820</v>
      </c>
      <c r="D148" s="256">
        <v>83072267</v>
      </c>
      <c r="E148" s="295">
        <v>40.15378562382702</v>
      </c>
      <c r="F148" s="296">
        <v>60.20566264209764</v>
      </c>
      <c r="G148" s="257">
        <v>15249869</v>
      </c>
      <c r="H148" s="257">
        <v>4927027</v>
      </c>
    </row>
    <row r="149" spans="1:8" s="307" customFormat="1" ht="12.75" customHeight="1">
      <c r="A149" s="305" t="s">
        <v>1045</v>
      </c>
      <c r="B149" s="88">
        <v>4023442</v>
      </c>
      <c r="C149" s="308" t="s">
        <v>627</v>
      </c>
      <c r="D149" s="88">
        <v>2188299</v>
      </c>
      <c r="E149" s="303">
        <v>54.38872984872156</v>
      </c>
      <c r="F149" s="309" t="s">
        <v>627</v>
      </c>
      <c r="G149" s="308" t="s">
        <v>627</v>
      </c>
      <c r="H149" s="302">
        <v>290196</v>
      </c>
    </row>
    <row r="150" spans="1:8" s="307" customFormat="1" ht="12.75" customHeight="1">
      <c r="A150" s="305" t="s">
        <v>1045</v>
      </c>
      <c r="B150" s="88">
        <v>32562243</v>
      </c>
      <c r="C150" s="308" t="s">
        <v>627</v>
      </c>
      <c r="D150" s="88">
        <v>2229045</v>
      </c>
      <c r="E150" s="303">
        <v>6.845489728702043</v>
      </c>
      <c r="F150" s="309" t="s">
        <v>627</v>
      </c>
      <c r="G150" s="308" t="s">
        <v>627</v>
      </c>
      <c r="H150" s="302">
        <v>519074</v>
      </c>
    </row>
    <row r="151" spans="1:8" ht="24.75" customHeight="1">
      <c r="A151" s="259" t="s">
        <v>0</v>
      </c>
      <c r="B151" s="256">
        <v>8526465</v>
      </c>
      <c r="C151" s="256">
        <v>8508265</v>
      </c>
      <c r="D151" s="256">
        <v>5907639</v>
      </c>
      <c r="E151" s="295">
        <v>69.28591157062158</v>
      </c>
      <c r="F151" s="296">
        <v>69.43412082251787</v>
      </c>
      <c r="G151" s="257">
        <v>87217</v>
      </c>
      <c r="H151" s="257">
        <v>1457204</v>
      </c>
    </row>
    <row r="152" spans="1:8" ht="13.5" customHeight="1">
      <c r="A152" s="299" t="s">
        <v>1</v>
      </c>
      <c r="B152" s="256">
        <v>800000</v>
      </c>
      <c r="C152" s="256">
        <v>533336</v>
      </c>
      <c r="D152" s="256">
        <v>485445</v>
      </c>
      <c r="E152" s="295">
        <v>60.680625</v>
      </c>
      <c r="F152" s="296">
        <v>91.02048239758801</v>
      </c>
      <c r="G152" s="257">
        <v>66667</v>
      </c>
      <c r="H152" s="257">
        <v>97730</v>
      </c>
    </row>
    <row r="153" spans="1:8" ht="12.75" customHeight="1">
      <c r="A153" s="259" t="s">
        <v>2</v>
      </c>
      <c r="B153" s="256">
        <v>3833900</v>
      </c>
      <c r="C153" s="256">
        <v>1453900</v>
      </c>
      <c r="D153" s="256">
        <v>1286791</v>
      </c>
      <c r="E153" s="295">
        <v>33.56349930879783</v>
      </c>
      <c r="F153" s="296">
        <v>88.5061558566614</v>
      </c>
      <c r="G153" s="257">
        <v>15000</v>
      </c>
      <c r="H153" s="257">
        <v>0</v>
      </c>
    </row>
    <row r="154" spans="1:8" ht="24" customHeight="1">
      <c r="A154" s="259" t="s">
        <v>27</v>
      </c>
      <c r="B154" s="256">
        <v>562071</v>
      </c>
      <c r="C154" s="257">
        <v>562071</v>
      </c>
      <c r="D154" s="256">
        <v>275488</v>
      </c>
      <c r="E154" s="295">
        <v>49.013025044878674</v>
      </c>
      <c r="F154" s="296">
        <v>49.013025044878674</v>
      </c>
      <c r="G154" s="257">
        <v>0</v>
      </c>
      <c r="H154" s="257">
        <v>1501</v>
      </c>
    </row>
    <row r="155" spans="1:8" ht="25.5" customHeight="1">
      <c r="A155" s="259" t="s">
        <v>28</v>
      </c>
      <c r="B155" s="256">
        <v>2224351</v>
      </c>
      <c r="C155" s="257">
        <v>2224351</v>
      </c>
      <c r="D155" s="256">
        <v>1133684</v>
      </c>
      <c r="E155" s="295">
        <v>50.96695620430408</v>
      </c>
      <c r="F155" s="296">
        <v>50.96695620430408</v>
      </c>
      <c r="G155" s="257">
        <v>0</v>
      </c>
      <c r="H155" s="257">
        <v>140699</v>
      </c>
    </row>
    <row r="156" spans="1:8" ht="12.75" customHeight="1">
      <c r="A156" s="299" t="s">
        <v>3</v>
      </c>
      <c r="B156" s="256">
        <v>37360631</v>
      </c>
      <c r="C156" s="256">
        <v>23563510</v>
      </c>
      <c r="D156" s="256">
        <v>12707491</v>
      </c>
      <c r="E156" s="295">
        <v>34.013052402674894</v>
      </c>
      <c r="F156" s="296">
        <v>53.92868464842462</v>
      </c>
      <c r="G156" s="256">
        <v>2708434</v>
      </c>
      <c r="H156" s="256">
        <v>4035580</v>
      </c>
    </row>
    <row r="157" spans="1:8" ht="12.75" customHeight="1">
      <c r="A157" s="299" t="s">
        <v>4</v>
      </c>
      <c r="B157" s="256">
        <v>16476817</v>
      </c>
      <c r="C157" s="256">
        <v>8277495</v>
      </c>
      <c r="D157" s="256">
        <v>2032090</v>
      </c>
      <c r="E157" s="295">
        <v>12.333025243892678</v>
      </c>
      <c r="F157" s="296">
        <v>24.54957689494225</v>
      </c>
      <c r="G157" s="257">
        <v>1922419</v>
      </c>
      <c r="H157" s="257">
        <v>636610</v>
      </c>
    </row>
    <row r="158" spans="1:8" ht="12.75" customHeight="1">
      <c r="A158" s="299" t="s">
        <v>5</v>
      </c>
      <c r="B158" s="256">
        <v>20883814</v>
      </c>
      <c r="C158" s="256">
        <v>15286015</v>
      </c>
      <c r="D158" s="256">
        <v>10675401</v>
      </c>
      <c r="E158" s="295">
        <v>51.11806205513992</v>
      </c>
      <c r="F158" s="296">
        <v>69.8376980527626</v>
      </c>
      <c r="G158" s="257">
        <v>786015</v>
      </c>
      <c r="H158" s="257">
        <v>3398970</v>
      </c>
    </row>
    <row r="159" spans="1:8" ht="12.75" customHeight="1">
      <c r="A159" s="310" t="s">
        <v>29</v>
      </c>
      <c r="B159" s="256">
        <v>42201205</v>
      </c>
      <c r="C159" s="311" t="s">
        <v>627</v>
      </c>
      <c r="D159" s="314">
        <v>9713904</v>
      </c>
      <c r="E159" s="312" t="s">
        <v>627</v>
      </c>
      <c r="F159" s="313" t="s">
        <v>627</v>
      </c>
      <c r="G159" s="311" t="s">
        <v>627</v>
      </c>
      <c r="H159" s="257">
        <v>7128032</v>
      </c>
    </row>
    <row r="160" spans="1:8" ht="11.25" customHeight="1">
      <c r="A160" s="251" t="s">
        <v>7</v>
      </c>
      <c r="B160" s="256">
        <v>-42451146</v>
      </c>
      <c r="C160" s="256">
        <v>-249941</v>
      </c>
      <c r="D160" s="256">
        <v>57151710</v>
      </c>
      <c r="E160" s="312" t="s">
        <v>627</v>
      </c>
      <c r="F160" s="313" t="s">
        <v>627</v>
      </c>
      <c r="G160" s="256">
        <v>0</v>
      </c>
      <c r="H160" s="256">
        <v>11098846</v>
      </c>
    </row>
    <row r="161" spans="1:8" ht="26.25" customHeight="1">
      <c r="A161" s="259" t="s">
        <v>12</v>
      </c>
      <c r="B161" s="256">
        <v>229208</v>
      </c>
      <c r="C161" s="256">
        <v>229208</v>
      </c>
      <c r="D161" s="256">
        <v>229208</v>
      </c>
      <c r="E161" s="312" t="s">
        <v>627</v>
      </c>
      <c r="F161" s="313" t="s">
        <v>627</v>
      </c>
      <c r="G161" s="257">
        <v>0</v>
      </c>
      <c r="H161" s="257">
        <v>0</v>
      </c>
    </row>
    <row r="162" spans="1:8" ht="37.5" customHeight="1">
      <c r="A162" s="316" t="s">
        <v>11</v>
      </c>
      <c r="B162" s="256">
        <v>20733</v>
      </c>
      <c r="C162" s="256">
        <v>20733</v>
      </c>
      <c r="D162" s="256">
        <v>20733</v>
      </c>
      <c r="E162" s="312" t="s">
        <v>627</v>
      </c>
      <c r="F162" s="313" t="s">
        <v>627</v>
      </c>
      <c r="G162" s="257">
        <v>0</v>
      </c>
      <c r="H162" s="257">
        <v>0</v>
      </c>
    </row>
    <row r="163" spans="1:8" ht="12.75">
      <c r="A163" s="320"/>
      <c r="B163" s="256"/>
      <c r="C163" s="256"/>
      <c r="D163" s="256"/>
      <c r="E163" s="312"/>
      <c r="F163" s="313"/>
      <c r="G163" s="256"/>
      <c r="H163" s="256"/>
    </row>
    <row r="164" spans="1:8" ht="13.5" customHeight="1">
      <c r="A164" s="285" t="s">
        <v>30</v>
      </c>
      <c r="B164" s="251"/>
      <c r="C164" s="317"/>
      <c r="D164" s="251"/>
      <c r="E164" s="288"/>
      <c r="F164" s="317"/>
      <c r="G164" s="317"/>
      <c r="H164" s="289"/>
    </row>
    <row r="165" spans="1:8" ht="12.75" customHeight="1">
      <c r="A165" s="290" t="s">
        <v>1034</v>
      </c>
      <c r="B165" s="251">
        <v>187574244</v>
      </c>
      <c r="C165" s="251">
        <v>126461184</v>
      </c>
      <c r="D165" s="251">
        <v>116568283</v>
      </c>
      <c r="E165" s="288">
        <v>62.14514344517363</v>
      </c>
      <c r="F165" s="292">
        <v>92.17712448430025</v>
      </c>
      <c r="G165" s="251">
        <v>17769495</v>
      </c>
      <c r="H165" s="251">
        <v>14224934</v>
      </c>
    </row>
    <row r="166" spans="1:8" ht="12.75" customHeight="1">
      <c r="A166" s="293" t="s">
        <v>1035</v>
      </c>
      <c r="B166" s="256">
        <v>125552993</v>
      </c>
      <c r="C166" s="256">
        <v>88117450</v>
      </c>
      <c r="D166" s="256">
        <v>88117450</v>
      </c>
      <c r="E166" s="295">
        <v>70.18347224904467</v>
      </c>
      <c r="F166" s="296">
        <v>100</v>
      </c>
      <c r="G166" s="257">
        <v>13269901</v>
      </c>
      <c r="H166" s="257">
        <v>13269901</v>
      </c>
    </row>
    <row r="167" spans="1:8" ht="12.75">
      <c r="A167" s="293" t="s">
        <v>1036</v>
      </c>
      <c r="B167" s="256">
        <v>13168942</v>
      </c>
      <c r="C167" s="256">
        <v>9683976</v>
      </c>
      <c r="D167" s="256">
        <v>6535734</v>
      </c>
      <c r="E167" s="295">
        <v>49.629909525002084</v>
      </c>
      <c r="F167" s="296">
        <v>67.49019204508562</v>
      </c>
      <c r="G167" s="257">
        <v>1311947</v>
      </c>
      <c r="H167" s="257">
        <v>955033</v>
      </c>
    </row>
    <row r="168" spans="1:8" ht="12.75" customHeight="1">
      <c r="A168" s="293" t="s">
        <v>1037</v>
      </c>
      <c r="B168" s="256">
        <v>48852309</v>
      </c>
      <c r="C168" s="256">
        <v>28659758</v>
      </c>
      <c r="D168" s="256">
        <v>21915099</v>
      </c>
      <c r="E168" s="295">
        <v>44.85990416543054</v>
      </c>
      <c r="F168" s="296">
        <v>76.4664481814536</v>
      </c>
      <c r="G168" s="257">
        <v>3187647</v>
      </c>
      <c r="H168" s="257">
        <v>0</v>
      </c>
    </row>
    <row r="169" spans="1:8" ht="12.75" customHeight="1">
      <c r="A169" s="318" t="s">
        <v>17</v>
      </c>
      <c r="B169" s="251">
        <v>188074244</v>
      </c>
      <c r="C169" s="251">
        <v>127045184</v>
      </c>
      <c r="D169" s="251">
        <v>107662829</v>
      </c>
      <c r="E169" s="288">
        <v>57.24485538806685</v>
      </c>
      <c r="F169" s="292">
        <v>84.74373101777711</v>
      </c>
      <c r="G169" s="251">
        <v>17748495</v>
      </c>
      <c r="H169" s="251">
        <v>16163990</v>
      </c>
    </row>
    <row r="170" spans="1:8" ht="12.75" customHeight="1">
      <c r="A170" s="299" t="s">
        <v>1039</v>
      </c>
      <c r="B170" s="256">
        <v>139007050</v>
      </c>
      <c r="C170" s="256">
        <v>99459549</v>
      </c>
      <c r="D170" s="256">
        <v>95346948</v>
      </c>
      <c r="E170" s="295">
        <v>68.59144769995478</v>
      </c>
      <c r="F170" s="296">
        <v>95.86505163018586</v>
      </c>
      <c r="G170" s="256">
        <v>14643507</v>
      </c>
      <c r="H170" s="256">
        <v>13974261</v>
      </c>
    </row>
    <row r="171" spans="1:8" ht="12.75" customHeight="1">
      <c r="A171" s="299" t="s">
        <v>1040</v>
      </c>
      <c r="B171" s="256">
        <v>134977384</v>
      </c>
      <c r="C171" s="256">
        <v>96730827</v>
      </c>
      <c r="D171" s="256">
        <v>92643471</v>
      </c>
      <c r="E171" s="295">
        <v>68.6362916916511</v>
      </c>
      <c r="F171" s="296">
        <v>95.77450526707479</v>
      </c>
      <c r="G171" s="257">
        <v>14287026</v>
      </c>
      <c r="H171" s="257">
        <v>13618086</v>
      </c>
    </row>
    <row r="172" spans="1:8" s="307" customFormat="1" ht="12" customHeight="1">
      <c r="A172" s="301" t="s">
        <v>1041</v>
      </c>
      <c r="B172" s="88">
        <v>60737238</v>
      </c>
      <c r="C172" s="88">
        <v>45178533</v>
      </c>
      <c r="D172" s="88">
        <v>44646525</v>
      </c>
      <c r="E172" s="303">
        <v>73.50766427673251</v>
      </c>
      <c r="F172" s="304">
        <v>98.82243188374443</v>
      </c>
      <c r="G172" s="302">
        <v>7557571</v>
      </c>
      <c r="H172" s="302">
        <v>7354502</v>
      </c>
    </row>
    <row r="173" spans="1:8" ht="12.75" customHeight="1">
      <c r="A173" s="299" t="s">
        <v>1043</v>
      </c>
      <c r="B173" s="256">
        <v>4029666</v>
      </c>
      <c r="C173" s="256">
        <v>2728722</v>
      </c>
      <c r="D173" s="256">
        <v>2703477</v>
      </c>
      <c r="E173" s="295">
        <v>67.08935678540108</v>
      </c>
      <c r="F173" s="296">
        <v>99.07484162915826</v>
      </c>
      <c r="G173" s="257">
        <v>356481</v>
      </c>
      <c r="H173" s="257">
        <v>356175</v>
      </c>
    </row>
    <row r="174" spans="1:8" ht="27" customHeight="1">
      <c r="A174" s="259" t="s">
        <v>0</v>
      </c>
      <c r="B174" s="256">
        <v>25801</v>
      </c>
      <c r="C174" s="256">
        <v>19000</v>
      </c>
      <c r="D174" s="256">
        <v>12300</v>
      </c>
      <c r="E174" s="295">
        <v>47.672570830587965</v>
      </c>
      <c r="F174" s="296">
        <v>64.73684210526316</v>
      </c>
      <c r="G174" s="257">
        <v>1700</v>
      </c>
      <c r="H174" s="257">
        <v>0</v>
      </c>
    </row>
    <row r="175" spans="1:8" ht="12.75" customHeight="1">
      <c r="A175" s="299" t="s">
        <v>1</v>
      </c>
      <c r="B175" s="256">
        <v>3943085</v>
      </c>
      <c r="C175" s="256">
        <v>2653492</v>
      </c>
      <c r="D175" s="256">
        <v>2640394</v>
      </c>
      <c r="E175" s="295">
        <v>66.96264473121933</v>
      </c>
      <c r="F175" s="296">
        <v>99.50638630152268</v>
      </c>
      <c r="G175" s="257">
        <v>354781</v>
      </c>
      <c r="H175" s="257">
        <v>356176</v>
      </c>
    </row>
    <row r="176" spans="1:8" ht="12.75" customHeight="1">
      <c r="A176" s="259" t="s">
        <v>2</v>
      </c>
      <c r="B176" s="256">
        <v>60780</v>
      </c>
      <c r="C176" s="256">
        <v>56230</v>
      </c>
      <c r="D176" s="256">
        <v>50784</v>
      </c>
      <c r="E176" s="295">
        <v>83.55380059230009</v>
      </c>
      <c r="F176" s="296">
        <v>90.31477858794239</v>
      </c>
      <c r="G176" s="257">
        <v>0</v>
      </c>
      <c r="H176" s="257">
        <v>0</v>
      </c>
    </row>
    <row r="177" spans="1:8" ht="12.75" customHeight="1">
      <c r="A177" s="299" t="s">
        <v>3</v>
      </c>
      <c r="B177" s="256">
        <v>49067194</v>
      </c>
      <c r="C177" s="256">
        <v>27585635</v>
      </c>
      <c r="D177" s="256">
        <v>12315881</v>
      </c>
      <c r="E177" s="295">
        <v>25.100031193958227</v>
      </c>
      <c r="F177" s="296">
        <v>44.645994192267096</v>
      </c>
      <c r="G177" s="256">
        <v>3104988</v>
      </c>
      <c r="H177" s="256">
        <v>2189729</v>
      </c>
    </row>
    <row r="178" spans="1:8" ht="12.75" customHeight="1">
      <c r="A178" s="299" t="s">
        <v>4</v>
      </c>
      <c r="B178" s="256">
        <v>38888682</v>
      </c>
      <c r="C178" s="256">
        <v>21719868</v>
      </c>
      <c r="D178" s="256">
        <v>9763971</v>
      </c>
      <c r="E178" s="295">
        <v>25.107487571833882</v>
      </c>
      <c r="F178" s="296">
        <v>44.95409916855848</v>
      </c>
      <c r="G178" s="257">
        <v>2263819</v>
      </c>
      <c r="H178" s="257">
        <v>697261</v>
      </c>
    </row>
    <row r="179" spans="1:8" ht="12.75">
      <c r="A179" s="299" t="s">
        <v>5</v>
      </c>
      <c r="B179" s="256">
        <v>10178512</v>
      </c>
      <c r="C179" s="256">
        <v>5865767</v>
      </c>
      <c r="D179" s="256">
        <v>2551910</v>
      </c>
      <c r="E179" s="295">
        <v>25.071542873850323</v>
      </c>
      <c r="F179" s="296">
        <v>43.505137520805036</v>
      </c>
      <c r="G179" s="257">
        <v>841169</v>
      </c>
      <c r="H179" s="257">
        <v>1492468</v>
      </c>
    </row>
    <row r="180" spans="1:8" ht="12.75">
      <c r="A180" s="320" t="s">
        <v>7</v>
      </c>
      <c r="B180" s="256">
        <v>-500000</v>
      </c>
      <c r="C180" s="256">
        <v>-584000</v>
      </c>
      <c r="D180" s="256">
        <v>8905454</v>
      </c>
      <c r="E180" s="312" t="s">
        <v>627</v>
      </c>
      <c r="F180" s="313" t="s">
        <v>627</v>
      </c>
      <c r="G180" s="256">
        <v>21000</v>
      </c>
      <c r="H180" s="256">
        <v>-1939056</v>
      </c>
    </row>
    <row r="181" spans="1:8" ht="38.25">
      <c r="A181" s="316" t="s">
        <v>11</v>
      </c>
      <c r="B181" s="256">
        <v>500000</v>
      </c>
      <c r="C181" s="256">
        <v>584000</v>
      </c>
      <c r="D181" s="256">
        <v>584000</v>
      </c>
      <c r="E181" s="312" t="s">
        <v>627</v>
      </c>
      <c r="F181" s="312" t="s">
        <v>627</v>
      </c>
      <c r="G181" s="257">
        <v>-21000</v>
      </c>
      <c r="H181" s="257">
        <v>-21000</v>
      </c>
    </row>
    <row r="182" spans="1:8" ht="12.75">
      <c r="A182" s="316"/>
      <c r="B182" s="256"/>
      <c r="C182" s="256"/>
      <c r="D182" s="256"/>
      <c r="E182" s="312"/>
      <c r="F182" s="312"/>
      <c r="G182" s="256"/>
      <c r="H182" s="256"/>
    </row>
    <row r="183" spans="1:8" ht="13.5" customHeight="1">
      <c r="A183" s="285" t="s">
        <v>31</v>
      </c>
      <c r="B183" s="251"/>
      <c r="C183" s="317"/>
      <c r="D183" s="251"/>
      <c r="E183" s="288"/>
      <c r="F183" s="317"/>
      <c r="G183" s="317"/>
      <c r="H183" s="317"/>
    </row>
    <row r="184" spans="1:8" ht="12.75" customHeight="1">
      <c r="A184" s="290" t="s">
        <v>1034</v>
      </c>
      <c r="B184" s="251">
        <v>202331523</v>
      </c>
      <c r="C184" s="251">
        <v>127748314</v>
      </c>
      <c r="D184" s="251">
        <v>126193771</v>
      </c>
      <c r="E184" s="288">
        <v>62.369802356501815</v>
      </c>
      <c r="F184" s="292">
        <v>98.78312053496064</v>
      </c>
      <c r="G184" s="251">
        <v>12459340</v>
      </c>
      <c r="H184" s="251">
        <v>15098670</v>
      </c>
    </row>
    <row r="185" spans="1:8" ht="12.75" customHeight="1">
      <c r="A185" s="293" t="s">
        <v>1035</v>
      </c>
      <c r="B185" s="256">
        <v>154725071</v>
      </c>
      <c r="C185" s="256">
        <v>94891485</v>
      </c>
      <c r="D185" s="256">
        <v>94891485</v>
      </c>
      <c r="E185" s="295">
        <v>61.32909449432407</v>
      </c>
      <c r="F185" s="296">
        <v>100</v>
      </c>
      <c r="G185" s="257">
        <v>9405451</v>
      </c>
      <c r="H185" s="257">
        <v>9405451</v>
      </c>
    </row>
    <row r="186" spans="1:8" ht="12.75" customHeight="1">
      <c r="A186" s="293" t="s">
        <v>23</v>
      </c>
      <c r="B186" s="256">
        <v>529112</v>
      </c>
      <c r="C186" s="256">
        <v>503058</v>
      </c>
      <c r="D186" s="256">
        <v>275488</v>
      </c>
      <c r="E186" s="295">
        <v>52.066103206882474</v>
      </c>
      <c r="F186" s="296">
        <v>54.76267150109928</v>
      </c>
      <c r="G186" s="257">
        <v>73868</v>
      </c>
      <c r="H186" s="257">
        <v>1501</v>
      </c>
    </row>
    <row r="187" spans="1:8" ht="12.75" customHeight="1">
      <c r="A187" s="293" t="s">
        <v>1036</v>
      </c>
      <c r="B187" s="256">
        <v>37920328</v>
      </c>
      <c r="C187" s="256">
        <v>24789147</v>
      </c>
      <c r="D187" s="256">
        <v>25213163</v>
      </c>
      <c r="E187" s="295">
        <v>66.48983363224073</v>
      </c>
      <c r="F187" s="296">
        <v>101.71049048198391</v>
      </c>
      <c r="G187" s="257">
        <v>2476866</v>
      </c>
      <c r="H187" s="257">
        <v>5244937</v>
      </c>
    </row>
    <row r="188" spans="1:8" ht="12.75" customHeight="1">
      <c r="A188" s="293" t="s">
        <v>1037</v>
      </c>
      <c r="B188" s="256">
        <v>7169185</v>
      </c>
      <c r="C188" s="256">
        <v>5622066</v>
      </c>
      <c r="D188" s="256">
        <v>4770291</v>
      </c>
      <c r="E188" s="295">
        <v>66.53881856863786</v>
      </c>
      <c r="F188" s="296">
        <v>84.84943079643675</v>
      </c>
      <c r="G188" s="257">
        <v>230244</v>
      </c>
      <c r="H188" s="257">
        <v>306082</v>
      </c>
    </row>
    <row r="189" spans="1:8" ht="12.75" customHeight="1">
      <c r="A189" s="293" t="s">
        <v>32</v>
      </c>
      <c r="B189" s="256">
        <v>1987827</v>
      </c>
      <c r="C189" s="256">
        <v>1942558</v>
      </c>
      <c r="D189" s="256">
        <v>1043344</v>
      </c>
      <c r="E189" s="295">
        <v>52.486660056433486</v>
      </c>
      <c r="F189" s="296">
        <v>53.709799141132464</v>
      </c>
      <c r="G189" s="257">
        <v>272911</v>
      </c>
      <c r="H189" s="257">
        <v>140699</v>
      </c>
    </row>
    <row r="190" spans="1:8" ht="12.75" customHeight="1">
      <c r="A190" s="318" t="s">
        <v>17</v>
      </c>
      <c r="B190" s="251">
        <v>205532968</v>
      </c>
      <c r="C190" s="251">
        <v>129690700</v>
      </c>
      <c r="D190" s="251">
        <v>104518392</v>
      </c>
      <c r="E190" s="288">
        <v>50.8523732309456</v>
      </c>
      <c r="F190" s="292">
        <v>80.5905064896712</v>
      </c>
      <c r="G190" s="251">
        <v>12665540</v>
      </c>
      <c r="H190" s="251">
        <v>10651325</v>
      </c>
    </row>
    <row r="191" spans="1:8" ht="12.75" customHeight="1">
      <c r="A191" s="299" t="s">
        <v>19</v>
      </c>
      <c r="B191" s="256">
        <v>187264683</v>
      </c>
      <c r="C191" s="256">
        <v>115855104</v>
      </c>
      <c r="D191" s="256">
        <v>98722488</v>
      </c>
      <c r="E191" s="295">
        <v>52.718156151205505</v>
      </c>
      <c r="F191" s="296">
        <v>85.21203174613696</v>
      </c>
      <c r="G191" s="256">
        <v>11231179</v>
      </c>
      <c r="H191" s="256">
        <v>9343723</v>
      </c>
    </row>
    <row r="192" spans="1:8" ht="12.75" customHeight="1">
      <c r="A192" s="299" t="s">
        <v>1040</v>
      </c>
      <c r="B192" s="256">
        <v>150575051</v>
      </c>
      <c r="C192" s="256">
        <v>91281737</v>
      </c>
      <c r="D192" s="256">
        <v>77932172</v>
      </c>
      <c r="E192" s="295">
        <v>51.75636433953458</v>
      </c>
      <c r="F192" s="296">
        <v>85.37542619286485</v>
      </c>
      <c r="G192" s="257">
        <v>9480046</v>
      </c>
      <c r="H192" s="257">
        <v>7556931</v>
      </c>
    </row>
    <row r="193" spans="1:8" s="307" customFormat="1" ht="12.75" customHeight="1">
      <c r="A193" s="301" t="s">
        <v>1041</v>
      </c>
      <c r="B193" s="88">
        <v>77939457</v>
      </c>
      <c r="C193" s="88">
        <v>44946790</v>
      </c>
      <c r="D193" s="88">
        <v>39462549</v>
      </c>
      <c r="E193" s="303">
        <v>50.63231194951743</v>
      </c>
      <c r="F193" s="304">
        <v>87.79837002820446</v>
      </c>
      <c r="G193" s="302">
        <v>3790457</v>
      </c>
      <c r="H193" s="302">
        <v>3009571</v>
      </c>
    </row>
    <row r="194" spans="1:8" ht="12.75" customHeight="1">
      <c r="A194" s="299" t="s">
        <v>26</v>
      </c>
      <c r="B194" s="256">
        <v>2271777</v>
      </c>
      <c r="C194" s="256">
        <v>1035100</v>
      </c>
      <c r="D194" s="256">
        <v>999377</v>
      </c>
      <c r="E194" s="295">
        <v>43.99098150918862</v>
      </c>
      <c r="F194" s="296">
        <v>96.54883586126944</v>
      </c>
      <c r="G194" s="257">
        <v>60000</v>
      </c>
      <c r="H194" s="257">
        <v>65638</v>
      </c>
    </row>
    <row r="195" spans="1:8" ht="12.75" customHeight="1">
      <c r="A195" s="299" t="s">
        <v>1043</v>
      </c>
      <c r="B195" s="256">
        <v>34417855</v>
      </c>
      <c r="C195" s="256">
        <v>23538267</v>
      </c>
      <c r="D195" s="256">
        <v>19790939</v>
      </c>
      <c r="E195" s="295">
        <v>57.50195356450889</v>
      </c>
      <c r="F195" s="296">
        <v>84.07984750958938</v>
      </c>
      <c r="G195" s="257">
        <v>1691133</v>
      </c>
      <c r="H195" s="257">
        <v>1721154</v>
      </c>
    </row>
    <row r="196" spans="1:8" s="307" customFormat="1" ht="12.75">
      <c r="A196" s="305" t="s">
        <v>1045</v>
      </c>
      <c r="B196" s="88">
        <v>0</v>
      </c>
      <c r="C196" s="308" t="s">
        <v>627</v>
      </c>
      <c r="D196" s="88">
        <v>136322</v>
      </c>
      <c r="E196" s="303">
        <v>0</v>
      </c>
      <c r="F196" s="308" t="s">
        <v>627</v>
      </c>
      <c r="G196" s="308" t="s">
        <v>627</v>
      </c>
      <c r="H196" s="302">
        <v>10679</v>
      </c>
    </row>
    <row r="197" spans="1:8" s="307" customFormat="1" ht="12.75">
      <c r="A197" s="305" t="s">
        <v>1045</v>
      </c>
      <c r="B197" s="88">
        <v>528838</v>
      </c>
      <c r="C197" s="308" t="s">
        <v>627</v>
      </c>
      <c r="D197" s="88">
        <v>264420</v>
      </c>
      <c r="E197" s="303">
        <v>50.000189093824574</v>
      </c>
      <c r="F197" s="308" t="s">
        <v>627</v>
      </c>
      <c r="G197" s="308" t="s">
        <v>627</v>
      </c>
      <c r="H197" s="302">
        <v>132210</v>
      </c>
    </row>
    <row r="198" spans="1:8" ht="26.25" customHeight="1">
      <c r="A198" s="259" t="s">
        <v>0</v>
      </c>
      <c r="B198" s="256">
        <v>21974822</v>
      </c>
      <c r="C198" s="256">
        <v>16842045</v>
      </c>
      <c r="D198" s="256">
        <v>13580563</v>
      </c>
      <c r="E198" s="295">
        <v>61.80055974969899</v>
      </c>
      <c r="F198" s="296">
        <v>80.63488133418477</v>
      </c>
      <c r="G198" s="257">
        <v>1410901</v>
      </c>
      <c r="H198" s="257">
        <v>1472475</v>
      </c>
    </row>
    <row r="199" spans="1:8" s="307" customFormat="1" ht="12.75">
      <c r="A199" s="305" t="s">
        <v>1045</v>
      </c>
      <c r="B199" s="88">
        <v>4404547</v>
      </c>
      <c r="C199" s="308" t="s">
        <v>627</v>
      </c>
      <c r="D199" s="88">
        <v>2935924</v>
      </c>
      <c r="E199" s="303">
        <v>66.65666185421566</v>
      </c>
      <c r="F199" s="309" t="s">
        <v>627</v>
      </c>
      <c r="G199" s="308" t="s">
        <v>627</v>
      </c>
      <c r="H199" s="302">
        <v>152450</v>
      </c>
    </row>
    <row r="200" spans="1:8" ht="12.75" customHeight="1">
      <c r="A200" s="299" t="s">
        <v>1</v>
      </c>
      <c r="B200" s="256">
        <v>9298385</v>
      </c>
      <c r="C200" s="256">
        <v>5726317</v>
      </c>
      <c r="D200" s="256">
        <v>5411634</v>
      </c>
      <c r="E200" s="295">
        <v>58.19971962873123</v>
      </c>
      <c r="F200" s="296">
        <v>94.50461788964878</v>
      </c>
      <c r="G200" s="257">
        <v>111321</v>
      </c>
      <c r="H200" s="257">
        <v>104657</v>
      </c>
    </row>
    <row r="201" spans="1:8" ht="12" customHeight="1">
      <c r="A201" s="259" t="s">
        <v>2</v>
      </c>
      <c r="B201" s="256">
        <v>41930</v>
      </c>
      <c r="C201" s="256">
        <v>33107</v>
      </c>
      <c r="D201" s="256">
        <v>32156</v>
      </c>
      <c r="E201" s="295">
        <v>76.68972096351061</v>
      </c>
      <c r="F201" s="296">
        <v>97.12749569577431</v>
      </c>
      <c r="G201" s="257">
        <v>0</v>
      </c>
      <c r="H201" s="257">
        <v>1</v>
      </c>
    </row>
    <row r="202" spans="1:8" ht="12.75" customHeight="1">
      <c r="A202" s="299" t="s">
        <v>3</v>
      </c>
      <c r="B202" s="256">
        <v>18268285</v>
      </c>
      <c r="C202" s="256">
        <v>13835596</v>
      </c>
      <c r="D202" s="256">
        <v>5795904</v>
      </c>
      <c r="E202" s="295">
        <v>31.726590646029447</v>
      </c>
      <c r="F202" s="296">
        <v>41.89124920964735</v>
      </c>
      <c r="G202" s="257">
        <v>1434361</v>
      </c>
      <c r="H202" s="257">
        <v>1307602</v>
      </c>
    </row>
    <row r="203" spans="1:8" ht="12.75" customHeight="1">
      <c r="A203" s="299" t="s">
        <v>4</v>
      </c>
      <c r="B203" s="256">
        <v>18268285</v>
      </c>
      <c r="C203" s="256">
        <v>13835596</v>
      </c>
      <c r="D203" s="256">
        <v>5795904</v>
      </c>
      <c r="E203" s="295">
        <v>31.726590646029447</v>
      </c>
      <c r="F203" s="296">
        <v>41.89124920964735</v>
      </c>
      <c r="G203" s="257">
        <v>1434361</v>
      </c>
      <c r="H203" s="257">
        <v>1307602</v>
      </c>
    </row>
    <row r="204" spans="1:8" ht="12.75" customHeight="1">
      <c r="A204" s="299" t="s">
        <v>29</v>
      </c>
      <c r="B204" s="256">
        <v>-2208192</v>
      </c>
      <c r="C204" s="256">
        <v>-1441600</v>
      </c>
      <c r="D204" s="256">
        <v>-1308697</v>
      </c>
      <c r="E204" s="295">
        <v>0</v>
      </c>
      <c r="F204" s="296">
        <v>90.78086847946726</v>
      </c>
      <c r="G204" s="257">
        <v>-206200</v>
      </c>
      <c r="H204" s="257">
        <v>-19656</v>
      </c>
    </row>
    <row r="205" spans="1:8" ht="12.75" customHeight="1">
      <c r="A205" s="299" t="s">
        <v>33</v>
      </c>
      <c r="B205" s="256">
        <v>263529</v>
      </c>
      <c r="C205" s="257">
        <v>208000</v>
      </c>
      <c r="D205" s="321">
        <v>52734</v>
      </c>
      <c r="E205" s="295">
        <v>20.010700909577313</v>
      </c>
      <c r="F205" s="296">
        <v>25.352884615384614</v>
      </c>
      <c r="G205" s="257">
        <v>0</v>
      </c>
      <c r="H205" s="257">
        <v>0</v>
      </c>
    </row>
    <row r="206" spans="1:8" ht="12.75" customHeight="1">
      <c r="A206" s="299" t="s">
        <v>34</v>
      </c>
      <c r="B206" s="256">
        <v>2471721</v>
      </c>
      <c r="C206" s="257">
        <v>1649600</v>
      </c>
      <c r="D206" s="256">
        <v>1361431</v>
      </c>
      <c r="E206" s="295">
        <v>55.080286164983825</v>
      </c>
      <c r="F206" s="296">
        <v>82.53097720659554</v>
      </c>
      <c r="G206" s="257">
        <v>206200</v>
      </c>
      <c r="H206" s="257">
        <v>19656</v>
      </c>
    </row>
    <row r="207" spans="1:8" ht="12.75" customHeight="1">
      <c r="A207" s="318" t="s">
        <v>7</v>
      </c>
      <c r="B207" s="256">
        <v>-993253</v>
      </c>
      <c r="C207" s="256">
        <v>-500786</v>
      </c>
      <c r="D207" s="256">
        <v>22984076</v>
      </c>
      <c r="E207" s="312" t="s">
        <v>627</v>
      </c>
      <c r="F207" s="312" t="s">
        <v>627</v>
      </c>
      <c r="G207" s="256">
        <v>0</v>
      </c>
      <c r="H207" s="256">
        <v>4467001</v>
      </c>
    </row>
    <row r="208" spans="1:8" ht="13.5" customHeight="1">
      <c r="A208" s="322" t="s">
        <v>762</v>
      </c>
      <c r="B208" s="256">
        <v>263529</v>
      </c>
      <c r="C208" s="256">
        <v>208000</v>
      </c>
      <c r="D208" s="256">
        <v>52734</v>
      </c>
      <c r="E208" s="312" t="s">
        <v>627</v>
      </c>
      <c r="F208" s="312" t="s">
        <v>627</v>
      </c>
      <c r="G208" s="256">
        <v>0</v>
      </c>
      <c r="H208" s="256">
        <v>0</v>
      </c>
    </row>
    <row r="209" spans="1:8" ht="12.75" customHeight="1">
      <c r="A209" s="322" t="s">
        <v>35</v>
      </c>
      <c r="B209" s="256">
        <v>263529</v>
      </c>
      <c r="C209" s="257">
        <v>208000</v>
      </c>
      <c r="D209" s="256">
        <v>52734</v>
      </c>
      <c r="E209" s="312" t="s">
        <v>627</v>
      </c>
      <c r="F209" s="312" t="s">
        <v>627</v>
      </c>
      <c r="G209" s="257">
        <v>0</v>
      </c>
      <c r="H209" s="257">
        <v>0</v>
      </c>
    </row>
    <row r="210" spans="1:8" ht="38.25">
      <c r="A210" s="316" t="s">
        <v>11</v>
      </c>
      <c r="B210" s="256">
        <v>436938</v>
      </c>
      <c r="C210" s="257">
        <v>0</v>
      </c>
      <c r="D210" s="256">
        <v>0</v>
      </c>
      <c r="E210" s="312" t="s">
        <v>627</v>
      </c>
      <c r="F210" s="312" t="s">
        <v>627</v>
      </c>
      <c r="G210" s="257">
        <v>0</v>
      </c>
      <c r="H210" s="257">
        <v>0</v>
      </c>
    </row>
    <row r="211" spans="1:8" ht="26.25" customHeight="1">
      <c r="A211" s="259" t="s">
        <v>12</v>
      </c>
      <c r="B211" s="256">
        <v>292786</v>
      </c>
      <c r="C211" s="256">
        <v>292786</v>
      </c>
      <c r="D211" s="256">
        <v>292786</v>
      </c>
      <c r="E211" s="312" t="s">
        <v>627</v>
      </c>
      <c r="F211" s="312" t="s">
        <v>627</v>
      </c>
      <c r="G211" s="257">
        <v>0</v>
      </c>
      <c r="H211" s="257">
        <v>0</v>
      </c>
    </row>
    <row r="212" spans="1:8" ht="14.25" customHeight="1">
      <c r="A212" s="259"/>
      <c r="B212" s="256"/>
      <c r="C212" s="257"/>
      <c r="D212" s="256"/>
      <c r="E212" s="312"/>
      <c r="F212" s="312"/>
      <c r="G212" s="256"/>
      <c r="H212" s="256"/>
    </row>
    <row r="213" spans="1:8" ht="13.5" customHeight="1">
      <c r="A213" s="285" t="s">
        <v>36</v>
      </c>
      <c r="B213" s="251"/>
      <c r="C213" s="317"/>
      <c r="D213" s="251"/>
      <c r="E213" s="288"/>
      <c r="F213" s="317"/>
      <c r="G213" s="317"/>
      <c r="H213" s="289"/>
    </row>
    <row r="214" spans="1:8" ht="12.75" customHeight="1">
      <c r="A214" s="290" t="s">
        <v>1034</v>
      </c>
      <c r="B214" s="251">
        <v>305152825</v>
      </c>
      <c r="C214" s="251">
        <v>171411886</v>
      </c>
      <c r="D214" s="251">
        <v>168249486</v>
      </c>
      <c r="E214" s="288">
        <v>55.1361390804755</v>
      </c>
      <c r="F214" s="292">
        <v>98.15508709821908</v>
      </c>
      <c r="G214" s="251">
        <v>24008860</v>
      </c>
      <c r="H214" s="251">
        <v>21073284</v>
      </c>
    </row>
    <row r="215" spans="1:8" ht="12.75" customHeight="1">
      <c r="A215" s="293" t="s">
        <v>1035</v>
      </c>
      <c r="B215" s="256">
        <v>275959158</v>
      </c>
      <c r="C215" s="256">
        <v>155602225</v>
      </c>
      <c r="D215" s="256">
        <v>155602225</v>
      </c>
      <c r="E215" s="295">
        <v>56.38596165016564</v>
      </c>
      <c r="F215" s="296">
        <v>100</v>
      </c>
      <c r="G215" s="257">
        <v>20335633</v>
      </c>
      <c r="H215" s="257">
        <v>20335633</v>
      </c>
    </row>
    <row r="216" spans="1:8" ht="13.5" customHeight="1">
      <c r="A216" s="293" t="s">
        <v>1036</v>
      </c>
      <c r="B216" s="256">
        <v>12394453</v>
      </c>
      <c r="C216" s="256">
        <v>8475211</v>
      </c>
      <c r="D216" s="256">
        <v>7683097</v>
      </c>
      <c r="E216" s="295">
        <v>61.98818939407814</v>
      </c>
      <c r="F216" s="296">
        <v>90.65375481507186</v>
      </c>
      <c r="G216" s="257">
        <v>911050</v>
      </c>
      <c r="H216" s="257">
        <v>739050</v>
      </c>
    </row>
    <row r="217" spans="1:8" ht="12.75" customHeight="1">
      <c r="A217" s="293" t="s">
        <v>1037</v>
      </c>
      <c r="B217" s="256">
        <v>16799214</v>
      </c>
      <c r="C217" s="256">
        <v>7334450</v>
      </c>
      <c r="D217" s="256">
        <v>4964164</v>
      </c>
      <c r="E217" s="295">
        <v>29.549977754911627</v>
      </c>
      <c r="F217" s="296">
        <v>67.6828392040303</v>
      </c>
      <c r="G217" s="257">
        <v>2762177</v>
      </c>
      <c r="H217" s="257">
        <v>-1399</v>
      </c>
    </row>
    <row r="218" spans="1:8" ht="12.75" customHeight="1">
      <c r="A218" s="318" t="s">
        <v>17</v>
      </c>
      <c r="B218" s="251">
        <v>305152825</v>
      </c>
      <c r="C218" s="251">
        <v>171411886</v>
      </c>
      <c r="D218" s="251">
        <v>116097277</v>
      </c>
      <c r="E218" s="288">
        <v>38.04561763437714</v>
      </c>
      <c r="F218" s="292">
        <v>67.73000385749212</v>
      </c>
      <c r="G218" s="251">
        <v>24008860</v>
      </c>
      <c r="H218" s="251">
        <v>16025687</v>
      </c>
    </row>
    <row r="219" spans="1:8" ht="12.75" customHeight="1">
      <c r="A219" s="299" t="s">
        <v>19</v>
      </c>
      <c r="B219" s="256">
        <v>291977143</v>
      </c>
      <c r="C219" s="256">
        <v>164046630</v>
      </c>
      <c r="D219" s="256">
        <v>112126316</v>
      </c>
      <c r="E219" s="295">
        <v>38.40242932988765</v>
      </c>
      <c r="F219" s="296">
        <v>68.35027089553745</v>
      </c>
      <c r="G219" s="256">
        <v>23191597</v>
      </c>
      <c r="H219" s="256">
        <v>14934704</v>
      </c>
    </row>
    <row r="220" spans="1:8" ht="12.75" customHeight="1">
      <c r="A220" s="299" t="s">
        <v>1040</v>
      </c>
      <c r="B220" s="256">
        <v>65224742</v>
      </c>
      <c r="C220" s="256">
        <v>39263831</v>
      </c>
      <c r="D220" s="256">
        <v>33563754</v>
      </c>
      <c r="E220" s="295">
        <v>51.45862286431121</v>
      </c>
      <c r="F220" s="296">
        <v>85.4826264915413</v>
      </c>
      <c r="G220" s="257">
        <v>4432454</v>
      </c>
      <c r="H220" s="257">
        <v>3964162</v>
      </c>
    </row>
    <row r="221" spans="1:8" s="307" customFormat="1" ht="12.75" customHeight="1">
      <c r="A221" s="301" t="s">
        <v>1041</v>
      </c>
      <c r="B221" s="88">
        <v>26223398</v>
      </c>
      <c r="C221" s="88">
        <v>16835804</v>
      </c>
      <c r="D221" s="88">
        <v>16407798</v>
      </c>
      <c r="E221" s="303">
        <v>62.56930547292154</v>
      </c>
      <c r="F221" s="304">
        <v>97.45776322889004</v>
      </c>
      <c r="G221" s="302">
        <v>1953728</v>
      </c>
      <c r="H221" s="302">
        <v>1903839</v>
      </c>
    </row>
    <row r="222" spans="1:8" ht="12.75" customHeight="1">
      <c r="A222" s="299" t="s">
        <v>26</v>
      </c>
      <c r="B222" s="256">
        <v>2089</v>
      </c>
      <c r="C222" s="256">
        <v>2089</v>
      </c>
      <c r="D222" s="256">
        <v>2087</v>
      </c>
      <c r="E222" s="295">
        <v>99.90426041168024</v>
      </c>
      <c r="F222" s="304">
        <v>99.90426041168024</v>
      </c>
      <c r="G222" s="257">
        <v>975</v>
      </c>
      <c r="H222" s="257">
        <v>974</v>
      </c>
    </row>
    <row r="223" spans="1:8" ht="12.75" customHeight="1">
      <c r="A223" s="299" t="s">
        <v>1043</v>
      </c>
      <c r="B223" s="256">
        <v>226750312</v>
      </c>
      <c r="C223" s="256">
        <v>124780710</v>
      </c>
      <c r="D223" s="256">
        <v>78560475</v>
      </c>
      <c r="E223" s="295">
        <v>34.646247807588466</v>
      </c>
      <c r="F223" s="296">
        <v>62.95882993453075</v>
      </c>
      <c r="G223" s="257">
        <v>18758168</v>
      </c>
      <c r="H223" s="257">
        <v>10969568</v>
      </c>
    </row>
    <row r="224" spans="1:8" ht="12.75" customHeight="1">
      <c r="A224" s="305" t="s">
        <v>1045</v>
      </c>
      <c r="B224" s="88">
        <v>0</v>
      </c>
      <c r="C224" s="308" t="s">
        <v>627</v>
      </c>
      <c r="D224" s="88">
        <v>581179</v>
      </c>
      <c r="E224" s="303">
        <v>0</v>
      </c>
      <c r="F224" s="309" t="s">
        <v>627</v>
      </c>
      <c r="G224" s="308" t="s">
        <v>627</v>
      </c>
      <c r="H224" s="302">
        <v>581179</v>
      </c>
    </row>
    <row r="225" spans="1:8" ht="25.5" customHeight="1">
      <c r="A225" s="259" t="s">
        <v>0</v>
      </c>
      <c r="B225" s="256">
        <v>180745481</v>
      </c>
      <c r="C225" s="256">
        <v>100812638</v>
      </c>
      <c r="D225" s="256">
        <v>61855954</v>
      </c>
      <c r="E225" s="295">
        <v>0</v>
      </c>
      <c r="F225" s="296">
        <v>61.35734093179865</v>
      </c>
      <c r="G225" s="257">
        <v>15354359</v>
      </c>
      <c r="H225" s="257">
        <v>8531701</v>
      </c>
    </row>
    <row r="226" spans="1:8" ht="12.75" customHeight="1">
      <c r="A226" s="299" t="s">
        <v>1</v>
      </c>
      <c r="B226" s="256">
        <v>636681</v>
      </c>
      <c r="C226" s="256">
        <v>395550</v>
      </c>
      <c r="D226" s="256">
        <v>336387</v>
      </c>
      <c r="E226" s="295">
        <v>52.83446498324906</v>
      </c>
      <c r="F226" s="296">
        <v>85.04285172544557</v>
      </c>
      <c r="G226" s="257">
        <v>11050</v>
      </c>
      <c r="H226" s="257">
        <v>7550</v>
      </c>
    </row>
    <row r="227" spans="1:8" ht="12.75">
      <c r="A227" s="259" t="s">
        <v>2</v>
      </c>
      <c r="B227" s="256">
        <v>242510</v>
      </c>
      <c r="C227" s="256">
        <v>127963</v>
      </c>
      <c r="D227" s="256">
        <v>117451</v>
      </c>
      <c r="E227" s="295">
        <v>48.43140489051998</v>
      </c>
      <c r="F227" s="296">
        <v>91.78512538780741</v>
      </c>
      <c r="G227" s="257">
        <v>0</v>
      </c>
      <c r="H227" s="257">
        <v>39984</v>
      </c>
    </row>
    <row r="228" spans="1:8" ht="12.75" customHeight="1">
      <c r="A228" s="299" t="s">
        <v>3</v>
      </c>
      <c r="B228" s="256">
        <v>13175682</v>
      </c>
      <c r="C228" s="256">
        <v>7365256</v>
      </c>
      <c r="D228" s="256">
        <v>3970961</v>
      </c>
      <c r="E228" s="295">
        <v>30.138561328362357</v>
      </c>
      <c r="F228" s="296">
        <v>53.91477227675453</v>
      </c>
      <c r="G228" s="256">
        <v>817263</v>
      </c>
      <c r="H228" s="256">
        <v>1090983</v>
      </c>
    </row>
    <row r="229" spans="1:8" ht="12.75" customHeight="1">
      <c r="A229" s="299" t="s">
        <v>4</v>
      </c>
      <c r="B229" s="256">
        <v>10429628</v>
      </c>
      <c r="C229" s="256">
        <v>5675097</v>
      </c>
      <c r="D229" s="256">
        <v>2902506</v>
      </c>
      <c r="E229" s="295">
        <v>27.829429774484765</v>
      </c>
      <c r="F229" s="296">
        <v>51.14460598647036</v>
      </c>
      <c r="G229" s="257">
        <v>626763</v>
      </c>
      <c r="H229" s="257">
        <v>557856</v>
      </c>
    </row>
    <row r="230" spans="1:8" ht="12.75">
      <c r="A230" s="299" t="s">
        <v>5</v>
      </c>
      <c r="B230" s="256">
        <v>2746054</v>
      </c>
      <c r="C230" s="256">
        <v>1690159</v>
      </c>
      <c r="D230" s="256">
        <v>1068455</v>
      </c>
      <c r="E230" s="295">
        <v>38.90873959506987</v>
      </c>
      <c r="F230" s="296">
        <v>63.216241785536155</v>
      </c>
      <c r="G230" s="257">
        <v>190500</v>
      </c>
      <c r="H230" s="257">
        <v>533127</v>
      </c>
    </row>
    <row r="231" spans="1:8" ht="12.75">
      <c r="A231" s="299"/>
      <c r="B231" s="256"/>
      <c r="C231" s="256"/>
      <c r="D231" s="256"/>
      <c r="E231" s="295"/>
      <c r="F231" s="296"/>
      <c r="G231" s="256"/>
      <c r="H231" s="256"/>
    </row>
    <row r="232" spans="1:8" ht="13.5" customHeight="1">
      <c r="A232" s="285" t="s">
        <v>37</v>
      </c>
      <c r="B232" s="251"/>
      <c r="C232" s="317"/>
      <c r="D232" s="251"/>
      <c r="E232" s="288"/>
      <c r="F232" s="317"/>
      <c r="G232" s="317"/>
      <c r="H232" s="289"/>
    </row>
    <row r="233" spans="1:8" ht="12.75" customHeight="1">
      <c r="A233" s="290" t="s">
        <v>1034</v>
      </c>
      <c r="B233" s="251">
        <v>288693029</v>
      </c>
      <c r="C233" s="251">
        <v>195384687</v>
      </c>
      <c r="D233" s="251">
        <v>168308040</v>
      </c>
      <c r="E233" s="288">
        <v>58.30000141776891</v>
      </c>
      <c r="F233" s="292">
        <v>86.14187866216967</v>
      </c>
      <c r="G233" s="251">
        <v>23048091</v>
      </c>
      <c r="H233" s="251">
        <v>19885861</v>
      </c>
    </row>
    <row r="234" spans="1:8" ht="12.75" customHeight="1">
      <c r="A234" s="293" t="s">
        <v>1035</v>
      </c>
      <c r="B234" s="256">
        <v>198181025</v>
      </c>
      <c r="C234" s="256">
        <v>125247479</v>
      </c>
      <c r="D234" s="256">
        <v>125247479</v>
      </c>
      <c r="E234" s="295">
        <v>63.19852215922286</v>
      </c>
      <c r="F234" s="296">
        <v>100</v>
      </c>
      <c r="G234" s="257">
        <v>19619949</v>
      </c>
      <c r="H234" s="257">
        <v>19619949</v>
      </c>
    </row>
    <row r="235" spans="1:8" ht="12.75" customHeight="1">
      <c r="A235" s="293" t="s">
        <v>1036</v>
      </c>
      <c r="B235" s="256">
        <v>1466190</v>
      </c>
      <c r="C235" s="256">
        <v>1011312</v>
      </c>
      <c r="D235" s="256">
        <v>1031824</v>
      </c>
      <c r="E235" s="295">
        <v>70.37450807876196</v>
      </c>
      <c r="F235" s="296">
        <v>102.02825636401032</v>
      </c>
      <c r="G235" s="257">
        <v>104842</v>
      </c>
      <c r="H235" s="257">
        <v>157591</v>
      </c>
    </row>
    <row r="236" spans="1:8" ht="12.75">
      <c r="A236" s="293" t="s">
        <v>1037</v>
      </c>
      <c r="B236" s="256">
        <v>89045814</v>
      </c>
      <c r="C236" s="256">
        <v>69125896</v>
      </c>
      <c r="D236" s="256">
        <v>42028737</v>
      </c>
      <c r="E236" s="295">
        <v>47.19900364996383</v>
      </c>
      <c r="F236" s="296">
        <v>60.80027808970462</v>
      </c>
      <c r="G236" s="257">
        <v>3323300</v>
      </c>
      <c r="H236" s="257">
        <v>108321</v>
      </c>
    </row>
    <row r="237" spans="1:8" ht="12.75" customHeight="1">
      <c r="A237" s="318" t="s">
        <v>17</v>
      </c>
      <c r="B237" s="251">
        <v>300733536</v>
      </c>
      <c r="C237" s="251">
        <v>190352503</v>
      </c>
      <c r="D237" s="251">
        <v>148107524</v>
      </c>
      <c r="E237" s="288">
        <v>49.24875554949748</v>
      </c>
      <c r="F237" s="292">
        <v>77.80697477878712</v>
      </c>
      <c r="G237" s="251">
        <v>25970664</v>
      </c>
      <c r="H237" s="251">
        <v>32958664</v>
      </c>
    </row>
    <row r="238" spans="1:8" ht="12.75" customHeight="1">
      <c r="A238" s="299" t="s">
        <v>19</v>
      </c>
      <c r="B238" s="256">
        <v>114433131</v>
      </c>
      <c r="C238" s="256">
        <v>78467636</v>
      </c>
      <c r="D238" s="256">
        <v>76364682</v>
      </c>
      <c r="E238" s="295">
        <v>66.73301808022714</v>
      </c>
      <c r="F238" s="296">
        <v>97.31997278470324</v>
      </c>
      <c r="G238" s="256">
        <v>8911866</v>
      </c>
      <c r="H238" s="256">
        <v>8907185</v>
      </c>
    </row>
    <row r="239" spans="1:8" ht="12.75" customHeight="1">
      <c r="A239" s="299" t="s">
        <v>1040</v>
      </c>
      <c r="B239" s="256">
        <v>44455070</v>
      </c>
      <c r="C239" s="256">
        <v>31912904</v>
      </c>
      <c r="D239" s="256">
        <v>31049630</v>
      </c>
      <c r="E239" s="295">
        <v>69.84496931396127</v>
      </c>
      <c r="F239" s="296">
        <v>97.29490616084327</v>
      </c>
      <c r="G239" s="257">
        <v>3476681</v>
      </c>
      <c r="H239" s="257">
        <v>3499685</v>
      </c>
    </row>
    <row r="240" spans="1:8" s="307" customFormat="1" ht="12" customHeight="1">
      <c r="A240" s="301" t="s">
        <v>1041</v>
      </c>
      <c r="B240" s="88">
        <v>2543103</v>
      </c>
      <c r="C240" s="88">
        <v>1639285</v>
      </c>
      <c r="D240" s="88">
        <v>1509283</v>
      </c>
      <c r="E240" s="303">
        <v>59.34808774949344</v>
      </c>
      <c r="F240" s="304">
        <v>92.06959131572606</v>
      </c>
      <c r="G240" s="302">
        <v>212543</v>
      </c>
      <c r="H240" s="302">
        <v>203244</v>
      </c>
    </row>
    <row r="241" spans="1:8" ht="12" customHeight="1">
      <c r="A241" s="299" t="s">
        <v>26</v>
      </c>
      <c r="B241" s="256">
        <v>1245003</v>
      </c>
      <c r="C241" s="256">
        <v>823680</v>
      </c>
      <c r="D241" s="256">
        <v>827751</v>
      </c>
      <c r="E241" s="295">
        <v>66.4858638894846</v>
      </c>
      <c r="F241" s="296">
        <v>100.49424533799534</v>
      </c>
      <c r="G241" s="257">
        <v>104340</v>
      </c>
      <c r="H241" s="257">
        <v>75464</v>
      </c>
    </row>
    <row r="242" spans="1:8" ht="12.75" customHeight="1">
      <c r="A242" s="299" t="s">
        <v>1043</v>
      </c>
      <c r="B242" s="256">
        <v>68733058</v>
      </c>
      <c r="C242" s="256">
        <v>45731052</v>
      </c>
      <c r="D242" s="256">
        <v>44487301</v>
      </c>
      <c r="E242" s="295">
        <v>64.72475151622092</v>
      </c>
      <c r="F242" s="296">
        <v>97.28029217434141</v>
      </c>
      <c r="G242" s="257">
        <v>5330845</v>
      </c>
      <c r="H242" s="257">
        <v>5332036</v>
      </c>
    </row>
    <row r="243" spans="1:8" ht="12.75" customHeight="1">
      <c r="A243" s="305" t="s">
        <v>1045</v>
      </c>
      <c r="B243" s="88">
        <v>42659179</v>
      </c>
      <c r="C243" s="308" t="s">
        <v>627</v>
      </c>
      <c r="D243" s="88">
        <v>21023017</v>
      </c>
      <c r="E243" s="303">
        <v>49.28134458471411</v>
      </c>
      <c r="F243" s="308" t="s">
        <v>627</v>
      </c>
      <c r="G243" s="308" t="s">
        <v>627</v>
      </c>
      <c r="H243" s="302">
        <v>2627877</v>
      </c>
    </row>
    <row r="244" spans="1:8" ht="27" customHeight="1">
      <c r="A244" s="259" t="s">
        <v>0</v>
      </c>
      <c r="B244" s="256">
        <v>30458633</v>
      </c>
      <c r="C244" s="256">
        <v>19853985</v>
      </c>
      <c r="D244" s="256">
        <v>19853985</v>
      </c>
      <c r="E244" s="295">
        <v>65.18344076702326</v>
      </c>
      <c r="F244" s="296">
        <v>100</v>
      </c>
      <c r="G244" s="257">
        <v>2271908</v>
      </c>
      <c r="H244" s="257">
        <v>2271908</v>
      </c>
    </row>
    <row r="245" spans="1:8" ht="13.5" customHeight="1">
      <c r="A245" s="305" t="s">
        <v>1045</v>
      </c>
      <c r="B245" s="88">
        <v>0</v>
      </c>
      <c r="C245" s="308" t="s">
        <v>627</v>
      </c>
      <c r="D245" s="88">
        <v>3954314</v>
      </c>
      <c r="E245" s="303">
        <v>0</v>
      </c>
      <c r="F245" s="309" t="s">
        <v>627</v>
      </c>
      <c r="G245" s="308" t="s">
        <v>627</v>
      </c>
      <c r="H245" s="302">
        <v>490366</v>
      </c>
    </row>
    <row r="246" spans="1:8" ht="12.75">
      <c r="A246" s="299" t="s">
        <v>1</v>
      </c>
      <c r="B246" s="256">
        <v>5172730</v>
      </c>
      <c r="C246" s="256">
        <v>3448480</v>
      </c>
      <c r="D246" s="256">
        <v>3448480</v>
      </c>
      <c r="E246" s="295">
        <v>66.6665377856567</v>
      </c>
      <c r="F246" s="296">
        <v>100</v>
      </c>
      <c r="G246" s="257">
        <v>431060</v>
      </c>
      <c r="H246" s="257">
        <v>431060</v>
      </c>
    </row>
    <row r="247" spans="1:8" ht="12" customHeight="1">
      <c r="A247" s="259" t="s">
        <v>2</v>
      </c>
      <c r="B247" s="256">
        <v>194820</v>
      </c>
      <c r="C247" s="256">
        <v>165520</v>
      </c>
      <c r="D247" s="256">
        <v>161769</v>
      </c>
      <c r="E247" s="295">
        <v>83.03510933169079</v>
      </c>
      <c r="F247" s="296">
        <v>97.73380860318994</v>
      </c>
      <c r="G247" s="257">
        <v>0</v>
      </c>
      <c r="H247" s="257">
        <v>1191</v>
      </c>
    </row>
    <row r="248" spans="1:8" ht="12.75" customHeight="1">
      <c r="A248" s="299" t="s">
        <v>3</v>
      </c>
      <c r="B248" s="256">
        <v>186300405</v>
      </c>
      <c r="C248" s="256">
        <v>111884867</v>
      </c>
      <c r="D248" s="256">
        <v>71742842</v>
      </c>
      <c r="E248" s="295">
        <v>38.50922492626895</v>
      </c>
      <c r="F248" s="296">
        <v>64.12202465235983</v>
      </c>
      <c r="G248" s="256">
        <v>17058798</v>
      </c>
      <c r="H248" s="256">
        <v>24051479</v>
      </c>
    </row>
    <row r="249" spans="1:8" ht="12.75" customHeight="1">
      <c r="A249" s="299" t="s">
        <v>4</v>
      </c>
      <c r="B249" s="256">
        <v>39632098</v>
      </c>
      <c r="C249" s="256">
        <v>16277405</v>
      </c>
      <c r="D249" s="256">
        <v>11028628</v>
      </c>
      <c r="E249" s="295">
        <v>27.827514960222395</v>
      </c>
      <c r="F249" s="296">
        <v>67.75421512212787</v>
      </c>
      <c r="G249" s="257">
        <v>6460</v>
      </c>
      <c r="H249" s="257">
        <v>3356404</v>
      </c>
    </row>
    <row r="250" spans="1:8" ht="12.75">
      <c r="A250" s="299" t="s">
        <v>5</v>
      </c>
      <c r="B250" s="256">
        <v>146668307</v>
      </c>
      <c r="C250" s="256">
        <v>95607462</v>
      </c>
      <c r="D250" s="256">
        <v>60714214</v>
      </c>
      <c r="E250" s="295">
        <v>41.39559202793552</v>
      </c>
      <c r="F250" s="296">
        <v>63.503635312482196</v>
      </c>
      <c r="G250" s="257">
        <v>17052338</v>
      </c>
      <c r="H250" s="257">
        <v>20695075</v>
      </c>
    </row>
    <row r="251" spans="1:8" ht="12" customHeight="1">
      <c r="A251" s="318" t="s">
        <v>7</v>
      </c>
      <c r="B251" s="256">
        <v>-12040507</v>
      </c>
      <c r="C251" s="256">
        <v>5032184</v>
      </c>
      <c r="D251" s="256">
        <v>20200516</v>
      </c>
      <c r="E251" s="312" t="s">
        <v>627</v>
      </c>
      <c r="F251" s="313" t="s">
        <v>627</v>
      </c>
      <c r="G251" s="256">
        <v>-2922573</v>
      </c>
      <c r="H251" s="256">
        <v>-13072803</v>
      </c>
    </row>
    <row r="252" spans="1:8" ht="26.25" customHeight="1">
      <c r="A252" s="259" t="s">
        <v>12</v>
      </c>
      <c r="B252" s="256">
        <v>12040507</v>
      </c>
      <c r="C252" s="256">
        <v>-5032184</v>
      </c>
      <c r="D252" s="256">
        <v>-5032184</v>
      </c>
      <c r="E252" s="312" t="s">
        <v>627</v>
      </c>
      <c r="F252" s="313" t="s">
        <v>627</v>
      </c>
      <c r="G252" s="257">
        <v>2922573</v>
      </c>
      <c r="H252" s="257">
        <v>2922573</v>
      </c>
    </row>
    <row r="253" spans="1:8" ht="12.75">
      <c r="A253" s="259"/>
      <c r="B253" s="256"/>
      <c r="C253" s="256"/>
      <c r="D253" s="256"/>
      <c r="E253" s="312"/>
      <c r="F253" s="313"/>
      <c r="G253" s="256"/>
      <c r="H253" s="256"/>
    </row>
    <row r="254" spans="1:8" ht="12.75" customHeight="1">
      <c r="A254" s="323" t="s">
        <v>38</v>
      </c>
      <c r="B254" s="251"/>
      <c r="C254" s="251"/>
      <c r="D254" s="251"/>
      <c r="E254" s="288"/>
      <c r="F254" s="292"/>
      <c r="G254" s="251"/>
      <c r="H254" s="251"/>
    </row>
    <row r="255" spans="1:8" ht="12.75">
      <c r="A255" s="290" t="s">
        <v>1034</v>
      </c>
      <c r="B255" s="251">
        <v>198878984</v>
      </c>
      <c r="C255" s="251">
        <v>133255903</v>
      </c>
      <c r="D255" s="251">
        <v>132907713</v>
      </c>
      <c r="E255" s="288">
        <v>66.82843522571495</v>
      </c>
      <c r="F255" s="292">
        <v>99.7387057592488</v>
      </c>
      <c r="G255" s="251">
        <v>17484543</v>
      </c>
      <c r="H255" s="251">
        <v>17536044</v>
      </c>
    </row>
    <row r="256" spans="1:8" ht="11.25" customHeight="1">
      <c r="A256" s="293" t="s">
        <v>1035</v>
      </c>
      <c r="B256" s="256">
        <v>193781612</v>
      </c>
      <c r="C256" s="256">
        <v>129531973</v>
      </c>
      <c r="D256" s="256">
        <v>129531973</v>
      </c>
      <c r="E256" s="295">
        <v>66.84430564031018</v>
      </c>
      <c r="F256" s="296">
        <v>100</v>
      </c>
      <c r="G256" s="257">
        <v>17133221</v>
      </c>
      <c r="H256" s="257">
        <v>17133221</v>
      </c>
    </row>
    <row r="257" spans="1:8" ht="12.75" customHeight="1">
      <c r="A257" s="293" t="s">
        <v>1036</v>
      </c>
      <c r="B257" s="256">
        <v>3473210</v>
      </c>
      <c r="C257" s="256">
        <v>2670261</v>
      </c>
      <c r="D257" s="256">
        <v>2477873</v>
      </c>
      <c r="E257" s="295">
        <v>71.3424469007057</v>
      </c>
      <c r="F257" s="296">
        <v>92.7951612220678</v>
      </c>
      <c r="G257" s="257">
        <v>341311</v>
      </c>
      <c r="H257" s="257">
        <v>390902</v>
      </c>
    </row>
    <row r="258" spans="1:8" ht="12.75" customHeight="1">
      <c r="A258" s="293" t="s">
        <v>1037</v>
      </c>
      <c r="B258" s="256">
        <v>1624162</v>
      </c>
      <c r="C258" s="256">
        <v>1053669</v>
      </c>
      <c r="D258" s="256">
        <v>897867</v>
      </c>
      <c r="E258" s="295">
        <v>55.28186227728514</v>
      </c>
      <c r="F258" s="296">
        <v>85.2133829504332</v>
      </c>
      <c r="G258" s="257">
        <v>10011</v>
      </c>
      <c r="H258" s="257">
        <v>11921</v>
      </c>
    </row>
    <row r="259" spans="1:8" ht="12.75" customHeight="1">
      <c r="A259" s="318" t="s">
        <v>17</v>
      </c>
      <c r="B259" s="251">
        <v>198878984</v>
      </c>
      <c r="C259" s="251">
        <v>133255903</v>
      </c>
      <c r="D259" s="251">
        <v>125301545</v>
      </c>
      <c r="E259" s="288">
        <v>63.00391448097905</v>
      </c>
      <c r="F259" s="292">
        <v>94.03076500108216</v>
      </c>
      <c r="G259" s="251">
        <v>17484543</v>
      </c>
      <c r="H259" s="251">
        <v>17430135</v>
      </c>
    </row>
    <row r="260" spans="1:8" ht="12.75" customHeight="1">
      <c r="A260" s="299" t="s">
        <v>19</v>
      </c>
      <c r="B260" s="256">
        <v>190801437</v>
      </c>
      <c r="C260" s="256">
        <v>127890793</v>
      </c>
      <c r="D260" s="256">
        <v>120883588</v>
      </c>
      <c r="E260" s="295">
        <v>63.355701036989565</v>
      </c>
      <c r="F260" s="296">
        <v>94.5209464765771</v>
      </c>
      <c r="G260" s="256">
        <v>16721961</v>
      </c>
      <c r="H260" s="256">
        <v>16984301</v>
      </c>
    </row>
    <row r="261" spans="1:8" ht="12.75" customHeight="1">
      <c r="A261" s="299" t="s">
        <v>1040</v>
      </c>
      <c r="B261" s="256">
        <v>53862436</v>
      </c>
      <c r="C261" s="256">
        <v>38360814</v>
      </c>
      <c r="D261" s="256">
        <v>35426256</v>
      </c>
      <c r="E261" s="295">
        <v>65.77173004206493</v>
      </c>
      <c r="F261" s="296">
        <v>92.35011540683156</v>
      </c>
      <c r="G261" s="257">
        <v>4421498</v>
      </c>
      <c r="H261" s="257">
        <v>5126745</v>
      </c>
    </row>
    <row r="262" spans="1:8" s="307" customFormat="1" ht="12.75" customHeight="1">
      <c r="A262" s="301" t="s">
        <v>1041</v>
      </c>
      <c r="B262" s="88">
        <v>18047036</v>
      </c>
      <c r="C262" s="88">
        <v>11855165</v>
      </c>
      <c r="D262" s="88">
        <v>11533237</v>
      </c>
      <c r="E262" s="303">
        <v>63.90654398871926</v>
      </c>
      <c r="F262" s="304">
        <v>97.28449161188394</v>
      </c>
      <c r="G262" s="302">
        <v>1645347</v>
      </c>
      <c r="H262" s="302">
        <v>1558894</v>
      </c>
    </row>
    <row r="263" spans="1:8" ht="12.75" customHeight="1">
      <c r="A263" s="299" t="s">
        <v>26</v>
      </c>
      <c r="B263" s="256">
        <v>15341</v>
      </c>
      <c r="C263" s="256">
        <v>8305</v>
      </c>
      <c r="D263" s="256">
        <v>8295</v>
      </c>
      <c r="E263" s="295">
        <v>54.07079069161072</v>
      </c>
      <c r="F263" s="296">
        <v>99.87959060806743</v>
      </c>
      <c r="G263" s="257">
        <v>0</v>
      </c>
      <c r="H263" s="257">
        <v>0</v>
      </c>
    </row>
    <row r="264" spans="1:8" ht="12.75" customHeight="1">
      <c r="A264" s="299" t="s">
        <v>1043</v>
      </c>
      <c r="B264" s="256">
        <v>136923660</v>
      </c>
      <c r="C264" s="256">
        <v>89521674</v>
      </c>
      <c r="D264" s="256">
        <v>85449037</v>
      </c>
      <c r="E264" s="295">
        <v>62.40633430336291</v>
      </c>
      <c r="F264" s="296">
        <v>95.45066929825285</v>
      </c>
      <c r="G264" s="257">
        <v>12300463</v>
      </c>
      <c r="H264" s="257">
        <v>11857556</v>
      </c>
    </row>
    <row r="265" spans="1:8" s="307" customFormat="1" ht="12.75" customHeight="1">
      <c r="A265" s="305" t="s">
        <v>1045</v>
      </c>
      <c r="B265" s="88">
        <v>0</v>
      </c>
      <c r="C265" s="308" t="s">
        <v>627</v>
      </c>
      <c r="D265" s="88">
        <v>21243</v>
      </c>
      <c r="E265" s="303">
        <v>0</v>
      </c>
      <c r="F265" s="308" t="s">
        <v>627</v>
      </c>
      <c r="G265" s="308" t="s">
        <v>627</v>
      </c>
      <c r="H265" s="302">
        <v>0</v>
      </c>
    </row>
    <row r="266" spans="1:8" s="307" customFormat="1" ht="12.75" customHeight="1">
      <c r="A266" s="305" t="s">
        <v>1045</v>
      </c>
      <c r="B266" s="88">
        <v>0</v>
      </c>
      <c r="C266" s="308" t="s">
        <v>627</v>
      </c>
      <c r="D266" s="88">
        <v>1254957</v>
      </c>
      <c r="E266" s="303">
        <v>0</v>
      </c>
      <c r="F266" s="308" t="s">
        <v>627</v>
      </c>
      <c r="G266" s="308" t="s">
        <v>627</v>
      </c>
      <c r="H266" s="302">
        <v>148295</v>
      </c>
    </row>
    <row r="267" spans="1:8" s="307" customFormat="1" ht="15.75" customHeight="1">
      <c r="A267" s="305" t="s">
        <v>1044</v>
      </c>
      <c r="B267" s="88">
        <v>15578746</v>
      </c>
      <c r="C267" s="302">
        <v>9368176</v>
      </c>
      <c r="D267" s="302">
        <v>9368176</v>
      </c>
      <c r="E267" s="303">
        <v>60.13433943913073</v>
      </c>
      <c r="F267" s="304">
        <v>100</v>
      </c>
      <c r="G267" s="302">
        <v>1300772</v>
      </c>
      <c r="H267" s="302">
        <v>1300772</v>
      </c>
    </row>
    <row r="268" spans="1:8" ht="24.75" customHeight="1">
      <c r="A268" s="259" t="s">
        <v>0</v>
      </c>
      <c r="B268" s="256">
        <v>13228800</v>
      </c>
      <c r="C268" s="256">
        <v>8270580</v>
      </c>
      <c r="D268" s="256">
        <v>7548632</v>
      </c>
      <c r="E268" s="295">
        <v>57.062106918238996</v>
      </c>
      <c r="F268" s="296">
        <v>91.27089031240855</v>
      </c>
      <c r="G268" s="257">
        <v>1377758</v>
      </c>
      <c r="H268" s="257">
        <v>1064121</v>
      </c>
    </row>
    <row r="269" spans="1:8" ht="12.75" customHeight="1">
      <c r="A269" s="299" t="s">
        <v>1</v>
      </c>
      <c r="B269" s="256">
        <v>96217472</v>
      </c>
      <c r="C269" s="256">
        <v>65566375</v>
      </c>
      <c r="D269" s="256">
        <v>65469718</v>
      </c>
      <c r="E269" s="295">
        <v>68.04348174934381</v>
      </c>
      <c r="F269" s="296">
        <v>99.85258144895154</v>
      </c>
      <c r="G269" s="257">
        <v>8713003</v>
      </c>
      <c r="H269" s="257">
        <v>8907490</v>
      </c>
    </row>
    <row r="270" spans="1:8" ht="12.75">
      <c r="A270" s="259" t="s">
        <v>2</v>
      </c>
      <c r="B270" s="256">
        <v>333516</v>
      </c>
      <c r="C270" s="256">
        <v>92400</v>
      </c>
      <c r="D270" s="256">
        <v>7922</v>
      </c>
      <c r="E270" s="295">
        <v>2.3752983365115914</v>
      </c>
      <c r="F270" s="296">
        <v>8.573593073593074</v>
      </c>
      <c r="G270" s="257">
        <v>92000</v>
      </c>
      <c r="H270" s="257">
        <v>7576</v>
      </c>
    </row>
    <row r="271" spans="1:8" ht="12.75" customHeight="1">
      <c r="A271" s="299" t="s">
        <v>3</v>
      </c>
      <c r="B271" s="256">
        <v>8077547</v>
      </c>
      <c r="C271" s="256">
        <v>5365110</v>
      </c>
      <c r="D271" s="256">
        <v>4417957</v>
      </c>
      <c r="E271" s="295">
        <v>54.69429023439913</v>
      </c>
      <c r="F271" s="296">
        <v>82.34606559790946</v>
      </c>
      <c r="G271" s="256">
        <v>762582</v>
      </c>
      <c r="H271" s="256">
        <v>445834</v>
      </c>
    </row>
    <row r="272" spans="1:8" ht="12.75" customHeight="1">
      <c r="A272" s="299" t="s">
        <v>4</v>
      </c>
      <c r="B272" s="256">
        <v>2268213</v>
      </c>
      <c r="C272" s="256">
        <v>1624881</v>
      </c>
      <c r="D272" s="256">
        <v>1388503</v>
      </c>
      <c r="E272" s="295">
        <v>61.215723567407466</v>
      </c>
      <c r="F272" s="296">
        <v>85.45259622089249</v>
      </c>
      <c r="G272" s="257">
        <v>170043</v>
      </c>
      <c r="H272" s="257">
        <v>28848</v>
      </c>
    </row>
    <row r="273" spans="1:8" ht="12" customHeight="1">
      <c r="A273" s="299" t="s">
        <v>5</v>
      </c>
      <c r="B273" s="256">
        <v>5809334</v>
      </c>
      <c r="C273" s="256">
        <v>3740229</v>
      </c>
      <c r="D273" s="256">
        <v>3029454</v>
      </c>
      <c r="E273" s="295">
        <v>52.148043131966595</v>
      </c>
      <c r="F273" s="296">
        <v>80.99648443985649</v>
      </c>
      <c r="G273" s="257">
        <v>592539</v>
      </c>
      <c r="H273" s="257">
        <v>416986</v>
      </c>
    </row>
    <row r="274" spans="1:8" ht="12.75">
      <c r="A274" s="299"/>
      <c r="B274" s="256"/>
      <c r="C274" s="256"/>
      <c r="D274" s="256"/>
      <c r="E274" s="295"/>
      <c r="F274" s="296"/>
      <c r="G274" s="256"/>
      <c r="H274" s="256"/>
    </row>
    <row r="275" spans="1:8" ht="12.75" customHeight="1">
      <c r="A275" s="323" t="s">
        <v>39</v>
      </c>
      <c r="B275" s="251"/>
      <c r="C275" s="251"/>
      <c r="D275" s="251"/>
      <c r="E275" s="295"/>
      <c r="F275" s="296"/>
      <c r="G275" s="251"/>
      <c r="H275" s="251"/>
    </row>
    <row r="276" spans="1:8" ht="12.75" customHeight="1">
      <c r="A276" s="290" t="s">
        <v>1034</v>
      </c>
      <c r="B276" s="251">
        <v>78315168</v>
      </c>
      <c r="C276" s="251">
        <v>50982117</v>
      </c>
      <c r="D276" s="251">
        <v>52329543</v>
      </c>
      <c r="E276" s="288">
        <v>66.81916713758437</v>
      </c>
      <c r="F276" s="292">
        <v>102.64293850331872</v>
      </c>
      <c r="G276" s="251">
        <v>7137893</v>
      </c>
      <c r="H276" s="251">
        <v>7550062</v>
      </c>
    </row>
    <row r="277" spans="1:8" ht="12.75" customHeight="1">
      <c r="A277" s="293" t="s">
        <v>1035</v>
      </c>
      <c r="B277" s="256">
        <v>66104320</v>
      </c>
      <c r="C277" s="256">
        <v>43663472</v>
      </c>
      <c r="D277" s="256">
        <v>43663472</v>
      </c>
      <c r="E277" s="295">
        <v>66.05237297653164</v>
      </c>
      <c r="F277" s="296">
        <v>100</v>
      </c>
      <c r="G277" s="257">
        <v>6314587</v>
      </c>
      <c r="H277" s="257">
        <v>6314587</v>
      </c>
    </row>
    <row r="278" spans="1:8" ht="12" customHeight="1">
      <c r="A278" s="293" t="s">
        <v>1036</v>
      </c>
      <c r="B278" s="256">
        <v>10811472</v>
      </c>
      <c r="C278" s="256">
        <v>6239335</v>
      </c>
      <c r="D278" s="256">
        <v>8279918</v>
      </c>
      <c r="E278" s="295">
        <v>76.5845575884579</v>
      </c>
      <c r="F278" s="296">
        <v>132.70513604414575</v>
      </c>
      <c r="G278" s="257">
        <v>808262</v>
      </c>
      <c r="H278" s="257">
        <v>1130615</v>
      </c>
    </row>
    <row r="279" spans="1:8" ht="12.75" customHeight="1">
      <c r="A279" s="293" t="s">
        <v>1037</v>
      </c>
      <c r="B279" s="256">
        <v>1399376</v>
      </c>
      <c r="C279" s="256">
        <v>1079310</v>
      </c>
      <c r="D279" s="256">
        <v>386153</v>
      </c>
      <c r="E279" s="295">
        <v>27.594656475457636</v>
      </c>
      <c r="F279" s="296">
        <v>35.7777654242062</v>
      </c>
      <c r="G279" s="257">
        <v>15044</v>
      </c>
      <c r="H279" s="257">
        <v>104860</v>
      </c>
    </row>
    <row r="280" spans="1:8" ht="12.75" customHeight="1">
      <c r="A280" s="318" t="s">
        <v>17</v>
      </c>
      <c r="B280" s="251">
        <v>79604590</v>
      </c>
      <c r="C280" s="251">
        <v>52680889</v>
      </c>
      <c r="D280" s="251">
        <v>46635913</v>
      </c>
      <c r="E280" s="288">
        <v>58.58445222819439</v>
      </c>
      <c r="F280" s="292">
        <v>88.52529614676776</v>
      </c>
      <c r="G280" s="251">
        <v>7257613</v>
      </c>
      <c r="H280" s="251">
        <v>6188545</v>
      </c>
    </row>
    <row r="281" spans="1:8" ht="12.75" customHeight="1">
      <c r="A281" s="299" t="s">
        <v>19</v>
      </c>
      <c r="B281" s="256">
        <v>74114437</v>
      </c>
      <c r="C281" s="256">
        <v>49147163</v>
      </c>
      <c r="D281" s="256">
        <v>44924744</v>
      </c>
      <c r="E281" s="295">
        <v>60.615375112408934</v>
      </c>
      <c r="F281" s="296">
        <v>91.40862108358117</v>
      </c>
      <c r="G281" s="256">
        <v>6732653</v>
      </c>
      <c r="H281" s="256">
        <v>5881751</v>
      </c>
    </row>
    <row r="282" spans="1:8" ht="12.75" customHeight="1">
      <c r="A282" s="299" t="s">
        <v>1040</v>
      </c>
      <c r="B282" s="256">
        <v>72076146</v>
      </c>
      <c r="C282" s="256">
        <v>47673719</v>
      </c>
      <c r="D282" s="256">
        <v>43693982</v>
      </c>
      <c r="E282" s="295">
        <v>60.62197332249146</v>
      </c>
      <c r="F282" s="296">
        <v>91.6521364737666</v>
      </c>
      <c r="G282" s="257">
        <v>6575332</v>
      </c>
      <c r="H282" s="257">
        <v>5769918</v>
      </c>
    </row>
    <row r="283" spans="1:8" s="307" customFormat="1" ht="12.75" customHeight="1">
      <c r="A283" s="301" t="s">
        <v>1041</v>
      </c>
      <c r="B283" s="88">
        <v>35852733</v>
      </c>
      <c r="C283" s="88">
        <v>23393415</v>
      </c>
      <c r="D283" s="88">
        <v>22754056</v>
      </c>
      <c r="E283" s="303">
        <v>63.46533191765326</v>
      </c>
      <c r="F283" s="304">
        <v>97.26692746655415</v>
      </c>
      <c r="G283" s="257">
        <v>3123566</v>
      </c>
      <c r="H283" s="302">
        <v>2824042</v>
      </c>
    </row>
    <row r="284" spans="1:8" ht="12.75" customHeight="1">
      <c r="A284" s="299" t="s">
        <v>26</v>
      </c>
      <c r="B284" s="256">
        <v>37045</v>
      </c>
      <c r="C284" s="256">
        <v>18522</v>
      </c>
      <c r="D284" s="256">
        <v>13191</v>
      </c>
      <c r="E284" s="295">
        <v>35.60804427048185</v>
      </c>
      <c r="F284" s="296">
        <v>71.21801101392938</v>
      </c>
      <c r="G284" s="257">
        <v>0</v>
      </c>
      <c r="H284" s="257">
        <v>0</v>
      </c>
    </row>
    <row r="285" spans="1:8" ht="12.75" customHeight="1">
      <c r="A285" s="299" t="s">
        <v>1043</v>
      </c>
      <c r="B285" s="256">
        <v>2001246</v>
      </c>
      <c r="C285" s="256">
        <v>1454922</v>
      </c>
      <c r="D285" s="256">
        <v>1217571</v>
      </c>
      <c r="E285" s="295">
        <v>60.8406462773692</v>
      </c>
      <c r="F285" s="296">
        <v>83.68634194822815</v>
      </c>
      <c r="G285" s="257">
        <v>157321</v>
      </c>
      <c r="H285" s="257">
        <v>111833</v>
      </c>
    </row>
    <row r="286" spans="1:8" ht="24" customHeight="1">
      <c r="A286" s="259" t="s">
        <v>0</v>
      </c>
      <c r="B286" s="256">
        <v>1202427</v>
      </c>
      <c r="C286" s="256">
        <v>733084</v>
      </c>
      <c r="D286" s="256">
        <v>405749</v>
      </c>
      <c r="E286" s="295">
        <v>33.74416908469288</v>
      </c>
      <c r="F286" s="296">
        <v>55.3482274882551</v>
      </c>
      <c r="G286" s="257">
        <v>135776</v>
      </c>
      <c r="H286" s="257">
        <v>76274</v>
      </c>
    </row>
    <row r="287" spans="1:8" ht="12.75" customHeight="1">
      <c r="A287" s="299" t="s">
        <v>1</v>
      </c>
      <c r="B287" s="256">
        <v>768217</v>
      </c>
      <c r="C287" s="256">
        <v>701236</v>
      </c>
      <c r="D287" s="256">
        <v>791221</v>
      </c>
      <c r="E287" s="295">
        <v>102.99446640727817</v>
      </c>
      <c r="F287" s="296">
        <v>112.83234175085136</v>
      </c>
      <c r="G287" s="257">
        <v>21545</v>
      </c>
      <c r="H287" s="257">
        <v>35558</v>
      </c>
    </row>
    <row r="288" spans="1:8" ht="12.75">
      <c r="A288" s="259" t="s">
        <v>2</v>
      </c>
      <c r="B288" s="256">
        <v>30602</v>
      </c>
      <c r="C288" s="256">
        <v>20602</v>
      </c>
      <c r="D288" s="256">
        <v>20601</v>
      </c>
      <c r="E288" s="295">
        <v>67.31912946866217</v>
      </c>
      <c r="F288" s="296">
        <v>99.99514610232016</v>
      </c>
      <c r="G288" s="257">
        <v>0</v>
      </c>
      <c r="H288" s="257">
        <v>0</v>
      </c>
    </row>
    <row r="289" spans="1:8" ht="12.75" customHeight="1">
      <c r="A289" s="299" t="s">
        <v>3</v>
      </c>
      <c r="B289" s="256">
        <v>5490153</v>
      </c>
      <c r="C289" s="256">
        <v>3533726</v>
      </c>
      <c r="D289" s="256">
        <v>1711169</v>
      </c>
      <c r="E289" s="295">
        <v>31.167965628644595</v>
      </c>
      <c r="F289" s="296">
        <v>48.42392986892589</v>
      </c>
      <c r="G289" s="256">
        <v>524960</v>
      </c>
      <c r="H289" s="256">
        <v>306794</v>
      </c>
    </row>
    <row r="290" spans="1:8" ht="12.75">
      <c r="A290" s="299" t="s">
        <v>4</v>
      </c>
      <c r="B290" s="256">
        <v>2692753</v>
      </c>
      <c r="C290" s="256">
        <v>1792456</v>
      </c>
      <c r="D290" s="256">
        <v>785727</v>
      </c>
      <c r="E290" s="295">
        <v>29.179319454847885</v>
      </c>
      <c r="F290" s="296">
        <v>43.83521827035085</v>
      </c>
      <c r="G290" s="257">
        <v>249010</v>
      </c>
      <c r="H290" s="257">
        <v>164516</v>
      </c>
    </row>
    <row r="291" spans="1:8" ht="14.25" customHeight="1">
      <c r="A291" s="299" t="s">
        <v>5</v>
      </c>
      <c r="B291" s="256">
        <v>2797400</v>
      </c>
      <c r="C291" s="256">
        <v>1741270</v>
      </c>
      <c r="D291" s="256">
        <v>925442</v>
      </c>
      <c r="E291" s="295">
        <v>33.082219203546146</v>
      </c>
      <c r="F291" s="296">
        <v>53.147530250908815</v>
      </c>
      <c r="G291" s="257">
        <v>275950</v>
      </c>
      <c r="H291" s="257">
        <v>142278</v>
      </c>
    </row>
    <row r="292" spans="1:8" ht="13.5" customHeight="1">
      <c r="A292" s="318" t="s">
        <v>7</v>
      </c>
      <c r="B292" s="256">
        <v>-1289422</v>
      </c>
      <c r="C292" s="256">
        <v>-1698772</v>
      </c>
      <c r="D292" s="256">
        <v>5693630</v>
      </c>
      <c r="E292" s="312" t="s">
        <v>627</v>
      </c>
      <c r="F292" s="313" t="s">
        <v>627</v>
      </c>
      <c r="G292" s="256">
        <v>-119720</v>
      </c>
      <c r="H292" s="256">
        <v>1361517</v>
      </c>
    </row>
    <row r="293" spans="1:8" ht="38.25" customHeight="1">
      <c r="A293" s="316" t="s">
        <v>11</v>
      </c>
      <c r="B293" s="256">
        <v>1289422</v>
      </c>
      <c r="C293" s="256">
        <v>1698772</v>
      </c>
      <c r="D293" s="256">
        <v>1698772</v>
      </c>
      <c r="E293" s="312" t="s">
        <v>627</v>
      </c>
      <c r="F293" s="312" t="s">
        <v>627</v>
      </c>
      <c r="G293" s="257">
        <v>119720</v>
      </c>
      <c r="H293" s="257">
        <v>119720</v>
      </c>
    </row>
    <row r="294" spans="1:8" ht="12.75">
      <c r="A294" s="316"/>
      <c r="B294" s="256"/>
      <c r="C294" s="256"/>
      <c r="D294" s="256"/>
      <c r="E294" s="312"/>
      <c r="F294" s="312"/>
      <c r="G294" s="256"/>
      <c r="H294" s="256"/>
    </row>
    <row r="295" spans="1:8" ht="12.75">
      <c r="A295" s="324" t="s">
        <v>40</v>
      </c>
      <c r="B295" s="256"/>
      <c r="C295" s="256"/>
      <c r="D295" s="256"/>
      <c r="E295" s="288"/>
      <c r="F295" s="292"/>
      <c r="G295" s="256"/>
      <c r="H295" s="256"/>
    </row>
    <row r="296" spans="1:8" ht="12.75" customHeight="1">
      <c r="A296" s="290" t="s">
        <v>1034</v>
      </c>
      <c r="B296" s="251">
        <v>87307491</v>
      </c>
      <c r="C296" s="251">
        <v>45475214</v>
      </c>
      <c r="D296" s="251">
        <v>34988394</v>
      </c>
      <c r="E296" s="288">
        <v>40.074904912798374</v>
      </c>
      <c r="F296" s="292">
        <v>76.93948180210872</v>
      </c>
      <c r="G296" s="251">
        <v>8186272</v>
      </c>
      <c r="H296" s="251">
        <v>3492965</v>
      </c>
    </row>
    <row r="297" spans="1:8" ht="12.75" customHeight="1">
      <c r="A297" s="293" t="s">
        <v>1035</v>
      </c>
      <c r="B297" s="256">
        <v>37416178</v>
      </c>
      <c r="C297" s="256">
        <v>24730541</v>
      </c>
      <c r="D297" s="256">
        <v>24730541</v>
      </c>
      <c r="E297" s="295">
        <v>66.09585030304271</v>
      </c>
      <c r="F297" s="296">
        <v>100</v>
      </c>
      <c r="G297" s="257">
        <v>2350078</v>
      </c>
      <c r="H297" s="257">
        <v>2350078</v>
      </c>
    </row>
    <row r="298" spans="1:8" ht="12.75" customHeight="1">
      <c r="A298" s="293" t="s">
        <v>1036</v>
      </c>
      <c r="B298" s="256">
        <v>1957971</v>
      </c>
      <c r="C298" s="256">
        <v>1336993</v>
      </c>
      <c r="D298" s="256">
        <v>1363911</v>
      </c>
      <c r="E298" s="295">
        <v>69.6594076214612</v>
      </c>
      <c r="F298" s="296">
        <v>102.01332392914549</v>
      </c>
      <c r="G298" s="257">
        <v>156455</v>
      </c>
      <c r="H298" s="257">
        <v>199077</v>
      </c>
    </row>
    <row r="299" spans="1:8" ht="12.75" customHeight="1">
      <c r="A299" s="293" t="s">
        <v>1037</v>
      </c>
      <c r="B299" s="256">
        <v>47933342</v>
      </c>
      <c r="C299" s="256">
        <v>19407680</v>
      </c>
      <c r="D299" s="256">
        <v>8893942</v>
      </c>
      <c r="E299" s="295">
        <v>18.554813056848822</v>
      </c>
      <c r="F299" s="296">
        <v>45.82692006463421</v>
      </c>
      <c r="G299" s="257">
        <v>5679739</v>
      </c>
      <c r="H299" s="257">
        <v>943810</v>
      </c>
    </row>
    <row r="300" spans="1:8" ht="12.75" customHeight="1">
      <c r="A300" s="318" t="s">
        <v>17</v>
      </c>
      <c r="B300" s="251">
        <v>84951777</v>
      </c>
      <c r="C300" s="251">
        <v>53159720</v>
      </c>
      <c r="D300" s="251">
        <v>24693430</v>
      </c>
      <c r="E300" s="288">
        <v>29.067585013554222</v>
      </c>
      <c r="F300" s="292">
        <v>46.45139214427766</v>
      </c>
      <c r="G300" s="251">
        <v>8186272</v>
      </c>
      <c r="H300" s="251">
        <v>3901852</v>
      </c>
    </row>
    <row r="301" spans="1:8" ht="12.75" customHeight="1">
      <c r="A301" s="299" t="s">
        <v>19</v>
      </c>
      <c r="B301" s="256">
        <v>33284891</v>
      </c>
      <c r="C301" s="256">
        <v>22830528</v>
      </c>
      <c r="D301" s="256">
        <v>15907307</v>
      </c>
      <c r="E301" s="295">
        <v>47.79137477121376</v>
      </c>
      <c r="F301" s="296">
        <v>69.67559839176738</v>
      </c>
      <c r="G301" s="256">
        <v>4225361</v>
      </c>
      <c r="H301" s="256">
        <v>3238790</v>
      </c>
    </row>
    <row r="302" spans="1:8" ht="12.75" customHeight="1">
      <c r="A302" s="299" t="s">
        <v>1040</v>
      </c>
      <c r="B302" s="256">
        <v>25990736</v>
      </c>
      <c r="C302" s="256">
        <v>17327812</v>
      </c>
      <c r="D302" s="256">
        <v>13395781</v>
      </c>
      <c r="E302" s="295">
        <v>51.54059892724854</v>
      </c>
      <c r="F302" s="296">
        <v>77.30797748729037</v>
      </c>
      <c r="G302" s="257">
        <v>2118675</v>
      </c>
      <c r="H302" s="257">
        <v>2620685</v>
      </c>
    </row>
    <row r="303" spans="1:8" s="307" customFormat="1" ht="12.75" customHeight="1">
      <c r="A303" s="301" t="s">
        <v>1041</v>
      </c>
      <c r="B303" s="88">
        <v>6188851</v>
      </c>
      <c r="C303" s="88">
        <v>4158829</v>
      </c>
      <c r="D303" s="88">
        <v>3908922</v>
      </c>
      <c r="E303" s="303">
        <v>63.160706244180055</v>
      </c>
      <c r="F303" s="304">
        <v>93.9909286965153</v>
      </c>
      <c r="G303" s="302">
        <v>537900</v>
      </c>
      <c r="H303" s="302">
        <v>566875</v>
      </c>
    </row>
    <row r="304" spans="1:8" ht="12.75" customHeight="1">
      <c r="A304" s="299" t="s">
        <v>1043</v>
      </c>
      <c r="B304" s="256">
        <v>7294155</v>
      </c>
      <c r="C304" s="256">
        <v>5502716</v>
      </c>
      <c r="D304" s="256">
        <v>2511526</v>
      </c>
      <c r="E304" s="295">
        <v>34.432034964982236</v>
      </c>
      <c r="F304" s="296">
        <v>45.641570453572385</v>
      </c>
      <c r="G304" s="257">
        <v>2106686</v>
      </c>
      <c r="H304" s="257">
        <v>618105</v>
      </c>
    </row>
    <row r="305" spans="1:8" ht="25.5" customHeight="1">
      <c r="A305" s="259" t="s">
        <v>0</v>
      </c>
      <c r="B305" s="256">
        <v>2888988</v>
      </c>
      <c r="C305" s="256">
        <v>1967958</v>
      </c>
      <c r="D305" s="256">
        <v>1657710</v>
      </c>
      <c r="E305" s="295">
        <v>57.38030064507018</v>
      </c>
      <c r="F305" s="296">
        <v>84.23502940611537</v>
      </c>
      <c r="G305" s="257">
        <v>364557</v>
      </c>
      <c r="H305" s="257">
        <v>325264</v>
      </c>
    </row>
    <row r="306" spans="1:8" ht="12.75">
      <c r="A306" s="259" t="s">
        <v>2</v>
      </c>
      <c r="B306" s="256">
        <v>305946</v>
      </c>
      <c r="C306" s="256">
        <v>270046</v>
      </c>
      <c r="D306" s="256">
        <v>256755</v>
      </c>
      <c r="E306" s="295">
        <v>83.92167245200135</v>
      </c>
      <c r="F306" s="296">
        <v>95.07824592847145</v>
      </c>
      <c r="G306" s="257">
        <v>41550</v>
      </c>
      <c r="H306" s="257">
        <v>47268</v>
      </c>
    </row>
    <row r="307" spans="1:8" ht="12.75" customHeight="1">
      <c r="A307" s="299" t="s">
        <v>3</v>
      </c>
      <c r="B307" s="256">
        <v>51666886</v>
      </c>
      <c r="C307" s="256">
        <v>30329192</v>
      </c>
      <c r="D307" s="256">
        <v>8786123</v>
      </c>
      <c r="E307" s="295">
        <v>17.0053271644821</v>
      </c>
      <c r="F307" s="296">
        <v>28.96919575041762</v>
      </c>
      <c r="G307" s="256">
        <v>3960911</v>
      </c>
      <c r="H307" s="256">
        <v>663062</v>
      </c>
    </row>
    <row r="308" spans="1:8" ht="12.75" customHeight="1">
      <c r="A308" s="299" t="s">
        <v>4</v>
      </c>
      <c r="B308" s="256">
        <v>2469421</v>
      </c>
      <c r="C308" s="256">
        <v>2094605</v>
      </c>
      <c r="D308" s="256">
        <v>916086</v>
      </c>
      <c r="E308" s="295">
        <v>37.09719808813483</v>
      </c>
      <c r="F308" s="296">
        <v>43.73550144299283</v>
      </c>
      <c r="G308" s="257">
        <v>235153</v>
      </c>
      <c r="H308" s="257">
        <v>293092</v>
      </c>
    </row>
    <row r="309" spans="1:8" ht="12.75" customHeight="1">
      <c r="A309" s="299" t="s">
        <v>5</v>
      </c>
      <c r="B309" s="256">
        <v>49197465</v>
      </c>
      <c r="C309" s="256">
        <v>28234587</v>
      </c>
      <c r="D309" s="256">
        <v>7870037</v>
      </c>
      <c r="E309" s="295">
        <v>15.996834389739389</v>
      </c>
      <c r="F309" s="296">
        <v>27.873745771453994</v>
      </c>
      <c r="G309" s="257">
        <v>3725758</v>
      </c>
      <c r="H309" s="257">
        <v>369970</v>
      </c>
    </row>
    <row r="310" spans="1:8" ht="13.5" customHeight="1">
      <c r="A310" s="318" t="s">
        <v>7</v>
      </c>
      <c r="B310" s="256">
        <v>2355714</v>
      </c>
      <c r="C310" s="256">
        <v>-7684506</v>
      </c>
      <c r="D310" s="256">
        <v>10294964</v>
      </c>
      <c r="E310" s="312" t="s">
        <v>627</v>
      </c>
      <c r="F310" s="313" t="s">
        <v>627</v>
      </c>
      <c r="G310" s="256">
        <v>0</v>
      </c>
      <c r="H310" s="256">
        <v>-408887</v>
      </c>
    </row>
    <row r="311" spans="1:8" ht="27.75" customHeight="1">
      <c r="A311" s="259" t="s">
        <v>12</v>
      </c>
      <c r="B311" s="256">
        <v>-2355714</v>
      </c>
      <c r="C311" s="256">
        <v>7684506</v>
      </c>
      <c r="D311" s="256">
        <v>7684506</v>
      </c>
      <c r="E311" s="312" t="s">
        <v>41</v>
      </c>
      <c r="F311" s="313" t="s">
        <v>627</v>
      </c>
      <c r="G311" s="257">
        <v>0</v>
      </c>
      <c r="H311" s="257">
        <v>0</v>
      </c>
    </row>
    <row r="312" spans="1:8" ht="12.75">
      <c r="A312" s="259"/>
      <c r="B312" s="256"/>
      <c r="C312" s="256"/>
      <c r="D312" s="256"/>
      <c r="E312" s="312"/>
      <c r="F312" s="313"/>
      <c r="G312" s="256"/>
      <c r="H312" s="256"/>
    </row>
    <row r="313" spans="1:8" ht="12.75" customHeight="1">
      <c r="A313" s="323" t="s">
        <v>42</v>
      </c>
      <c r="B313" s="251"/>
      <c r="C313" s="251"/>
      <c r="D313" s="251"/>
      <c r="E313" s="295"/>
      <c r="F313" s="296"/>
      <c r="G313" s="251"/>
      <c r="H313" s="251"/>
    </row>
    <row r="314" spans="1:8" ht="12.75" customHeight="1">
      <c r="A314" s="290" t="s">
        <v>1034</v>
      </c>
      <c r="B314" s="251">
        <v>54201240</v>
      </c>
      <c r="C314" s="251">
        <v>37593463</v>
      </c>
      <c r="D314" s="251">
        <v>37368567</v>
      </c>
      <c r="E314" s="288">
        <v>68.94411825264515</v>
      </c>
      <c r="F314" s="292">
        <v>99.4017683340319</v>
      </c>
      <c r="G314" s="251">
        <v>3551433</v>
      </c>
      <c r="H314" s="251">
        <v>3755182</v>
      </c>
    </row>
    <row r="315" spans="1:8" ht="12.75" customHeight="1">
      <c r="A315" s="293" t="s">
        <v>1035</v>
      </c>
      <c r="B315" s="256">
        <v>49208366</v>
      </c>
      <c r="C315" s="256">
        <v>34259516</v>
      </c>
      <c r="D315" s="256">
        <v>34259516</v>
      </c>
      <c r="E315" s="295">
        <v>69.621324146386</v>
      </c>
      <c r="F315" s="296">
        <v>100</v>
      </c>
      <c r="G315" s="257">
        <v>3218280</v>
      </c>
      <c r="H315" s="257">
        <v>3218280</v>
      </c>
    </row>
    <row r="316" spans="1:8" ht="13.5" customHeight="1">
      <c r="A316" s="293" t="s">
        <v>1036</v>
      </c>
      <c r="B316" s="256">
        <v>4816269</v>
      </c>
      <c r="C316" s="256">
        <v>3157342</v>
      </c>
      <c r="D316" s="256">
        <v>3011476</v>
      </c>
      <c r="E316" s="295">
        <v>62.52715535614809</v>
      </c>
      <c r="F316" s="296">
        <v>95.38010136374203</v>
      </c>
      <c r="G316" s="257">
        <v>333153</v>
      </c>
      <c r="H316" s="257">
        <v>533238</v>
      </c>
    </row>
    <row r="317" spans="1:8" ht="13.5" customHeight="1">
      <c r="A317" s="293" t="s">
        <v>1037</v>
      </c>
      <c r="B317" s="256">
        <v>63680</v>
      </c>
      <c r="C317" s="256">
        <v>63680</v>
      </c>
      <c r="D317" s="256">
        <v>7235</v>
      </c>
      <c r="E317" s="295">
        <v>11.361494974874372</v>
      </c>
      <c r="F317" s="296">
        <v>11.361494974874372</v>
      </c>
      <c r="G317" s="257">
        <v>0</v>
      </c>
      <c r="H317" s="257">
        <v>3664</v>
      </c>
    </row>
    <row r="318" spans="1:8" ht="13.5" customHeight="1">
      <c r="A318" s="293" t="s">
        <v>32</v>
      </c>
      <c r="B318" s="256">
        <v>112925</v>
      </c>
      <c r="C318" s="256">
        <v>112925</v>
      </c>
      <c r="D318" s="256">
        <v>90340</v>
      </c>
      <c r="E318" s="295">
        <v>80</v>
      </c>
      <c r="F318" s="296">
        <v>80</v>
      </c>
      <c r="G318" s="257">
        <v>0</v>
      </c>
      <c r="H318" s="257">
        <v>0</v>
      </c>
    </row>
    <row r="319" spans="1:8" ht="12.75" customHeight="1">
      <c r="A319" s="318" t="s">
        <v>1038</v>
      </c>
      <c r="B319" s="251">
        <v>54201240</v>
      </c>
      <c r="C319" s="251">
        <v>37593463</v>
      </c>
      <c r="D319" s="251">
        <v>34645816</v>
      </c>
      <c r="E319" s="288">
        <v>63.92070734913076</v>
      </c>
      <c r="F319" s="292">
        <v>92.15915011607204</v>
      </c>
      <c r="G319" s="251">
        <v>3551433</v>
      </c>
      <c r="H319" s="251">
        <v>2892384</v>
      </c>
    </row>
    <row r="320" spans="1:8" ht="12.75" customHeight="1">
      <c r="A320" s="299" t="s">
        <v>19</v>
      </c>
      <c r="B320" s="256">
        <v>51359116</v>
      </c>
      <c r="C320" s="256">
        <v>35441784</v>
      </c>
      <c r="D320" s="256">
        <v>33119286</v>
      </c>
      <c r="E320" s="295">
        <v>64.48570103893533</v>
      </c>
      <c r="F320" s="296">
        <v>93.44700594078446</v>
      </c>
      <c r="G320" s="256">
        <v>2837351</v>
      </c>
      <c r="H320" s="256">
        <v>2554152</v>
      </c>
    </row>
    <row r="321" spans="1:8" ht="12.75" customHeight="1">
      <c r="A321" s="299" t="s">
        <v>1040</v>
      </c>
      <c r="B321" s="256">
        <v>28253827</v>
      </c>
      <c r="C321" s="256">
        <v>19327442</v>
      </c>
      <c r="D321" s="256">
        <v>18153544</v>
      </c>
      <c r="E321" s="295">
        <v>64.2516286377771</v>
      </c>
      <c r="F321" s="296">
        <v>93.92626297882565</v>
      </c>
      <c r="G321" s="257">
        <v>1963296</v>
      </c>
      <c r="H321" s="257">
        <v>1724070</v>
      </c>
    </row>
    <row r="322" spans="1:8" ht="12.75" customHeight="1">
      <c r="A322" s="301" t="s">
        <v>1041</v>
      </c>
      <c r="B322" s="88">
        <v>17182353</v>
      </c>
      <c r="C322" s="88">
        <v>11607325</v>
      </c>
      <c r="D322" s="88">
        <v>11373385</v>
      </c>
      <c r="E322" s="303">
        <v>66.19224386788002</v>
      </c>
      <c r="F322" s="304">
        <v>97.98454855016121</v>
      </c>
      <c r="G322" s="302">
        <v>1036240</v>
      </c>
      <c r="H322" s="302">
        <v>974495</v>
      </c>
    </row>
    <row r="323" spans="1:8" ht="12.75" customHeight="1">
      <c r="A323" s="299" t="s">
        <v>1043</v>
      </c>
      <c r="B323" s="256">
        <v>23105289</v>
      </c>
      <c r="C323" s="256">
        <v>16114342</v>
      </c>
      <c r="D323" s="256">
        <v>14965742</v>
      </c>
      <c r="E323" s="295">
        <v>64.77193165599444</v>
      </c>
      <c r="F323" s="296">
        <v>92.87218801735746</v>
      </c>
      <c r="G323" s="257">
        <v>874055</v>
      </c>
      <c r="H323" s="257">
        <v>830082</v>
      </c>
    </row>
    <row r="324" spans="1:8" ht="24.75" customHeight="1">
      <c r="A324" s="259" t="s">
        <v>0</v>
      </c>
      <c r="B324" s="256">
        <v>22548188</v>
      </c>
      <c r="C324" s="256">
        <v>15741474</v>
      </c>
      <c r="D324" s="256">
        <v>14621435</v>
      </c>
      <c r="E324" s="295">
        <v>64.84527714599506</v>
      </c>
      <c r="F324" s="296">
        <v>92.88478956926143</v>
      </c>
      <c r="G324" s="257">
        <v>867495</v>
      </c>
      <c r="H324" s="257">
        <v>824049</v>
      </c>
    </row>
    <row r="325" spans="1:8" s="307" customFormat="1" ht="12.75">
      <c r="A325" s="305" t="s">
        <v>1045</v>
      </c>
      <c r="B325" s="88">
        <v>9292005</v>
      </c>
      <c r="C325" s="308" t="s">
        <v>627</v>
      </c>
      <c r="D325" s="88">
        <v>6196455</v>
      </c>
      <c r="E325" s="303">
        <v>66.68587672951102</v>
      </c>
      <c r="F325" s="309" t="s">
        <v>627</v>
      </c>
      <c r="G325" s="308" t="s">
        <v>627</v>
      </c>
      <c r="H325" s="302">
        <v>18584</v>
      </c>
    </row>
    <row r="326" spans="1:8" ht="12.75" customHeight="1">
      <c r="A326" s="299" t="s">
        <v>1</v>
      </c>
      <c r="B326" s="256">
        <v>486057</v>
      </c>
      <c r="C326" s="257">
        <v>302404</v>
      </c>
      <c r="D326" s="256">
        <v>293216</v>
      </c>
      <c r="E326" s="295">
        <v>60.32543508271664</v>
      </c>
      <c r="F326" s="296">
        <v>96.9616804010529</v>
      </c>
      <c r="G326" s="257">
        <v>6560</v>
      </c>
      <c r="H326" s="257">
        <v>5749</v>
      </c>
    </row>
    <row r="327" spans="1:8" ht="12.75">
      <c r="A327" s="259" t="s">
        <v>2</v>
      </c>
      <c r="B327" s="256">
        <v>69379</v>
      </c>
      <c r="C327" s="256">
        <v>68799</v>
      </c>
      <c r="D327" s="256">
        <v>51091</v>
      </c>
      <c r="E327" s="295">
        <v>73.64043874947751</v>
      </c>
      <c r="F327" s="296">
        <v>74.26125379729356</v>
      </c>
      <c r="G327" s="257">
        <v>0</v>
      </c>
      <c r="H327" s="257">
        <v>284</v>
      </c>
    </row>
    <row r="328" spans="1:8" ht="12.75" customHeight="1">
      <c r="A328" s="299" t="s">
        <v>3</v>
      </c>
      <c r="B328" s="256">
        <v>2842124</v>
      </c>
      <c r="C328" s="256">
        <v>2151679</v>
      </c>
      <c r="D328" s="256">
        <v>1526530</v>
      </c>
      <c r="E328" s="295">
        <v>53.71088664674729</v>
      </c>
      <c r="F328" s="296">
        <v>70.94599147921228</v>
      </c>
      <c r="G328" s="256">
        <v>714082</v>
      </c>
      <c r="H328" s="256">
        <v>338232</v>
      </c>
    </row>
    <row r="329" spans="1:8" ht="12.75" customHeight="1">
      <c r="A329" s="299" t="s">
        <v>4</v>
      </c>
      <c r="B329" s="256">
        <v>604129</v>
      </c>
      <c r="C329" s="256">
        <v>477499</v>
      </c>
      <c r="D329" s="256">
        <v>235278</v>
      </c>
      <c r="E329" s="295">
        <v>38.944993536148736</v>
      </c>
      <c r="F329" s="296">
        <v>49.272982770644546</v>
      </c>
      <c r="G329" s="257">
        <v>77901</v>
      </c>
      <c r="H329" s="257">
        <v>23537</v>
      </c>
    </row>
    <row r="330" spans="1:8" ht="12.75">
      <c r="A330" s="299" t="s">
        <v>5</v>
      </c>
      <c r="B330" s="256">
        <v>2237995</v>
      </c>
      <c r="C330" s="256">
        <v>1674180</v>
      </c>
      <c r="D330" s="256">
        <v>1291252</v>
      </c>
      <c r="E330" s="295">
        <v>57.69682237895973</v>
      </c>
      <c r="F330" s="296">
        <v>77.12742954759942</v>
      </c>
      <c r="G330" s="257">
        <v>636181</v>
      </c>
      <c r="H330" s="257">
        <v>314695</v>
      </c>
    </row>
    <row r="331" spans="1:8" ht="12.75">
      <c r="A331" s="299"/>
      <c r="B331" s="256"/>
      <c r="C331" s="256"/>
      <c r="D331" s="256"/>
      <c r="E331" s="295"/>
      <c r="F331" s="296"/>
      <c r="G331" s="256"/>
      <c r="H331" s="256"/>
    </row>
    <row r="332" spans="1:8" ht="12.75" customHeight="1">
      <c r="A332" s="323" t="s">
        <v>43</v>
      </c>
      <c r="B332" s="256"/>
      <c r="C332" s="256"/>
      <c r="D332" s="256"/>
      <c r="E332" s="288"/>
      <c r="F332" s="292"/>
      <c r="G332" s="256"/>
      <c r="H332" s="256"/>
    </row>
    <row r="333" spans="1:8" ht="12.75" customHeight="1">
      <c r="A333" s="290" t="s">
        <v>1034</v>
      </c>
      <c r="B333" s="251">
        <v>3136585</v>
      </c>
      <c r="C333" s="251">
        <v>2060347</v>
      </c>
      <c r="D333" s="251">
        <v>2060122</v>
      </c>
      <c r="E333" s="288">
        <v>65.68041357081029</v>
      </c>
      <c r="F333" s="292">
        <v>99.98907950942244</v>
      </c>
      <c r="G333" s="251">
        <v>283938</v>
      </c>
      <c r="H333" s="251">
        <v>283917</v>
      </c>
    </row>
    <row r="334" spans="1:8" ht="12.75" customHeight="1">
      <c r="A334" s="293" t="s">
        <v>1035</v>
      </c>
      <c r="B334" s="256">
        <v>3044555</v>
      </c>
      <c r="C334" s="256">
        <v>1983547</v>
      </c>
      <c r="D334" s="256">
        <v>1983547</v>
      </c>
      <c r="E334" s="295">
        <v>65.1506377779347</v>
      </c>
      <c r="F334" s="296">
        <v>100</v>
      </c>
      <c r="G334" s="257">
        <v>283038</v>
      </c>
      <c r="H334" s="257">
        <v>283038</v>
      </c>
    </row>
    <row r="335" spans="1:8" ht="12.75" customHeight="1">
      <c r="A335" s="293" t="s">
        <v>1037</v>
      </c>
      <c r="B335" s="256">
        <v>92030</v>
      </c>
      <c r="C335" s="256">
        <v>76800</v>
      </c>
      <c r="D335" s="256">
        <v>76575</v>
      </c>
      <c r="E335" s="295">
        <v>83.20656307725741</v>
      </c>
      <c r="F335" s="296">
        <v>99.70703125</v>
      </c>
      <c r="G335" s="257">
        <v>900</v>
      </c>
      <c r="H335" s="257">
        <v>879</v>
      </c>
    </row>
    <row r="336" spans="1:8" ht="12.75" customHeight="1">
      <c r="A336" s="318" t="s">
        <v>17</v>
      </c>
      <c r="B336" s="251">
        <v>3136585</v>
      </c>
      <c r="C336" s="251">
        <v>2060347</v>
      </c>
      <c r="D336" s="251">
        <v>1780769</v>
      </c>
      <c r="E336" s="288">
        <v>56.774134926998634</v>
      </c>
      <c r="F336" s="296">
        <v>86.43053815692211</v>
      </c>
      <c r="G336" s="251">
        <v>283938</v>
      </c>
      <c r="H336" s="251">
        <v>242518</v>
      </c>
    </row>
    <row r="337" spans="1:8" ht="12.75" customHeight="1">
      <c r="A337" s="299" t="s">
        <v>19</v>
      </c>
      <c r="B337" s="256">
        <v>3041585</v>
      </c>
      <c r="C337" s="256">
        <v>1989847</v>
      </c>
      <c r="D337" s="256">
        <v>1771931</v>
      </c>
      <c r="E337" s="295">
        <v>58.25682990940578</v>
      </c>
      <c r="F337" s="296">
        <v>89.04860524452383</v>
      </c>
      <c r="G337" s="256">
        <v>283938</v>
      </c>
      <c r="H337" s="256">
        <v>240600</v>
      </c>
    </row>
    <row r="338" spans="1:8" ht="12.75" customHeight="1">
      <c r="A338" s="299" t="s">
        <v>1040</v>
      </c>
      <c r="B338" s="256">
        <v>3040785</v>
      </c>
      <c r="C338" s="256">
        <v>1989047</v>
      </c>
      <c r="D338" s="256">
        <v>1771183</v>
      </c>
      <c r="E338" s="295">
        <v>58.247557785242954</v>
      </c>
      <c r="F338" s="296">
        <v>89.04681488169963</v>
      </c>
      <c r="G338" s="257">
        <v>283938</v>
      </c>
      <c r="H338" s="257">
        <v>240600</v>
      </c>
    </row>
    <row r="339" spans="1:8" s="307" customFormat="1" ht="12" customHeight="1">
      <c r="A339" s="301" t="s">
        <v>1041</v>
      </c>
      <c r="B339" s="88">
        <v>2025690</v>
      </c>
      <c r="C339" s="88">
        <v>1353586</v>
      </c>
      <c r="D339" s="88">
        <v>1179887</v>
      </c>
      <c r="E339" s="303">
        <v>58.24617784557361</v>
      </c>
      <c r="F339" s="304">
        <v>87.16749434465191</v>
      </c>
      <c r="G339" s="302">
        <v>221372</v>
      </c>
      <c r="H339" s="302">
        <v>173850</v>
      </c>
    </row>
    <row r="340" spans="1:8" ht="12.75">
      <c r="A340" s="299" t="s">
        <v>1043</v>
      </c>
      <c r="B340" s="256">
        <v>800</v>
      </c>
      <c r="C340" s="256">
        <v>800</v>
      </c>
      <c r="D340" s="256">
        <v>748</v>
      </c>
      <c r="E340" s="295">
        <v>93.5</v>
      </c>
      <c r="F340" s="296">
        <v>93.5</v>
      </c>
      <c r="G340" s="257">
        <v>0</v>
      </c>
      <c r="H340" s="257">
        <v>0</v>
      </c>
    </row>
    <row r="341" spans="1:8" ht="12.75">
      <c r="A341" s="259" t="s">
        <v>2</v>
      </c>
      <c r="B341" s="256">
        <v>600</v>
      </c>
      <c r="C341" s="256">
        <v>600</v>
      </c>
      <c r="D341" s="256">
        <v>548</v>
      </c>
      <c r="E341" s="295">
        <v>91.33333333333333</v>
      </c>
      <c r="F341" s="296">
        <v>91.33333333333333</v>
      </c>
      <c r="G341" s="257">
        <v>0</v>
      </c>
      <c r="H341" s="257">
        <v>0</v>
      </c>
    </row>
    <row r="342" spans="1:8" ht="12.75" customHeight="1">
      <c r="A342" s="299" t="s">
        <v>3</v>
      </c>
      <c r="B342" s="256">
        <v>95000</v>
      </c>
      <c r="C342" s="256">
        <v>70500</v>
      </c>
      <c r="D342" s="256">
        <v>8838</v>
      </c>
      <c r="E342" s="295">
        <v>9.303157894736842</v>
      </c>
      <c r="F342" s="296">
        <v>12.536170212765956</v>
      </c>
      <c r="G342" s="256">
        <v>0</v>
      </c>
      <c r="H342" s="256">
        <v>1918</v>
      </c>
    </row>
    <row r="343" spans="1:8" ht="12.75" customHeight="1">
      <c r="A343" s="299" t="s">
        <v>4</v>
      </c>
      <c r="B343" s="256">
        <v>95000</v>
      </c>
      <c r="C343" s="256">
        <v>70500</v>
      </c>
      <c r="D343" s="256">
        <v>8838</v>
      </c>
      <c r="E343" s="295">
        <v>0</v>
      </c>
      <c r="F343" s="296">
        <v>12.536170212765956</v>
      </c>
      <c r="G343" s="257">
        <v>0</v>
      </c>
      <c r="H343" s="257">
        <v>1918</v>
      </c>
    </row>
    <row r="344" spans="1:8" ht="12.75" customHeight="1">
      <c r="A344" s="299"/>
      <c r="B344" s="256"/>
      <c r="C344" s="256"/>
      <c r="D344" s="256"/>
      <c r="E344" s="295"/>
      <c r="F344" s="296"/>
      <c r="G344" s="256"/>
      <c r="H344" s="256"/>
    </row>
    <row r="345" spans="1:8" ht="12.75" customHeight="1">
      <c r="A345" s="323" t="s">
        <v>44</v>
      </c>
      <c r="B345" s="251"/>
      <c r="C345" s="251"/>
      <c r="D345" s="251"/>
      <c r="E345" s="288"/>
      <c r="F345" s="292"/>
      <c r="G345" s="251"/>
      <c r="H345" s="251"/>
    </row>
    <row r="346" spans="1:8" ht="12.75" customHeight="1">
      <c r="A346" s="290" t="s">
        <v>1034</v>
      </c>
      <c r="B346" s="251">
        <v>2488729</v>
      </c>
      <c r="C346" s="251">
        <v>1613797</v>
      </c>
      <c r="D346" s="251">
        <v>1614360</v>
      </c>
      <c r="E346" s="288">
        <v>64.8668456870957</v>
      </c>
      <c r="F346" s="292">
        <v>100.03488666790186</v>
      </c>
      <c r="G346" s="251">
        <v>186271</v>
      </c>
      <c r="H346" s="251">
        <v>186321</v>
      </c>
    </row>
    <row r="347" spans="1:8" ht="12.75" customHeight="1">
      <c r="A347" s="293" t="s">
        <v>1035</v>
      </c>
      <c r="B347" s="256">
        <v>2404192</v>
      </c>
      <c r="C347" s="256">
        <v>1613597</v>
      </c>
      <c r="D347" s="256">
        <v>1613597</v>
      </c>
      <c r="E347" s="295">
        <v>67.11597908985638</v>
      </c>
      <c r="F347" s="296">
        <v>100</v>
      </c>
      <c r="G347" s="257">
        <v>186271</v>
      </c>
      <c r="H347" s="257">
        <v>186271</v>
      </c>
    </row>
    <row r="348" spans="1:8" ht="12.75" customHeight="1">
      <c r="A348" s="293" t="s">
        <v>1036</v>
      </c>
      <c r="B348" s="256">
        <v>200</v>
      </c>
      <c r="C348" s="256">
        <v>200</v>
      </c>
      <c r="D348" s="256">
        <v>763</v>
      </c>
      <c r="E348" s="295">
        <v>381.5</v>
      </c>
      <c r="F348" s="296">
        <v>381.5</v>
      </c>
      <c r="G348" s="257">
        <v>0</v>
      </c>
      <c r="H348" s="257">
        <v>50</v>
      </c>
    </row>
    <row r="349" spans="1:8" ht="12.75" customHeight="1">
      <c r="A349" s="293" t="s">
        <v>1037</v>
      </c>
      <c r="B349" s="256">
        <v>84337</v>
      </c>
      <c r="C349" s="256">
        <v>0</v>
      </c>
      <c r="D349" s="256">
        <v>0</v>
      </c>
      <c r="E349" s="295">
        <v>0</v>
      </c>
      <c r="F349" s="296">
        <v>0</v>
      </c>
      <c r="G349" s="257">
        <v>0</v>
      </c>
      <c r="H349" s="257">
        <v>0</v>
      </c>
    </row>
    <row r="350" spans="1:8" ht="12.75" customHeight="1">
      <c r="A350" s="318" t="s">
        <v>17</v>
      </c>
      <c r="B350" s="251">
        <v>2488729</v>
      </c>
      <c r="C350" s="251">
        <v>1613797</v>
      </c>
      <c r="D350" s="251">
        <v>1577104</v>
      </c>
      <c r="E350" s="288">
        <v>63.36985666177394</v>
      </c>
      <c r="F350" s="292">
        <v>97.72629395146973</v>
      </c>
      <c r="G350" s="251">
        <v>186271</v>
      </c>
      <c r="H350" s="251">
        <v>169640</v>
      </c>
    </row>
    <row r="351" spans="1:8" ht="12.75" customHeight="1">
      <c r="A351" s="299" t="s">
        <v>19</v>
      </c>
      <c r="B351" s="256">
        <v>2486337</v>
      </c>
      <c r="C351" s="256">
        <v>1611405</v>
      </c>
      <c r="D351" s="256">
        <v>1574712</v>
      </c>
      <c r="E351" s="295">
        <v>63.33461634525006</v>
      </c>
      <c r="F351" s="296">
        <v>97.72291881929124</v>
      </c>
      <c r="G351" s="256">
        <v>186271</v>
      </c>
      <c r="H351" s="256">
        <v>169640</v>
      </c>
    </row>
    <row r="352" spans="1:8" ht="12.75" customHeight="1">
      <c r="A352" s="299" t="s">
        <v>1040</v>
      </c>
      <c r="B352" s="256">
        <v>2485027</v>
      </c>
      <c r="C352" s="256">
        <v>1610095</v>
      </c>
      <c r="D352" s="256">
        <v>1573402</v>
      </c>
      <c r="E352" s="295">
        <v>63.31528792242499</v>
      </c>
      <c r="F352" s="296">
        <v>97.72106614827075</v>
      </c>
      <c r="G352" s="257">
        <v>186271</v>
      </c>
      <c r="H352" s="257">
        <v>169640</v>
      </c>
    </row>
    <row r="353" spans="1:8" ht="12.75" customHeight="1">
      <c r="A353" s="301" t="s">
        <v>1041</v>
      </c>
      <c r="B353" s="88">
        <v>1763895</v>
      </c>
      <c r="C353" s="256">
        <v>1172085</v>
      </c>
      <c r="D353" s="88">
        <v>1164548</v>
      </c>
      <c r="E353" s="295">
        <v>66.02139016211282</v>
      </c>
      <c r="F353" s="304">
        <v>99.35695789981102</v>
      </c>
      <c r="G353" s="302">
        <v>139212</v>
      </c>
      <c r="H353" s="302">
        <v>131677</v>
      </c>
    </row>
    <row r="354" spans="1:8" ht="12.75" customHeight="1">
      <c r="A354" s="299" t="s">
        <v>1043</v>
      </c>
      <c r="B354" s="256">
        <v>1310</v>
      </c>
      <c r="C354" s="256">
        <v>1310</v>
      </c>
      <c r="D354" s="256">
        <v>1310</v>
      </c>
      <c r="E354" s="295">
        <v>100</v>
      </c>
      <c r="F354" s="296">
        <v>100</v>
      </c>
      <c r="G354" s="257">
        <v>0</v>
      </c>
      <c r="H354" s="257">
        <v>0</v>
      </c>
    </row>
    <row r="355" spans="1:8" ht="12.75" customHeight="1">
      <c r="A355" s="259" t="s">
        <v>2</v>
      </c>
      <c r="B355" s="256">
        <v>1310</v>
      </c>
      <c r="C355" s="256">
        <v>1310</v>
      </c>
      <c r="D355" s="256">
        <v>1310</v>
      </c>
      <c r="E355" s="295">
        <v>100</v>
      </c>
      <c r="F355" s="296">
        <v>100</v>
      </c>
      <c r="G355" s="257">
        <v>0</v>
      </c>
      <c r="H355" s="257">
        <v>0</v>
      </c>
    </row>
    <row r="356" spans="1:8" ht="12.75">
      <c r="A356" s="299" t="s">
        <v>3</v>
      </c>
      <c r="B356" s="256">
        <v>2392</v>
      </c>
      <c r="C356" s="256">
        <v>2392</v>
      </c>
      <c r="D356" s="256">
        <v>2392</v>
      </c>
      <c r="E356" s="295">
        <v>100</v>
      </c>
      <c r="F356" s="296">
        <v>100</v>
      </c>
      <c r="G356" s="256">
        <v>0</v>
      </c>
      <c r="H356" s="256">
        <v>0</v>
      </c>
    </row>
    <row r="357" spans="1:8" ht="12.75">
      <c r="A357" s="299" t="s">
        <v>4</v>
      </c>
      <c r="B357" s="256">
        <v>2392</v>
      </c>
      <c r="C357" s="256">
        <v>2392</v>
      </c>
      <c r="D357" s="256">
        <v>2392</v>
      </c>
      <c r="E357" s="295">
        <v>100</v>
      </c>
      <c r="F357" s="296">
        <v>100</v>
      </c>
      <c r="G357" s="257">
        <v>0</v>
      </c>
      <c r="H357" s="257">
        <v>0</v>
      </c>
    </row>
    <row r="358" spans="1:8" ht="12.75">
      <c r="A358" s="299"/>
      <c r="B358" s="256"/>
      <c r="C358" s="256"/>
      <c r="D358" s="256"/>
      <c r="E358" s="295"/>
      <c r="F358" s="296"/>
      <c r="G358" s="256"/>
      <c r="H358" s="256"/>
    </row>
    <row r="359" spans="1:8" ht="12.75" customHeight="1">
      <c r="A359" s="323" t="s">
        <v>45</v>
      </c>
      <c r="B359" s="256"/>
      <c r="C359" s="256"/>
      <c r="D359" s="256"/>
      <c r="E359" s="295"/>
      <c r="F359" s="296"/>
      <c r="G359" s="256"/>
      <c r="H359" s="256"/>
    </row>
    <row r="360" spans="1:8" ht="12.75" customHeight="1">
      <c r="A360" s="290" t="s">
        <v>1034</v>
      </c>
      <c r="B360" s="251">
        <v>359362335</v>
      </c>
      <c r="C360" s="251">
        <v>232738274</v>
      </c>
      <c r="D360" s="251">
        <v>232160324</v>
      </c>
      <c r="E360" s="288">
        <v>64.60341037131785</v>
      </c>
      <c r="F360" s="292">
        <v>99.75167384802381</v>
      </c>
      <c r="G360" s="251">
        <v>32550788</v>
      </c>
      <c r="H360" s="251">
        <v>32477868</v>
      </c>
    </row>
    <row r="361" spans="1:8" ht="11.25" customHeight="1">
      <c r="A361" s="293" t="s">
        <v>1035</v>
      </c>
      <c r="B361" s="256">
        <v>345519359</v>
      </c>
      <c r="C361" s="256">
        <v>224159322</v>
      </c>
      <c r="D361" s="256">
        <v>224159322</v>
      </c>
      <c r="E361" s="295">
        <v>64.87605286394387</v>
      </c>
      <c r="F361" s="296">
        <v>100</v>
      </c>
      <c r="G361" s="257">
        <v>31223479</v>
      </c>
      <c r="H361" s="257">
        <v>31223479</v>
      </c>
    </row>
    <row r="362" spans="1:8" ht="12.75" customHeight="1">
      <c r="A362" s="293" t="s">
        <v>1036</v>
      </c>
      <c r="B362" s="256">
        <v>12738856</v>
      </c>
      <c r="C362" s="256">
        <v>7860110</v>
      </c>
      <c r="D362" s="256">
        <v>7536137</v>
      </c>
      <c r="E362" s="295">
        <v>59.15866385490188</v>
      </c>
      <c r="F362" s="296">
        <v>95.87826379020142</v>
      </c>
      <c r="G362" s="257">
        <v>1294123</v>
      </c>
      <c r="H362" s="257">
        <v>1219641</v>
      </c>
    </row>
    <row r="363" spans="1:8" ht="12.75">
      <c r="A363" s="293" t="s">
        <v>1037</v>
      </c>
      <c r="B363" s="256">
        <v>1104120</v>
      </c>
      <c r="C363" s="256">
        <v>718842</v>
      </c>
      <c r="D363" s="256">
        <v>464865</v>
      </c>
      <c r="E363" s="295">
        <v>42.10276056950332</v>
      </c>
      <c r="F363" s="296">
        <v>64.66859198544326</v>
      </c>
      <c r="G363" s="257">
        <v>33186</v>
      </c>
      <c r="H363" s="257">
        <v>34748</v>
      </c>
    </row>
    <row r="364" spans="1:8" ht="12.75" customHeight="1">
      <c r="A364" s="318" t="s">
        <v>17</v>
      </c>
      <c r="B364" s="251">
        <v>359362335</v>
      </c>
      <c r="C364" s="251">
        <v>232738274</v>
      </c>
      <c r="D364" s="251">
        <v>220504476</v>
      </c>
      <c r="E364" s="288">
        <v>61.359929665416935</v>
      </c>
      <c r="F364" s="292">
        <v>94.74353840056406</v>
      </c>
      <c r="G364" s="251">
        <v>32550788</v>
      </c>
      <c r="H364" s="251">
        <v>31066822</v>
      </c>
    </row>
    <row r="365" spans="1:8" ht="12.75" customHeight="1">
      <c r="A365" s="299" t="s">
        <v>19</v>
      </c>
      <c r="B365" s="256">
        <v>356001560</v>
      </c>
      <c r="C365" s="256">
        <v>230792782</v>
      </c>
      <c r="D365" s="256">
        <v>219207786</v>
      </c>
      <c r="E365" s="295">
        <v>61.57495096369803</v>
      </c>
      <c r="F365" s="296">
        <v>94.98034734899117</v>
      </c>
      <c r="G365" s="256">
        <v>32297684</v>
      </c>
      <c r="H365" s="256">
        <v>30950981</v>
      </c>
    </row>
    <row r="366" spans="1:8" ht="12.75" customHeight="1">
      <c r="A366" s="299" t="s">
        <v>1040</v>
      </c>
      <c r="B366" s="256">
        <v>54309562</v>
      </c>
      <c r="C366" s="256">
        <v>36814779</v>
      </c>
      <c r="D366" s="256">
        <v>34264508</v>
      </c>
      <c r="E366" s="295">
        <v>63.091114599672146</v>
      </c>
      <c r="F366" s="296">
        <v>93.07269778802693</v>
      </c>
      <c r="G366" s="257">
        <v>4931498</v>
      </c>
      <c r="H366" s="257">
        <v>4555859</v>
      </c>
    </row>
    <row r="367" spans="1:8" s="307" customFormat="1" ht="11.25" customHeight="1">
      <c r="A367" s="301" t="s">
        <v>1041</v>
      </c>
      <c r="B367" s="88">
        <v>24973277</v>
      </c>
      <c r="C367" s="88">
        <v>16673741</v>
      </c>
      <c r="D367" s="88">
        <v>15943792</v>
      </c>
      <c r="E367" s="303">
        <v>63.84341149941996</v>
      </c>
      <c r="F367" s="304">
        <v>95.6221642161768</v>
      </c>
      <c r="G367" s="302">
        <v>2139503</v>
      </c>
      <c r="H367" s="302">
        <v>2058144</v>
      </c>
    </row>
    <row r="368" spans="1:8" ht="12.75">
      <c r="A368" s="299" t="s">
        <v>26</v>
      </c>
      <c r="B368" s="256">
        <v>454055</v>
      </c>
      <c r="C368" s="256">
        <v>410068</v>
      </c>
      <c r="D368" s="256">
        <v>396071</v>
      </c>
      <c r="E368" s="295">
        <v>87.22974089042076</v>
      </c>
      <c r="F368" s="296">
        <v>96.58666367529288</v>
      </c>
      <c r="G368" s="257">
        <v>174785</v>
      </c>
      <c r="H368" s="257">
        <v>163124</v>
      </c>
    </row>
    <row r="369" spans="1:8" ht="12.75">
      <c r="A369" s="299" t="s">
        <v>1043</v>
      </c>
      <c r="B369" s="256">
        <v>301237943</v>
      </c>
      <c r="C369" s="256">
        <v>193567935</v>
      </c>
      <c r="D369" s="256">
        <v>184547207</v>
      </c>
      <c r="E369" s="295">
        <v>61.26293559241307</v>
      </c>
      <c r="F369" s="296">
        <v>95.33976120580095</v>
      </c>
      <c r="G369" s="257">
        <v>27191401</v>
      </c>
      <c r="H369" s="257">
        <v>26231998</v>
      </c>
    </row>
    <row r="370" spans="1:8" ht="12.75" hidden="1">
      <c r="A370" s="305" t="s">
        <v>1045</v>
      </c>
      <c r="B370" s="302">
        <v>0</v>
      </c>
      <c r="C370" s="308"/>
      <c r="D370" s="302"/>
      <c r="E370" s="325">
        <v>0</v>
      </c>
      <c r="F370" s="309" t="s">
        <v>627</v>
      </c>
      <c r="G370" s="308" t="s">
        <v>627</v>
      </c>
      <c r="H370" s="308">
        <v>0</v>
      </c>
    </row>
    <row r="371" spans="1:8" ht="25.5">
      <c r="A371" s="259" t="s">
        <v>0</v>
      </c>
      <c r="B371" s="256">
        <v>300644564</v>
      </c>
      <c r="C371" s="256">
        <v>193240314</v>
      </c>
      <c r="D371" s="256">
        <v>184289094</v>
      </c>
      <c r="E371" s="295">
        <v>61.29799639417395</v>
      </c>
      <c r="F371" s="296">
        <v>95.36782992393606</v>
      </c>
      <c r="G371" s="257">
        <v>27181351</v>
      </c>
      <c r="H371" s="257">
        <v>26221497</v>
      </c>
    </row>
    <row r="372" spans="1:8" ht="12.75" customHeight="1">
      <c r="A372" s="299" t="s">
        <v>1</v>
      </c>
      <c r="B372" s="256">
        <v>478782</v>
      </c>
      <c r="C372" s="256">
        <v>296400</v>
      </c>
      <c r="D372" s="256">
        <v>240911</v>
      </c>
      <c r="E372" s="295">
        <v>50.3174722525074</v>
      </c>
      <c r="F372" s="296">
        <v>81.27901484480432</v>
      </c>
      <c r="G372" s="257">
        <v>10050</v>
      </c>
      <c r="H372" s="257">
        <v>10499</v>
      </c>
    </row>
    <row r="373" spans="1:8" ht="12.75" customHeight="1">
      <c r="A373" s="259" t="s">
        <v>2</v>
      </c>
      <c r="B373" s="256">
        <v>59666</v>
      </c>
      <c r="C373" s="256">
        <v>20812</v>
      </c>
      <c r="D373" s="256">
        <v>16802</v>
      </c>
      <c r="E373" s="295">
        <v>28.16009117420306</v>
      </c>
      <c r="F373" s="296">
        <v>80.73226984432058</v>
      </c>
      <c r="G373" s="257">
        <v>0</v>
      </c>
      <c r="H373" s="257">
        <v>0</v>
      </c>
    </row>
    <row r="374" spans="1:8" ht="12.75" customHeight="1">
      <c r="A374" s="299" t="s">
        <v>3</v>
      </c>
      <c r="B374" s="256">
        <v>3360775</v>
      </c>
      <c r="C374" s="256">
        <v>1945492</v>
      </c>
      <c r="D374" s="256">
        <v>1296690</v>
      </c>
      <c r="E374" s="295">
        <v>38.58306491806206</v>
      </c>
      <c r="F374" s="296">
        <v>66.65100653202377</v>
      </c>
      <c r="G374" s="256">
        <v>253104</v>
      </c>
      <c r="H374" s="256">
        <v>115841</v>
      </c>
    </row>
    <row r="375" spans="1:8" ht="12" customHeight="1">
      <c r="A375" s="299" t="s">
        <v>4</v>
      </c>
      <c r="B375" s="256">
        <v>3278892</v>
      </c>
      <c r="C375" s="256">
        <v>1918492</v>
      </c>
      <c r="D375" s="256">
        <v>1289402</v>
      </c>
      <c r="E375" s="295">
        <v>39.32432053266774</v>
      </c>
      <c r="F375" s="296">
        <v>67.20914134643252</v>
      </c>
      <c r="G375" s="257">
        <v>253104</v>
      </c>
      <c r="H375" s="257">
        <v>111994</v>
      </c>
    </row>
    <row r="376" spans="1:8" ht="12" customHeight="1">
      <c r="A376" s="299" t="s">
        <v>5</v>
      </c>
      <c r="B376" s="256">
        <v>81883</v>
      </c>
      <c r="C376" s="256">
        <v>27000</v>
      </c>
      <c r="D376" s="256">
        <v>7288</v>
      </c>
      <c r="E376" s="295">
        <v>8.90050437819816</v>
      </c>
      <c r="F376" s="296">
        <v>26.99259259259259</v>
      </c>
      <c r="G376" s="257">
        <v>0</v>
      </c>
      <c r="H376" s="257">
        <v>3847</v>
      </c>
    </row>
    <row r="377" spans="1:8" ht="12" customHeight="1">
      <c r="A377" s="299"/>
      <c r="B377" s="256"/>
      <c r="C377" s="256"/>
      <c r="D377" s="256"/>
      <c r="E377" s="295"/>
      <c r="F377" s="296"/>
      <c r="G377" s="256"/>
      <c r="H377" s="256"/>
    </row>
    <row r="378" spans="1:8" ht="12.75" customHeight="1">
      <c r="A378" s="323" t="s">
        <v>46</v>
      </c>
      <c r="B378" s="251"/>
      <c r="C378" s="251"/>
      <c r="D378" s="251"/>
      <c r="E378" s="288"/>
      <c r="F378" s="292"/>
      <c r="G378" s="251"/>
      <c r="H378" s="251"/>
    </row>
    <row r="379" spans="1:8" ht="12.75" customHeight="1">
      <c r="A379" s="290" t="s">
        <v>1034</v>
      </c>
      <c r="B379" s="251">
        <v>594509</v>
      </c>
      <c r="C379" s="251">
        <v>397530</v>
      </c>
      <c r="D379" s="251">
        <v>397505</v>
      </c>
      <c r="E379" s="288">
        <v>66.86273883153999</v>
      </c>
      <c r="F379" s="292">
        <v>99.99371116645285</v>
      </c>
      <c r="G379" s="251">
        <v>50590</v>
      </c>
      <c r="H379" s="251">
        <v>50575</v>
      </c>
    </row>
    <row r="380" spans="1:8" ht="12.75" customHeight="1">
      <c r="A380" s="293" t="s">
        <v>1035</v>
      </c>
      <c r="B380" s="256">
        <v>582859</v>
      </c>
      <c r="C380" s="256">
        <v>389770</v>
      </c>
      <c r="D380" s="256">
        <v>389770</v>
      </c>
      <c r="E380" s="295">
        <v>66.87209084873014</v>
      </c>
      <c r="F380" s="296">
        <v>100</v>
      </c>
      <c r="G380" s="257">
        <v>49620</v>
      </c>
      <c r="H380" s="257">
        <v>49620</v>
      </c>
    </row>
    <row r="381" spans="1:8" ht="12.75" customHeight="1">
      <c r="A381" s="293" t="s">
        <v>1036</v>
      </c>
      <c r="B381" s="256">
        <v>11650</v>
      </c>
      <c r="C381" s="256">
        <v>7760</v>
      </c>
      <c r="D381" s="256">
        <v>7735</v>
      </c>
      <c r="E381" s="295">
        <v>66.39484978540773</v>
      </c>
      <c r="F381" s="296">
        <v>99.6778350515464</v>
      </c>
      <c r="G381" s="257">
        <v>970</v>
      </c>
      <c r="H381" s="257">
        <v>955</v>
      </c>
    </row>
    <row r="382" spans="1:8" ht="12.75" customHeight="1">
      <c r="A382" s="318" t="s">
        <v>17</v>
      </c>
      <c r="B382" s="251">
        <v>594509</v>
      </c>
      <c r="C382" s="251">
        <v>397530</v>
      </c>
      <c r="D382" s="251">
        <v>373205</v>
      </c>
      <c r="E382" s="288">
        <v>62.77533224896511</v>
      </c>
      <c r="F382" s="292">
        <v>93.88096495861947</v>
      </c>
      <c r="G382" s="251">
        <v>50590</v>
      </c>
      <c r="H382" s="251">
        <v>41497</v>
      </c>
    </row>
    <row r="383" spans="1:8" ht="12.75" customHeight="1">
      <c r="A383" s="299" t="s">
        <v>19</v>
      </c>
      <c r="B383" s="256">
        <v>544559</v>
      </c>
      <c r="C383" s="256">
        <v>362030</v>
      </c>
      <c r="D383" s="256">
        <v>360155</v>
      </c>
      <c r="E383" s="295">
        <v>66.13700260210555</v>
      </c>
      <c r="F383" s="296">
        <v>99.48208711985195</v>
      </c>
      <c r="G383" s="256">
        <v>41590</v>
      </c>
      <c r="H383" s="256">
        <v>37152</v>
      </c>
    </row>
    <row r="384" spans="1:8" ht="12.75" customHeight="1">
      <c r="A384" s="299" t="s">
        <v>1040</v>
      </c>
      <c r="B384" s="256">
        <v>541559</v>
      </c>
      <c r="C384" s="256">
        <v>362030</v>
      </c>
      <c r="D384" s="256">
        <v>360155</v>
      </c>
      <c r="E384" s="295">
        <v>66.5033726703831</v>
      </c>
      <c r="F384" s="296">
        <v>99.48208711985195</v>
      </c>
      <c r="G384" s="257">
        <v>41590</v>
      </c>
      <c r="H384" s="257">
        <v>37152</v>
      </c>
    </row>
    <row r="385" spans="1:8" s="307" customFormat="1" ht="12.75" customHeight="1">
      <c r="A385" s="301" t="s">
        <v>1041</v>
      </c>
      <c r="B385" s="88">
        <v>371058</v>
      </c>
      <c r="C385" s="88">
        <v>248010</v>
      </c>
      <c r="D385" s="88">
        <v>248376</v>
      </c>
      <c r="E385" s="303">
        <v>66.93724431220996</v>
      </c>
      <c r="F385" s="304">
        <v>100.14757469456876</v>
      </c>
      <c r="G385" s="302">
        <v>29500</v>
      </c>
      <c r="H385" s="302">
        <v>22333</v>
      </c>
    </row>
    <row r="386" spans="1:8" ht="12.75" customHeight="1">
      <c r="A386" s="299" t="s">
        <v>1043</v>
      </c>
      <c r="B386" s="256">
        <v>3000</v>
      </c>
      <c r="C386" s="256">
        <v>0</v>
      </c>
      <c r="D386" s="256">
        <v>0</v>
      </c>
      <c r="E386" s="295">
        <v>0</v>
      </c>
      <c r="F386" s="296">
        <v>0</v>
      </c>
      <c r="G386" s="257">
        <v>0</v>
      </c>
      <c r="H386" s="257">
        <v>0</v>
      </c>
    </row>
    <row r="387" spans="1:8" ht="12" customHeight="1">
      <c r="A387" s="259" t="s">
        <v>2</v>
      </c>
      <c r="B387" s="256">
        <v>3000</v>
      </c>
      <c r="C387" s="256">
        <v>0</v>
      </c>
      <c r="D387" s="256">
        <v>0</v>
      </c>
      <c r="E387" s="295">
        <v>0</v>
      </c>
      <c r="F387" s="296">
        <v>0</v>
      </c>
      <c r="G387" s="257">
        <v>0</v>
      </c>
      <c r="H387" s="257">
        <v>0</v>
      </c>
    </row>
    <row r="388" spans="1:8" ht="12.75" customHeight="1">
      <c r="A388" s="299" t="s">
        <v>3</v>
      </c>
      <c r="B388" s="256">
        <v>49950</v>
      </c>
      <c r="C388" s="256">
        <v>35500</v>
      </c>
      <c r="D388" s="256">
        <v>13050</v>
      </c>
      <c r="E388" s="295">
        <v>26.126126126126124</v>
      </c>
      <c r="F388" s="296">
        <v>36.76056338028169</v>
      </c>
      <c r="G388" s="256">
        <v>9000</v>
      </c>
      <c r="H388" s="256">
        <v>4345</v>
      </c>
    </row>
    <row r="389" spans="1:8" ht="12.75" customHeight="1">
      <c r="A389" s="299" t="s">
        <v>4</v>
      </c>
      <c r="B389" s="256">
        <v>49950</v>
      </c>
      <c r="C389" s="256">
        <v>35500</v>
      </c>
      <c r="D389" s="256">
        <v>13050</v>
      </c>
      <c r="E389" s="295">
        <v>26.126126126126124</v>
      </c>
      <c r="F389" s="296">
        <v>36.76056338028169</v>
      </c>
      <c r="G389" s="257">
        <v>9000</v>
      </c>
      <c r="H389" s="257">
        <v>4345</v>
      </c>
    </row>
    <row r="390" spans="1:8" ht="12.75" customHeight="1">
      <c r="A390" s="299"/>
      <c r="B390" s="256"/>
      <c r="C390" s="256"/>
      <c r="D390" s="256" t="s">
        <v>47</v>
      </c>
      <c r="E390" s="295"/>
      <c r="F390" s="304"/>
      <c r="G390" s="256"/>
      <c r="H390" s="256"/>
    </row>
    <row r="391" spans="1:8" ht="12.75" customHeight="1">
      <c r="A391" s="323" t="s">
        <v>48</v>
      </c>
      <c r="B391" s="256"/>
      <c r="C391" s="256"/>
      <c r="D391" s="256"/>
      <c r="E391" s="288"/>
      <c r="F391" s="292"/>
      <c r="G391" s="256"/>
      <c r="H391" s="256"/>
    </row>
    <row r="392" spans="1:8" ht="12.75" customHeight="1">
      <c r="A392" s="290" t="s">
        <v>1034</v>
      </c>
      <c r="B392" s="251">
        <v>12012361</v>
      </c>
      <c r="C392" s="251">
        <v>8111972</v>
      </c>
      <c r="D392" s="251">
        <v>8112176</v>
      </c>
      <c r="E392" s="288">
        <v>67.53190317873397</v>
      </c>
      <c r="F392" s="292">
        <v>100.0025148015797</v>
      </c>
      <c r="G392" s="251">
        <v>1045236</v>
      </c>
      <c r="H392" s="251">
        <v>1044695</v>
      </c>
    </row>
    <row r="393" spans="1:8" ht="12.75" customHeight="1">
      <c r="A393" s="293" t="s">
        <v>1035</v>
      </c>
      <c r="B393" s="256">
        <v>11997361</v>
      </c>
      <c r="C393" s="256">
        <v>8101972</v>
      </c>
      <c r="D393" s="256">
        <v>8101972</v>
      </c>
      <c r="E393" s="295">
        <v>67.53128458833572</v>
      </c>
      <c r="F393" s="296">
        <v>100</v>
      </c>
      <c r="G393" s="257">
        <v>1043986</v>
      </c>
      <c r="H393" s="257">
        <v>1043986</v>
      </c>
    </row>
    <row r="394" spans="1:8" ht="12.75" customHeight="1">
      <c r="A394" s="293" t="s">
        <v>1036</v>
      </c>
      <c r="B394" s="256">
        <v>15000</v>
      </c>
      <c r="C394" s="256">
        <v>10000</v>
      </c>
      <c r="D394" s="256">
        <v>10204</v>
      </c>
      <c r="E394" s="295">
        <v>68.02666666666667</v>
      </c>
      <c r="F394" s="296">
        <v>102.04</v>
      </c>
      <c r="G394" s="257">
        <v>1250</v>
      </c>
      <c r="H394" s="257">
        <v>709</v>
      </c>
    </row>
    <row r="395" spans="1:8" ht="12.75" customHeight="1">
      <c r="A395" s="318" t="s">
        <v>17</v>
      </c>
      <c r="B395" s="251">
        <v>12012361</v>
      </c>
      <c r="C395" s="251">
        <v>8111972</v>
      </c>
      <c r="D395" s="251">
        <v>7984405</v>
      </c>
      <c r="E395" s="288">
        <v>66.4682405065915</v>
      </c>
      <c r="F395" s="292">
        <v>98.42742307295933</v>
      </c>
      <c r="G395" s="251">
        <v>1045236</v>
      </c>
      <c r="H395" s="251">
        <v>975620</v>
      </c>
    </row>
    <row r="396" spans="1:8" ht="12.75" customHeight="1">
      <c r="A396" s="299" t="s">
        <v>19</v>
      </c>
      <c r="B396" s="256">
        <v>11809301</v>
      </c>
      <c r="C396" s="256">
        <v>8001972</v>
      </c>
      <c r="D396" s="256">
        <v>7890895</v>
      </c>
      <c r="E396" s="295">
        <v>66.81932317585944</v>
      </c>
      <c r="F396" s="296">
        <v>98.61187967166094</v>
      </c>
      <c r="G396" s="256">
        <v>1045236</v>
      </c>
      <c r="H396" s="256">
        <v>969344</v>
      </c>
    </row>
    <row r="397" spans="1:8" ht="12.75" customHeight="1">
      <c r="A397" s="299" t="s">
        <v>1040</v>
      </c>
      <c r="B397" s="256">
        <v>11486706</v>
      </c>
      <c r="C397" s="256">
        <v>7786908</v>
      </c>
      <c r="D397" s="256">
        <v>7712048</v>
      </c>
      <c r="E397" s="295">
        <v>67.13889952437191</v>
      </c>
      <c r="F397" s="296">
        <v>99.03864280918691</v>
      </c>
      <c r="G397" s="257">
        <v>1018353</v>
      </c>
      <c r="H397" s="257">
        <v>946653</v>
      </c>
    </row>
    <row r="398" spans="1:8" s="307" customFormat="1" ht="12.75" customHeight="1">
      <c r="A398" s="301" t="s">
        <v>1041</v>
      </c>
      <c r="B398" s="88">
        <v>7983214</v>
      </c>
      <c r="C398" s="88">
        <v>5451333</v>
      </c>
      <c r="D398" s="88">
        <v>5443456</v>
      </c>
      <c r="E398" s="303">
        <v>68.18627184489856</v>
      </c>
      <c r="F398" s="304">
        <v>99.85550323196179</v>
      </c>
      <c r="G398" s="302">
        <v>726403</v>
      </c>
      <c r="H398" s="302">
        <v>604307</v>
      </c>
    </row>
    <row r="399" spans="1:8" ht="12.75" customHeight="1">
      <c r="A399" s="299" t="s">
        <v>1043</v>
      </c>
      <c r="B399" s="256">
        <v>322595</v>
      </c>
      <c r="C399" s="256">
        <v>215064</v>
      </c>
      <c r="D399" s="256">
        <v>178847</v>
      </c>
      <c r="E399" s="295">
        <v>55.44010291542026</v>
      </c>
      <c r="F399" s="296">
        <v>83.15989658892236</v>
      </c>
      <c r="G399" s="257">
        <v>26883</v>
      </c>
      <c r="H399" s="257">
        <v>22691</v>
      </c>
    </row>
    <row r="400" spans="1:8" ht="12.75" customHeight="1">
      <c r="A400" s="299" t="s">
        <v>49</v>
      </c>
      <c r="B400" s="256">
        <v>322595</v>
      </c>
      <c r="C400" s="256">
        <v>215064</v>
      </c>
      <c r="D400" s="256">
        <v>178847</v>
      </c>
      <c r="E400" s="295">
        <v>55.44010291542026</v>
      </c>
      <c r="F400" s="296">
        <v>83.15989658892236</v>
      </c>
      <c r="G400" s="257">
        <v>26883</v>
      </c>
      <c r="H400" s="257">
        <v>22691</v>
      </c>
    </row>
    <row r="401" spans="1:8" ht="12.75" customHeight="1">
      <c r="A401" s="299" t="s">
        <v>3</v>
      </c>
      <c r="B401" s="256">
        <v>203060</v>
      </c>
      <c r="C401" s="256">
        <v>110000</v>
      </c>
      <c r="D401" s="256">
        <v>93510</v>
      </c>
      <c r="E401" s="295">
        <v>46.05042844479465</v>
      </c>
      <c r="F401" s="296">
        <v>85.00909090909092</v>
      </c>
      <c r="G401" s="256">
        <v>0</v>
      </c>
      <c r="H401" s="256">
        <v>6276</v>
      </c>
    </row>
    <row r="402" spans="1:8" ht="12" customHeight="1">
      <c r="A402" s="299" t="s">
        <v>4</v>
      </c>
      <c r="B402" s="256">
        <v>203060</v>
      </c>
      <c r="C402" s="256">
        <v>110000</v>
      </c>
      <c r="D402" s="256">
        <v>93510</v>
      </c>
      <c r="E402" s="295">
        <v>46.05042844479465</v>
      </c>
      <c r="F402" s="296">
        <v>85.00909090909092</v>
      </c>
      <c r="G402" s="257">
        <v>0</v>
      </c>
      <c r="H402" s="257">
        <v>6276</v>
      </c>
    </row>
    <row r="403" spans="1:8" ht="12" customHeight="1">
      <c r="A403" s="299"/>
      <c r="B403" s="256"/>
      <c r="C403" s="256"/>
      <c r="D403" s="256"/>
      <c r="E403" s="295"/>
      <c r="F403" s="296"/>
      <c r="G403" s="256" t="s">
        <v>47</v>
      </c>
      <c r="H403" s="256"/>
    </row>
    <row r="404" spans="1:8" ht="12.75" customHeight="1">
      <c r="A404" s="285" t="s">
        <v>50</v>
      </c>
      <c r="B404" s="251"/>
      <c r="C404" s="251"/>
      <c r="D404" s="251"/>
      <c r="E404" s="288"/>
      <c r="F404" s="292"/>
      <c r="G404" s="251"/>
      <c r="H404" s="251"/>
    </row>
    <row r="405" spans="1:8" ht="12.75" customHeight="1">
      <c r="A405" s="290" t="s">
        <v>1034</v>
      </c>
      <c r="B405" s="251">
        <v>1902665</v>
      </c>
      <c r="C405" s="251">
        <v>366383</v>
      </c>
      <c r="D405" s="251">
        <v>366383</v>
      </c>
      <c r="E405" s="288">
        <v>19.2563062861828</v>
      </c>
      <c r="F405" s="292">
        <v>100</v>
      </c>
      <c r="G405" s="251">
        <v>109719</v>
      </c>
      <c r="H405" s="251">
        <v>109719</v>
      </c>
    </row>
    <row r="406" spans="1:8" ht="12.75" customHeight="1">
      <c r="A406" s="293" t="s">
        <v>1035</v>
      </c>
      <c r="B406" s="256">
        <v>1902665</v>
      </c>
      <c r="C406" s="256">
        <v>366383</v>
      </c>
      <c r="D406" s="256">
        <v>366383</v>
      </c>
      <c r="E406" s="295">
        <v>19.2563062861828</v>
      </c>
      <c r="F406" s="296">
        <v>100</v>
      </c>
      <c r="G406" s="257">
        <v>109719</v>
      </c>
      <c r="H406" s="257">
        <v>109719</v>
      </c>
    </row>
    <row r="407" spans="1:8" ht="12.75" customHeight="1">
      <c r="A407" s="318" t="s">
        <v>17</v>
      </c>
      <c r="B407" s="251">
        <v>1902665</v>
      </c>
      <c r="C407" s="251">
        <v>366383</v>
      </c>
      <c r="D407" s="251">
        <v>272863</v>
      </c>
      <c r="E407" s="288">
        <v>14.341095253236908</v>
      </c>
      <c r="F407" s="292">
        <v>74.47479823026724</v>
      </c>
      <c r="G407" s="251">
        <v>109719</v>
      </c>
      <c r="H407" s="251">
        <v>77986</v>
      </c>
    </row>
    <row r="408" spans="1:8" ht="12.75" customHeight="1">
      <c r="A408" s="299" t="s">
        <v>19</v>
      </c>
      <c r="B408" s="256">
        <v>1898665</v>
      </c>
      <c r="C408" s="256">
        <v>362383</v>
      </c>
      <c r="D408" s="256">
        <v>271001</v>
      </c>
      <c r="E408" s="295">
        <v>14.2732393550205</v>
      </c>
      <c r="F408" s="296">
        <v>74.78303342044191</v>
      </c>
      <c r="G408" s="256">
        <v>109719</v>
      </c>
      <c r="H408" s="256">
        <v>76234</v>
      </c>
    </row>
    <row r="409" spans="1:8" ht="12.75" customHeight="1">
      <c r="A409" s="299" t="s">
        <v>1040</v>
      </c>
      <c r="B409" s="256">
        <v>1897891</v>
      </c>
      <c r="C409" s="256">
        <v>361609</v>
      </c>
      <c r="D409" s="256">
        <v>270228</v>
      </c>
      <c r="E409" s="295">
        <v>14.238330863047457</v>
      </c>
      <c r="F409" s="296">
        <v>74.72933472341673</v>
      </c>
      <c r="G409" s="257">
        <v>109719</v>
      </c>
      <c r="H409" s="257">
        <v>76234</v>
      </c>
    </row>
    <row r="410" spans="1:8" s="307" customFormat="1" ht="12.75">
      <c r="A410" s="301" t="s">
        <v>1041</v>
      </c>
      <c r="B410" s="88">
        <v>1054156</v>
      </c>
      <c r="C410" s="88">
        <v>140630</v>
      </c>
      <c r="D410" s="88">
        <v>124982</v>
      </c>
      <c r="E410" s="303">
        <v>11.856119967063698</v>
      </c>
      <c r="F410" s="304">
        <v>88.87292896252578</v>
      </c>
      <c r="G410" s="302">
        <v>28980</v>
      </c>
      <c r="H410" s="302">
        <v>20206</v>
      </c>
    </row>
    <row r="411" spans="1:8" ht="12.75">
      <c r="A411" s="299" t="s">
        <v>1043</v>
      </c>
      <c r="B411" s="256">
        <v>774</v>
      </c>
      <c r="C411" s="256">
        <v>774</v>
      </c>
      <c r="D411" s="256">
        <v>773</v>
      </c>
      <c r="E411" s="295">
        <v>99.87080103359173</v>
      </c>
      <c r="F411" s="296">
        <v>99.87080103359173</v>
      </c>
      <c r="G411" s="257">
        <v>0</v>
      </c>
      <c r="H411" s="257">
        <v>0</v>
      </c>
    </row>
    <row r="412" spans="1:8" ht="12.75">
      <c r="A412" s="259" t="s">
        <v>2</v>
      </c>
      <c r="B412" s="256">
        <v>774</v>
      </c>
      <c r="C412" s="256">
        <v>774</v>
      </c>
      <c r="D412" s="256">
        <v>773</v>
      </c>
      <c r="E412" s="295">
        <v>99.87080103359173</v>
      </c>
      <c r="F412" s="296">
        <v>99.87080103359173</v>
      </c>
      <c r="G412" s="257">
        <v>0</v>
      </c>
      <c r="H412" s="257">
        <v>0</v>
      </c>
    </row>
    <row r="413" spans="1:8" ht="12.75">
      <c r="A413" s="299" t="s">
        <v>3</v>
      </c>
      <c r="B413" s="256">
        <v>4000</v>
      </c>
      <c r="C413" s="256">
        <v>4000</v>
      </c>
      <c r="D413" s="256">
        <v>1862</v>
      </c>
      <c r="E413" s="295">
        <v>46.55</v>
      </c>
      <c r="F413" s="296">
        <v>46.55</v>
      </c>
      <c r="G413" s="256">
        <v>0</v>
      </c>
      <c r="H413" s="256">
        <v>1752</v>
      </c>
    </row>
    <row r="414" spans="1:8" ht="12.75">
      <c r="A414" s="299" t="s">
        <v>4</v>
      </c>
      <c r="B414" s="256">
        <v>4000</v>
      </c>
      <c r="C414" s="256">
        <v>4000</v>
      </c>
      <c r="D414" s="256">
        <v>1862</v>
      </c>
      <c r="E414" s="295">
        <v>46.55</v>
      </c>
      <c r="F414" s="296">
        <v>46.55</v>
      </c>
      <c r="G414" s="257">
        <v>0</v>
      </c>
      <c r="H414" s="257">
        <v>1752</v>
      </c>
    </row>
    <row r="415" spans="1:8" ht="12.75">
      <c r="A415" s="299"/>
      <c r="B415" s="256"/>
      <c r="C415" s="256"/>
      <c r="D415" s="256"/>
      <c r="E415" s="295"/>
      <c r="F415" s="304"/>
      <c r="G415" s="256"/>
      <c r="H415" s="256"/>
    </row>
    <row r="416" spans="1:8" ht="15" customHeight="1">
      <c r="A416" s="324" t="s">
        <v>51</v>
      </c>
      <c r="B416" s="256"/>
      <c r="C416" s="256"/>
      <c r="D416" s="256"/>
      <c r="E416" s="295"/>
      <c r="F416" s="296"/>
      <c r="G416" s="256"/>
      <c r="H416" s="256"/>
    </row>
    <row r="417" spans="1:8" ht="12.75" customHeight="1">
      <c r="A417" s="290" t="s">
        <v>1034</v>
      </c>
      <c r="B417" s="251">
        <v>8735438</v>
      </c>
      <c r="C417" s="251">
        <v>5812793</v>
      </c>
      <c r="D417" s="251">
        <v>5388975</v>
      </c>
      <c r="E417" s="288">
        <v>61.69095356180194</v>
      </c>
      <c r="F417" s="292">
        <v>92.70887506229793</v>
      </c>
      <c r="G417" s="251">
        <v>757254</v>
      </c>
      <c r="H417" s="251">
        <v>732096</v>
      </c>
    </row>
    <row r="418" spans="1:8" ht="12.75" customHeight="1">
      <c r="A418" s="293" t="s">
        <v>1035</v>
      </c>
      <c r="B418" s="256">
        <v>7696316</v>
      </c>
      <c r="C418" s="256">
        <v>5051769</v>
      </c>
      <c r="D418" s="256">
        <v>5051769</v>
      </c>
      <c r="E418" s="295">
        <v>65.63879393725517</v>
      </c>
      <c r="F418" s="296">
        <v>100</v>
      </c>
      <c r="G418" s="257">
        <v>693116</v>
      </c>
      <c r="H418" s="257">
        <v>693116</v>
      </c>
    </row>
    <row r="419" spans="1:8" ht="12.75" customHeight="1">
      <c r="A419" s="293" t="s">
        <v>1036</v>
      </c>
      <c r="B419" s="256">
        <v>735763</v>
      </c>
      <c r="C419" s="256">
        <v>457665</v>
      </c>
      <c r="D419" s="256">
        <v>230874</v>
      </c>
      <c r="E419" s="295">
        <v>31.378854332169464</v>
      </c>
      <c r="F419" s="296">
        <v>50.44606863098554</v>
      </c>
      <c r="G419" s="257">
        <v>64138</v>
      </c>
      <c r="H419" s="257">
        <v>38980</v>
      </c>
    </row>
    <row r="420" spans="1:8" ht="12.75" customHeight="1">
      <c r="A420" s="293" t="s">
        <v>1037</v>
      </c>
      <c r="B420" s="256">
        <v>303359</v>
      </c>
      <c r="C420" s="256">
        <v>303359</v>
      </c>
      <c r="D420" s="256">
        <v>106332</v>
      </c>
      <c r="E420" s="295">
        <v>35.0515395950013</v>
      </c>
      <c r="F420" s="296">
        <v>35.0515395950013</v>
      </c>
      <c r="G420" s="257">
        <v>0</v>
      </c>
      <c r="H420" s="257">
        <v>0</v>
      </c>
    </row>
    <row r="421" spans="1:8" ht="12.75" customHeight="1">
      <c r="A421" s="318" t="s">
        <v>17</v>
      </c>
      <c r="B421" s="251">
        <v>8735438</v>
      </c>
      <c r="C421" s="251">
        <v>5812793</v>
      </c>
      <c r="D421" s="251">
        <v>4257173</v>
      </c>
      <c r="E421" s="288">
        <v>48.73451108003972</v>
      </c>
      <c r="F421" s="292">
        <v>73.23799419659362</v>
      </c>
      <c r="G421" s="251">
        <v>757254</v>
      </c>
      <c r="H421" s="251">
        <v>544185</v>
      </c>
    </row>
    <row r="422" spans="1:8" ht="12.75" customHeight="1">
      <c r="A422" s="299" t="s">
        <v>19</v>
      </c>
      <c r="B422" s="256">
        <v>8676630</v>
      </c>
      <c r="C422" s="256">
        <v>5753985</v>
      </c>
      <c r="D422" s="256">
        <v>4245678</v>
      </c>
      <c r="E422" s="295">
        <v>48.93233893804392</v>
      </c>
      <c r="F422" s="296">
        <v>73.78674084134734</v>
      </c>
      <c r="G422" s="256">
        <v>757254</v>
      </c>
      <c r="H422" s="256">
        <v>544017</v>
      </c>
    </row>
    <row r="423" spans="1:8" ht="12.75" customHeight="1">
      <c r="A423" s="299" t="s">
        <v>1040</v>
      </c>
      <c r="B423" s="256">
        <v>2597473</v>
      </c>
      <c r="C423" s="256">
        <v>1851393</v>
      </c>
      <c r="D423" s="256">
        <v>1165201</v>
      </c>
      <c r="E423" s="295">
        <v>44.85902259619253</v>
      </c>
      <c r="F423" s="296">
        <v>62.936448393182864</v>
      </c>
      <c r="G423" s="257">
        <v>220184</v>
      </c>
      <c r="H423" s="257">
        <v>162957</v>
      </c>
    </row>
    <row r="424" spans="1:8" s="307" customFormat="1" ht="12.75" customHeight="1">
      <c r="A424" s="301" t="s">
        <v>1041</v>
      </c>
      <c r="B424" s="88">
        <v>1391400</v>
      </c>
      <c r="C424" s="88">
        <v>909941</v>
      </c>
      <c r="D424" s="88">
        <v>613862</v>
      </c>
      <c r="E424" s="303">
        <v>44.11829811700446</v>
      </c>
      <c r="F424" s="304">
        <v>67.46173653017064</v>
      </c>
      <c r="G424" s="302">
        <v>123385</v>
      </c>
      <c r="H424" s="302">
        <v>88976</v>
      </c>
    </row>
    <row r="425" spans="1:8" ht="12.75" customHeight="1">
      <c r="A425" s="299" t="s">
        <v>1043</v>
      </c>
      <c r="B425" s="256">
        <v>6079157</v>
      </c>
      <c r="C425" s="256">
        <v>3902592</v>
      </c>
      <c r="D425" s="256">
        <v>3080477</v>
      </c>
      <c r="E425" s="295">
        <v>50.67276597725638</v>
      </c>
      <c r="F425" s="296">
        <v>78.93412890714684</v>
      </c>
      <c r="G425" s="257">
        <v>537070</v>
      </c>
      <c r="H425" s="257">
        <v>381060</v>
      </c>
    </row>
    <row r="426" spans="1:8" s="307" customFormat="1" ht="15.75" customHeight="1">
      <c r="A426" s="305" t="s">
        <v>1044</v>
      </c>
      <c r="B426" s="88">
        <v>7021</v>
      </c>
      <c r="C426" s="302">
        <v>4680</v>
      </c>
      <c r="D426" s="302">
        <v>0</v>
      </c>
      <c r="E426" s="303">
        <v>0</v>
      </c>
      <c r="F426" s="304">
        <v>0</v>
      </c>
      <c r="G426" s="302">
        <v>585</v>
      </c>
      <c r="H426" s="302">
        <v>0</v>
      </c>
    </row>
    <row r="427" spans="1:8" s="307" customFormat="1" ht="12.75" customHeight="1">
      <c r="A427" s="305" t="s">
        <v>1045</v>
      </c>
      <c r="B427" s="88">
        <v>290309</v>
      </c>
      <c r="C427" s="308" t="s">
        <v>627</v>
      </c>
      <c r="D427" s="88">
        <v>243208</v>
      </c>
      <c r="E427" s="303">
        <v>83.77556327912671</v>
      </c>
      <c r="F427" s="309" t="s">
        <v>627</v>
      </c>
      <c r="G427" s="308" t="s">
        <v>627</v>
      </c>
      <c r="H427" s="302">
        <v>-11</v>
      </c>
    </row>
    <row r="428" spans="1:8" ht="24.75" customHeight="1">
      <c r="A428" s="259" t="s">
        <v>0</v>
      </c>
      <c r="B428" s="256">
        <v>47360</v>
      </c>
      <c r="C428" s="256">
        <v>47360</v>
      </c>
      <c r="D428" s="256">
        <v>47357</v>
      </c>
      <c r="E428" s="295">
        <v>99.99366554054055</v>
      </c>
      <c r="F428" s="296">
        <v>99.99366554054055</v>
      </c>
      <c r="G428" s="257">
        <v>0</v>
      </c>
      <c r="H428" s="257">
        <v>9568</v>
      </c>
    </row>
    <row r="429" spans="1:8" ht="12" customHeight="1">
      <c r="A429" s="299" t="s">
        <v>49</v>
      </c>
      <c r="B429" s="256">
        <v>5726232</v>
      </c>
      <c r="C429" s="256">
        <v>3552591</v>
      </c>
      <c r="D429" s="256">
        <v>2789913</v>
      </c>
      <c r="E429" s="295">
        <v>48.72162008105854</v>
      </c>
      <c r="F429" s="296">
        <v>78.5317814519037</v>
      </c>
      <c r="G429" s="257">
        <v>502676</v>
      </c>
      <c r="H429" s="257">
        <v>371503</v>
      </c>
    </row>
    <row r="430" spans="1:8" ht="12.75" customHeight="1">
      <c r="A430" s="299" t="s">
        <v>3</v>
      </c>
      <c r="B430" s="256">
        <v>58808</v>
      </c>
      <c r="C430" s="256">
        <v>58808</v>
      </c>
      <c r="D430" s="256">
        <v>11495</v>
      </c>
      <c r="E430" s="295">
        <v>19.546660318324037</v>
      </c>
      <c r="F430" s="296">
        <v>19.546660318324037</v>
      </c>
      <c r="G430" s="256">
        <v>0</v>
      </c>
      <c r="H430" s="256">
        <v>168</v>
      </c>
    </row>
    <row r="431" spans="1:8" ht="12.75" customHeight="1">
      <c r="A431" s="299" t="s">
        <v>4</v>
      </c>
      <c r="B431" s="256">
        <v>58808</v>
      </c>
      <c r="C431" s="256">
        <v>58808</v>
      </c>
      <c r="D431" s="256">
        <v>11495</v>
      </c>
      <c r="E431" s="295">
        <v>19.546660318324037</v>
      </c>
      <c r="F431" s="296">
        <v>19.546660318324037</v>
      </c>
      <c r="G431" s="257">
        <v>0</v>
      </c>
      <c r="H431" s="257">
        <v>168</v>
      </c>
    </row>
    <row r="432" spans="1:8" ht="12.75" customHeight="1">
      <c r="A432" s="299"/>
      <c r="B432" s="256"/>
      <c r="C432" s="256"/>
      <c r="D432" s="256"/>
      <c r="E432" s="295"/>
      <c r="F432" s="296"/>
      <c r="G432" s="256"/>
      <c r="H432" s="256"/>
    </row>
    <row r="433" spans="1:8" ht="12.75" customHeight="1">
      <c r="A433" s="324" t="s">
        <v>52</v>
      </c>
      <c r="B433" s="251"/>
      <c r="C433" s="251"/>
      <c r="D433" s="251"/>
      <c r="E433" s="288"/>
      <c r="F433" s="292"/>
      <c r="G433" s="251"/>
      <c r="H433" s="251"/>
    </row>
    <row r="434" spans="1:8" ht="12.75" customHeight="1">
      <c r="A434" s="290" t="s">
        <v>1034</v>
      </c>
      <c r="B434" s="251">
        <v>52916</v>
      </c>
      <c r="C434" s="251">
        <v>32432</v>
      </c>
      <c r="D434" s="251">
        <v>32432</v>
      </c>
      <c r="E434" s="288">
        <v>61.289591049965985</v>
      </c>
      <c r="F434" s="292">
        <v>100</v>
      </c>
      <c r="G434" s="251">
        <v>3500</v>
      </c>
      <c r="H434" s="251">
        <v>3500</v>
      </c>
    </row>
    <row r="435" spans="1:8" ht="12.75" customHeight="1">
      <c r="A435" s="293" t="s">
        <v>1035</v>
      </c>
      <c r="B435" s="256">
        <v>52916</v>
      </c>
      <c r="C435" s="256">
        <v>32432</v>
      </c>
      <c r="D435" s="256">
        <v>32432</v>
      </c>
      <c r="E435" s="295">
        <v>61.289591049965985</v>
      </c>
      <c r="F435" s="296">
        <v>100</v>
      </c>
      <c r="G435" s="257">
        <v>3500</v>
      </c>
      <c r="H435" s="257">
        <v>3500</v>
      </c>
    </row>
    <row r="436" spans="1:8" ht="12.75" customHeight="1">
      <c r="A436" s="318" t="s">
        <v>17</v>
      </c>
      <c r="B436" s="251">
        <v>52916</v>
      </c>
      <c r="C436" s="251">
        <v>32432</v>
      </c>
      <c r="D436" s="251">
        <v>29446</v>
      </c>
      <c r="E436" s="288">
        <v>55.64668531257087</v>
      </c>
      <c r="F436" s="292">
        <v>90.7930439072521</v>
      </c>
      <c r="G436" s="251">
        <v>3500</v>
      </c>
      <c r="H436" s="251">
        <v>3572</v>
      </c>
    </row>
    <row r="437" spans="1:8" ht="12.75" customHeight="1">
      <c r="A437" s="299" t="s">
        <v>1039</v>
      </c>
      <c r="B437" s="256">
        <v>52416</v>
      </c>
      <c r="C437" s="256">
        <v>31932</v>
      </c>
      <c r="D437" s="256">
        <v>28946</v>
      </c>
      <c r="E437" s="295">
        <v>55.22359584859585</v>
      </c>
      <c r="F437" s="296">
        <v>90.64887886759364</v>
      </c>
      <c r="G437" s="256">
        <v>3500</v>
      </c>
      <c r="H437" s="256">
        <v>3572</v>
      </c>
    </row>
    <row r="438" spans="1:8" ht="12.75" customHeight="1">
      <c r="A438" s="299" t="s">
        <v>1040</v>
      </c>
      <c r="B438" s="256">
        <v>52416</v>
      </c>
      <c r="C438" s="256">
        <v>31932</v>
      </c>
      <c r="D438" s="256">
        <v>28946</v>
      </c>
      <c r="E438" s="295">
        <v>55.22359584859585</v>
      </c>
      <c r="F438" s="296">
        <v>90.64887886759364</v>
      </c>
      <c r="G438" s="257">
        <v>3500</v>
      </c>
      <c r="H438" s="257">
        <v>3572</v>
      </c>
    </row>
    <row r="439" spans="1:8" s="307" customFormat="1" ht="13.5" customHeight="1">
      <c r="A439" s="301" t="s">
        <v>1041</v>
      </c>
      <c r="B439" s="88">
        <v>35331</v>
      </c>
      <c r="C439" s="88">
        <v>23032</v>
      </c>
      <c r="D439" s="88">
        <v>21712</v>
      </c>
      <c r="E439" s="303">
        <v>61.45311482833772</v>
      </c>
      <c r="F439" s="304">
        <v>94.26884334838486</v>
      </c>
      <c r="G439" s="302">
        <v>2700</v>
      </c>
      <c r="H439" s="302">
        <v>2789</v>
      </c>
    </row>
    <row r="440" spans="1:8" ht="13.5" customHeight="1">
      <c r="A440" s="299" t="s">
        <v>3</v>
      </c>
      <c r="B440" s="256">
        <v>500</v>
      </c>
      <c r="C440" s="256">
        <v>500</v>
      </c>
      <c r="D440" s="256">
        <v>500</v>
      </c>
      <c r="E440" s="295">
        <v>100</v>
      </c>
      <c r="F440" s="296">
        <v>100</v>
      </c>
      <c r="G440" s="256">
        <v>0</v>
      </c>
      <c r="H440" s="256">
        <v>0</v>
      </c>
    </row>
    <row r="441" spans="1:8" ht="13.5" customHeight="1">
      <c r="A441" s="299" t="s">
        <v>4</v>
      </c>
      <c r="B441" s="256">
        <v>500</v>
      </c>
      <c r="C441" s="256">
        <v>500</v>
      </c>
      <c r="D441" s="256">
        <v>500</v>
      </c>
      <c r="E441" s="295">
        <v>100</v>
      </c>
      <c r="F441" s="296">
        <v>100</v>
      </c>
      <c r="G441" s="257">
        <v>0</v>
      </c>
      <c r="H441" s="257">
        <v>0</v>
      </c>
    </row>
    <row r="442" spans="1:8" s="307" customFormat="1" ht="13.5" customHeight="1">
      <c r="A442" s="299"/>
      <c r="B442" s="88"/>
      <c r="C442" s="88"/>
      <c r="D442" s="88"/>
      <c r="E442" s="303"/>
      <c r="F442" s="304"/>
      <c r="G442" s="88"/>
      <c r="H442" s="88"/>
    </row>
    <row r="443" spans="1:8" ht="27" customHeight="1">
      <c r="A443" s="324" t="s">
        <v>53</v>
      </c>
      <c r="B443" s="256"/>
      <c r="C443" s="256"/>
      <c r="D443" s="256"/>
      <c r="E443" s="295"/>
      <c r="F443" s="296"/>
      <c r="G443" s="256"/>
      <c r="H443" s="256"/>
    </row>
    <row r="444" spans="1:8" ht="12.75" customHeight="1">
      <c r="A444" s="290" t="s">
        <v>1034</v>
      </c>
      <c r="B444" s="251">
        <v>4935045</v>
      </c>
      <c r="C444" s="251">
        <v>4213706</v>
      </c>
      <c r="D444" s="251">
        <v>2696184</v>
      </c>
      <c r="E444" s="288">
        <v>54.63342279553682</v>
      </c>
      <c r="F444" s="292">
        <v>63.98604933519329</v>
      </c>
      <c r="G444" s="251">
        <v>358782</v>
      </c>
      <c r="H444" s="251">
        <v>361345</v>
      </c>
    </row>
    <row r="445" spans="1:8" ht="12.75" customHeight="1">
      <c r="A445" s="293" t="s">
        <v>1035</v>
      </c>
      <c r="B445" s="256">
        <v>3382759</v>
      </c>
      <c r="C445" s="256">
        <v>2661420</v>
      </c>
      <c r="D445" s="256">
        <v>2661420</v>
      </c>
      <c r="E445" s="295">
        <v>78.67601564285248</v>
      </c>
      <c r="F445" s="296">
        <v>100</v>
      </c>
      <c r="G445" s="257">
        <v>358782</v>
      </c>
      <c r="H445" s="257">
        <v>358782</v>
      </c>
    </row>
    <row r="446" spans="1:8" ht="12.75" customHeight="1">
      <c r="A446" s="293" t="s">
        <v>1037</v>
      </c>
      <c r="B446" s="256">
        <v>1552286</v>
      </c>
      <c r="C446" s="256">
        <v>1552286</v>
      </c>
      <c r="D446" s="256">
        <v>34764</v>
      </c>
      <c r="E446" s="295">
        <v>2.239535755653275</v>
      </c>
      <c r="F446" s="296">
        <v>2.239535755653275</v>
      </c>
      <c r="G446" s="257">
        <v>0</v>
      </c>
      <c r="H446" s="257">
        <v>2563</v>
      </c>
    </row>
    <row r="447" spans="1:8" ht="12.75" customHeight="1">
      <c r="A447" s="318" t="s">
        <v>17</v>
      </c>
      <c r="B447" s="251">
        <v>4935045</v>
      </c>
      <c r="C447" s="251">
        <v>4213706</v>
      </c>
      <c r="D447" s="251">
        <v>1182997</v>
      </c>
      <c r="E447" s="288">
        <v>23.9713518316449</v>
      </c>
      <c r="F447" s="292">
        <v>28.074977229071035</v>
      </c>
      <c r="G447" s="251">
        <v>358782</v>
      </c>
      <c r="H447" s="251">
        <v>142049</v>
      </c>
    </row>
    <row r="448" spans="1:8" ht="12.75" customHeight="1">
      <c r="A448" s="299" t="s">
        <v>19</v>
      </c>
      <c r="B448" s="256">
        <v>4894099</v>
      </c>
      <c r="C448" s="256">
        <v>4176760</v>
      </c>
      <c r="D448" s="256">
        <v>1162264</v>
      </c>
      <c r="E448" s="295">
        <v>23.748273175511976</v>
      </c>
      <c r="F448" s="296">
        <v>27.82692804949291</v>
      </c>
      <c r="G448" s="256">
        <v>355782</v>
      </c>
      <c r="H448" s="256">
        <v>140806</v>
      </c>
    </row>
    <row r="449" spans="1:8" ht="12.75" customHeight="1">
      <c r="A449" s="299" t="s">
        <v>1040</v>
      </c>
      <c r="B449" s="256">
        <v>3348908</v>
      </c>
      <c r="C449" s="256">
        <v>2836810</v>
      </c>
      <c r="D449" s="256">
        <v>875922</v>
      </c>
      <c r="E449" s="295">
        <v>26.155451269488445</v>
      </c>
      <c r="F449" s="296">
        <v>30.877006214727103</v>
      </c>
      <c r="G449" s="257">
        <v>119550</v>
      </c>
      <c r="H449" s="257">
        <v>87178</v>
      </c>
    </row>
    <row r="450" spans="1:8" s="307" customFormat="1" ht="12.75" customHeight="1">
      <c r="A450" s="301" t="s">
        <v>1041</v>
      </c>
      <c r="B450" s="88">
        <v>656904</v>
      </c>
      <c r="C450" s="88">
        <v>473068</v>
      </c>
      <c r="D450" s="88">
        <v>437002</v>
      </c>
      <c r="E450" s="303">
        <v>66.52448455177621</v>
      </c>
      <c r="F450" s="304">
        <v>92.37614888345863</v>
      </c>
      <c r="G450" s="302">
        <v>50895</v>
      </c>
      <c r="H450" s="302">
        <v>41094</v>
      </c>
    </row>
    <row r="451" spans="1:8" ht="12.75" customHeight="1">
      <c r="A451" s="299" t="s">
        <v>1043</v>
      </c>
      <c r="B451" s="256">
        <v>1545191</v>
      </c>
      <c r="C451" s="256">
        <v>1339950</v>
      </c>
      <c r="D451" s="256">
        <v>286342</v>
      </c>
      <c r="E451" s="295">
        <v>18.53117187454496</v>
      </c>
      <c r="F451" s="296">
        <v>21.369603343408336</v>
      </c>
      <c r="G451" s="257">
        <v>236232</v>
      </c>
      <c r="H451" s="257">
        <v>53628</v>
      </c>
    </row>
    <row r="452" spans="1:8" ht="24.75" customHeight="1">
      <c r="A452" s="259" t="s">
        <v>0</v>
      </c>
      <c r="B452" s="256">
        <v>1545191</v>
      </c>
      <c r="C452" s="256">
        <v>1339950</v>
      </c>
      <c r="D452" s="256">
        <v>286342</v>
      </c>
      <c r="E452" s="295">
        <v>18.53117187454496</v>
      </c>
      <c r="F452" s="296">
        <v>21.369603343408336</v>
      </c>
      <c r="G452" s="257">
        <v>236232</v>
      </c>
      <c r="H452" s="257">
        <v>53628</v>
      </c>
    </row>
    <row r="453" spans="1:8" ht="12.75">
      <c r="A453" s="299" t="s">
        <v>3</v>
      </c>
      <c r="B453" s="256">
        <v>40946</v>
      </c>
      <c r="C453" s="256">
        <v>36946</v>
      </c>
      <c r="D453" s="256">
        <v>20733</v>
      </c>
      <c r="E453" s="295">
        <v>50.6349826600889</v>
      </c>
      <c r="F453" s="296">
        <v>56.11703567368592</v>
      </c>
      <c r="G453" s="256">
        <v>3000</v>
      </c>
      <c r="H453" s="256">
        <v>1243</v>
      </c>
    </row>
    <row r="454" spans="1:8" ht="12.75">
      <c r="A454" s="299" t="s">
        <v>4</v>
      </c>
      <c r="B454" s="256">
        <v>40946</v>
      </c>
      <c r="C454" s="256">
        <v>36946</v>
      </c>
      <c r="D454" s="256">
        <v>20733</v>
      </c>
      <c r="E454" s="295">
        <v>50.6349826600889</v>
      </c>
      <c r="F454" s="296">
        <v>56.11703567368592</v>
      </c>
      <c r="G454" s="257">
        <v>3000</v>
      </c>
      <c r="H454" s="257">
        <v>1243</v>
      </c>
    </row>
    <row r="455" spans="1:8" ht="12.75">
      <c r="A455" s="299"/>
      <c r="B455" s="256"/>
      <c r="C455" s="256"/>
      <c r="D455" s="256"/>
      <c r="E455" s="295"/>
      <c r="F455" s="296"/>
      <c r="G455" s="256"/>
      <c r="H455" s="256"/>
    </row>
    <row r="456" spans="1:8" ht="12.75" customHeight="1">
      <c r="A456" s="323" t="s">
        <v>54</v>
      </c>
      <c r="B456" s="251"/>
      <c r="C456" s="251"/>
      <c r="D456" s="251"/>
      <c r="E456" s="288"/>
      <c r="F456" s="292"/>
      <c r="G456" s="251"/>
      <c r="H456" s="251"/>
    </row>
    <row r="457" spans="1:8" ht="12.75" customHeight="1">
      <c r="A457" s="290" t="s">
        <v>1034</v>
      </c>
      <c r="B457" s="251">
        <v>9803212</v>
      </c>
      <c r="C457" s="251">
        <v>6649112</v>
      </c>
      <c r="D457" s="251">
        <v>6724802</v>
      </c>
      <c r="E457" s="288">
        <v>68.59794524488504</v>
      </c>
      <c r="F457" s="292">
        <v>101.13834749662811</v>
      </c>
      <c r="G457" s="251">
        <v>901170</v>
      </c>
      <c r="H457" s="251">
        <v>952945</v>
      </c>
    </row>
    <row r="458" spans="1:8" ht="12.75" customHeight="1">
      <c r="A458" s="293" t="s">
        <v>1035</v>
      </c>
      <c r="B458" s="256">
        <v>9737936</v>
      </c>
      <c r="C458" s="256">
        <v>6583836</v>
      </c>
      <c r="D458" s="256">
        <v>6583836</v>
      </c>
      <c r="E458" s="295">
        <v>67.61017940557424</v>
      </c>
      <c r="F458" s="296">
        <v>100</v>
      </c>
      <c r="G458" s="257">
        <v>901170</v>
      </c>
      <c r="H458" s="257">
        <v>901170</v>
      </c>
    </row>
    <row r="459" spans="1:8" ht="14.25" customHeight="1">
      <c r="A459" s="293" t="s">
        <v>1036</v>
      </c>
      <c r="B459" s="256">
        <v>2024</v>
      </c>
      <c r="C459" s="256">
        <v>2024</v>
      </c>
      <c r="D459" s="256">
        <v>91361</v>
      </c>
      <c r="E459" s="295">
        <v>4513.883399209486</v>
      </c>
      <c r="F459" s="296">
        <v>4513.883399209486</v>
      </c>
      <c r="G459" s="257">
        <v>0</v>
      </c>
      <c r="H459" s="257">
        <v>2170</v>
      </c>
    </row>
    <row r="460" spans="1:8" ht="14.25" customHeight="1">
      <c r="A460" s="293" t="s">
        <v>1037</v>
      </c>
      <c r="B460" s="256">
        <v>63252</v>
      </c>
      <c r="C460" s="256">
        <v>63252</v>
      </c>
      <c r="D460" s="256">
        <v>49605</v>
      </c>
      <c r="E460" s="295">
        <v>78.42439764750522</v>
      </c>
      <c r="F460" s="296">
        <v>78.42439764750522</v>
      </c>
      <c r="G460" s="257">
        <v>0</v>
      </c>
      <c r="H460" s="257">
        <v>49605</v>
      </c>
    </row>
    <row r="461" spans="1:8" ht="12.75" customHeight="1">
      <c r="A461" s="318" t="s">
        <v>17</v>
      </c>
      <c r="B461" s="251">
        <v>9808392</v>
      </c>
      <c r="C461" s="251">
        <v>6654292</v>
      </c>
      <c r="D461" s="251">
        <v>6618816</v>
      </c>
      <c r="E461" s="288">
        <v>67.48115287398791</v>
      </c>
      <c r="F461" s="292">
        <v>99.46687040484548</v>
      </c>
      <c r="G461" s="251">
        <v>901170</v>
      </c>
      <c r="H461" s="251">
        <v>951393</v>
      </c>
    </row>
    <row r="462" spans="1:8" ht="12.75" customHeight="1">
      <c r="A462" s="299" t="s">
        <v>19</v>
      </c>
      <c r="B462" s="256">
        <v>9800392</v>
      </c>
      <c r="C462" s="256">
        <v>6648292</v>
      </c>
      <c r="D462" s="256">
        <v>6614812</v>
      </c>
      <c r="E462" s="295">
        <v>67.49538181738036</v>
      </c>
      <c r="F462" s="296">
        <v>99.49641201078411</v>
      </c>
      <c r="G462" s="256">
        <v>901170</v>
      </c>
      <c r="H462" s="256">
        <v>950958</v>
      </c>
    </row>
    <row r="463" spans="1:8" ht="12.75" customHeight="1">
      <c r="A463" s="299" t="s">
        <v>1040</v>
      </c>
      <c r="B463" s="256">
        <v>391409</v>
      </c>
      <c r="C463" s="256">
        <v>291477</v>
      </c>
      <c r="D463" s="256">
        <v>260628</v>
      </c>
      <c r="E463" s="295">
        <v>66.5871249766868</v>
      </c>
      <c r="F463" s="296">
        <v>89.41631758251938</v>
      </c>
      <c r="G463" s="257">
        <v>23600</v>
      </c>
      <c r="H463" s="257">
        <v>73611</v>
      </c>
    </row>
    <row r="464" spans="1:8" s="307" customFormat="1" ht="12.75" customHeight="1">
      <c r="A464" s="301" t="s">
        <v>1041</v>
      </c>
      <c r="B464" s="88">
        <v>157588</v>
      </c>
      <c r="C464" s="88">
        <v>107804</v>
      </c>
      <c r="D464" s="88">
        <v>102084</v>
      </c>
      <c r="E464" s="303">
        <v>64.77904408965149</v>
      </c>
      <c r="F464" s="304">
        <v>94.69407443137547</v>
      </c>
      <c r="G464" s="302">
        <v>11100</v>
      </c>
      <c r="H464" s="302">
        <v>15183</v>
      </c>
    </row>
    <row r="465" spans="1:8" ht="12.75" customHeight="1">
      <c r="A465" s="299" t="s">
        <v>1043</v>
      </c>
      <c r="B465" s="256">
        <v>9408983</v>
      </c>
      <c r="C465" s="256">
        <v>6356815</v>
      </c>
      <c r="D465" s="256">
        <v>6354184</v>
      </c>
      <c r="E465" s="295">
        <v>67.53316484895339</v>
      </c>
      <c r="F465" s="296">
        <v>99.95861134860775</v>
      </c>
      <c r="G465" s="257">
        <v>877570</v>
      </c>
      <c r="H465" s="257">
        <v>877347</v>
      </c>
    </row>
    <row r="466" spans="1:8" ht="24.75" customHeight="1">
      <c r="A466" s="259" t="s">
        <v>0</v>
      </c>
      <c r="B466" s="256">
        <v>9408983</v>
      </c>
      <c r="C466" s="256">
        <v>6356815</v>
      </c>
      <c r="D466" s="256">
        <v>6354184</v>
      </c>
      <c r="E466" s="295">
        <v>67.53316484895339</v>
      </c>
      <c r="F466" s="296">
        <v>99.95861134860775</v>
      </c>
      <c r="G466" s="257">
        <v>877570</v>
      </c>
      <c r="H466" s="257">
        <v>877347</v>
      </c>
    </row>
    <row r="467" spans="1:8" ht="12.75" customHeight="1">
      <c r="A467" s="299" t="s">
        <v>3</v>
      </c>
      <c r="B467" s="256">
        <v>8000</v>
      </c>
      <c r="C467" s="256">
        <v>6000</v>
      </c>
      <c r="D467" s="256">
        <v>4004</v>
      </c>
      <c r="E467" s="295">
        <v>50.05</v>
      </c>
      <c r="F467" s="296">
        <v>66.73333333333333</v>
      </c>
      <c r="G467" s="256">
        <v>0</v>
      </c>
      <c r="H467" s="256">
        <v>435</v>
      </c>
    </row>
    <row r="468" spans="1:8" ht="12.75" customHeight="1">
      <c r="A468" s="299" t="s">
        <v>4</v>
      </c>
      <c r="B468" s="256">
        <v>8000</v>
      </c>
      <c r="C468" s="256">
        <v>6000</v>
      </c>
      <c r="D468" s="256">
        <v>4004</v>
      </c>
      <c r="E468" s="295">
        <v>50.05</v>
      </c>
      <c r="F468" s="296">
        <v>66.73333333333333</v>
      </c>
      <c r="G468" s="257">
        <v>0</v>
      </c>
      <c r="H468" s="257">
        <v>435</v>
      </c>
    </row>
    <row r="469" spans="1:8" ht="12.75" customHeight="1">
      <c r="A469" s="318" t="s">
        <v>7</v>
      </c>
      <c r="B469" s="256">
        <v>-5180</v>
      </c>
      <c r="C469" s="256">
        <v>-5180</v>
      </c>
      <c r="D469" s="256">
        <v>105986</v>
      </c>
      <c r="E469" s="312" t="s">
        <v>627</v>
      </c>
      <c r="F469" s="312" t="s">
        <v>627</v>
      </c>
      <c r="G469" s="257">
        <v>0</v>
      </c>
      <c r="H469" s="257">
        <v>1552</v>
      </c>
    </row>
    <row r="470" spans="1:8" ht="41.25" customHeight="1">
      <c r="A470" s="316" t="s">
        <v>11</v>
      </c>
      <c r="B470" s="256">
        <v>5180</v>
      </c>
      <c r="C470" s="241">
        <v>5180</v>
      </c>
      <c r="D470" s="241">
        <v>5180</v>
      </c>
      <c r="E470" s="312" t="s">
        <v>627</v>
      </c>
      <c r="F470" s="312" t="s">
        <v>627</v>
      </c>
      <c r="G470" s="257">
        <v>0</v>
      </c>
      <c r="H470" s="257">
        <v>0</v>
      </c>
    </row>
    <row r="471" spans="1:8" ht="12.75" customHeight="1">
      <c r="A471" s="299"/>
      <c r="B471" s="256"/>
      <c r="C471" s="256"/>
      <c r="D471" s="256"/>
      <c r="E471" s="295"/>
      <c r="F471" s="296"/>
      <c r="G471" s="256"/>
      <c r="H471" s="256"/>
    </row>
    <row r="472" spans="1:8" ht="12.75" customHeight="1">
      <c r="A472" s="324" t="s">
        <v>55</v>
      </c>
      <c r="B472" s="256"/>
      <c r="C472" s="256"/>
      <c r="D472" s="256"/>
      <c r="E472" s="288"/>
      <c r="F472" s="292"/>
      <c r="G472" s="256"/>
      <c r="H472" s="256"/>
    </row>
    <row r="473" spans="1:8" ht="12.75" customHeight="1">
      <c r="A473" s="290" t="s">
        <v>1034</v>
      </c>
      <c r="B473" s="251">
        <v>227299</v>
      </c>
      <c r="C473" s="251">
        <v>142571</v>
      </c>
      <c r="D473" s="251">
        <v>142571</v>
      </c>
      <c r="E473" s="288">
        <v>62.72398910685924</v>
      </c>
      <c r="F473" s="292">
        <v>100</v>
      </c>
      <c r="G473" s="251">
        <v>16196</v>
      </c>
      <c r="H473" s="251">
        <v>16196</v>
      </c>
    </row>
    <row r="474" spans="1:8" ht="12.75" customHeight="1">
      <c r="A474" s="293" t="s">
        <v>1035</v>
      </c>
      <c r="B474" s="256">
        <v>227299</v>
      </c>
      <c r="C474" s="256">
        <v>142571</v>
      </c>
      <c r="D474" s="256">
        <v>142571</v>
      </c>
      <c r="E474" s="295">
        <v>62.72398910685924</v>
      </c>
      <c r="F474" s="296">
        <v>100</v>
      </c>
      <c r="G474" s="257">
        <v>16196</v>
      </c>
      <c r="H474" s="257">
        <v>16196</v>
      </c>
    </row>
    <row r="475" spans="1:8" ht="12.75" customHeight="1">
      <c r="A475" s="318" t="s">
        <v>17</v>
      </c>
      <c r="B475" s="251">
        <v>227299</v>
      </c>
      <c r="C475" s="251">
        <v>142571</v>
      </c>
      <c r="D475" s="251">
        <v>141166</v>
      </c>
      <c r="E475" s="288">
        <v>62.10586056251898</v>
      </c>
      <c r="F475" s="292">
        <v>99.01452609576982</v>
      </c>
      <c r="G475" s="251">
        <v>16196</v>
      </c>
      <c r="H475" s="251">
        <v>16196</v>
      </c>
    </row>
    <row r="476" spans="1:8" ht="12.75" customHeight="1">
      <c r="A476" s="299" t="s">
        <v>19</v>
      </c>
      <c r="B476" s="256">
        <v>219399</v>
      </c>
      <c r="C476" s="256">
        <v>134671</v>
      </c>
      <c r="D476" s="256">
        <v>134653</v>
      </c>
      <c r="E476" s="295">
        <v>61.373570526757184</v>
      </c>
      <c r="F476" s="296">
        <v>99.9866340934574</v>
      </c>
      <c r="G476" s="256">
        <v>16196</v>
      </c>
      <c r="H476" s="256">
        <v>16196</v>
      </c>
    </row>
    <row r="477" spans="1:8" ht="12.75" customHeight="1">
      <c r="A477" s="299" t="s">
        <v>1040</v>
      </c>
      <c r="B477" s="256">
        <v>218964</v>
      </c>
      <c r="C477" s="256">
        <v>134236</v>
      </c>
      <c r="D477" s="256">
        <v>134236</v>
      </c>
      <c r="E477" s="295">
        <v>61.305054712190135</v>
      </c>
      <c r="F477" s="296">
        <v>100</v>
      </c>
      <c r="G477" s="257">
        <v>16196</v>
      </c>
      <c r="H477" s="257">
        <v>16196</v>
      </c>
    </row>
    <row r="478" spans="1:8" ht="12.75" customHeight="1">
      <c r="A478" s="301" t="s">
        <v>1041</v>
      </c>
      <c r="B478" s="88">
        <v>116951</v>
      </c>
      <c r="C478" s="88">
        <v>73118</v>
      </c>
      <c r="D478" s="88">
        <v>73118</v>
      </c>
      <c r="E478" s="303">
        <v>62.52020076784294</v>
      </c>
      <c r="F478" s="304">
        <v>100</v>
      </c>
      <c r="G478" s="302">
        <v>9600</v>
      </c>
      <c r="H478" s="302">
        <v>9600</v>
      </c>
    </row>
    <row r="479" spans="1:8" ht="12.75" customHeight="1">
      <c r="A479" s="299" t="s">
        <v>1043</v>
      </c>
      <c r="B479" s="256">
        <v>435</v>
      </c>
      <c r="C479" s="256">
        <v>435</v>
      </c>
      <c r="D479" s="256">
        <v>417</v>
      </c>
      <c r="E479" s="295">
        <v>95.86206896551724</v>
      </c>
      <c r="F479" s="296">
        <v>95.86206896551724</v>
      </c>
      <c r="G479" s="257">
        <v>0</v>
      </c>
      <c r="H479" s="257">
        <v>0</v>
      </c>
    </row>
    <row r="480" spans="1:8" ht="12.75" customHeight="1">
      <c r="A480" s="259" t="s">
        <v>2</v>
      </c>
      <c r="B480" s="256">
        <v>435</v>
      </c>
      <c r="C480" s="256">
        <v>435</v>
      </c>
      <c r="D480" s="256">
        <v>417</v>
      </c>
      <c r="E480" s="295">
        <v>95.86206896551724</v>
      </c>
      <c r="F480" s="296">
        <v>95.86206896551724</v>
      </c>
      <c r="G480" s="257">
        <v>0</v>
      </c>
      <c r="H480" s="257">
        <v>0</v>
      </c>
    </row>
    <row r="481" spans="1:8" ht="12.75" customHeight="1">
      <c r="A481" s="299" t="s">
        <v>3</v>
      </c>
      <c r="B481" s="256">
        <v>7900</v>
      </c>
      <c r="C481" s="256">
        <v>7900</v>
      </c>
      <c r="D481" s="256">
        <v>6513</v>
      </c>
      <c r="E481" s="295">
        <v>82.44303797468355</v>
      </c>
      <c r="F481" s="296">
        <v>82.44303797468355</v>
      </c>
      <c r="G481" s="257">
        <v>0</v>
      </c>
      <c r="H481" s="257">
        <v>0</v>
      </c>
    </row>
    <row r="482" spans="1:8" ht="12.75" customHeight="1">
      <c r="A482" s="299" t="s">
        <v>4</v>
      </c>
      <c r="B482" s="256">
        <v>7900</v>
      </c>
      <c r="C482" s="256">
        <v>7900</v>
      </c>
      <c r="D482" s="256">
        <v>6513</v>
      </c>
      <c r="E482" s="295">
        <v>82.44303797468355</v>
      </c>
      <c r="F482" s="296">
        <v>82.44303797468355</v>
      </c>
      <c r="G482" s="257">
        <v>0</v>
      </c>
      <c r="H482" s="257">
        <v>0</v>
      </c>
    </row>
    <row r="483" spans="1:8" ht="12.75" customHeight="1">
      <c r="A483" s="299"/>
      <c r="B483" s="256"/>
      <c r="C483" s="256"/>
      <c r="D483" s="256"/>
      <c r="E483" s="295"/>
      <c r="F483" s="296"/>
      <c r="G483" s="256"/>
      <c r="H483" s="256"/>
    </row>
    <row r="484" spans="1:8" ht="25.5" customHeight="1">
      <c r="A484" s="324" t="s">
        <v>56</v>
      </c>
      <c r="B484" s="256"/>
      <c r="C484" s="256"/>
      <c r="D484" s="256"/>
      <c r="E484" s="295"/>
      <c r="F484" s="296"/>
      <c r="G484" s="256"/>
      <c r="H484" s="256"/>
    </row>
    <row r="485" spans="1:8" ht="12.75" customHeight="1">
      <c r="A485" s="290" t="s">
        <v>1034</v>
      </c>
      <c r="B485" s="251">
        <v>2933735</v>
      </c>
      <c r="C485" s="251">
        <v>1993112</v>
      </c>
      <c r="D485" s="251">
        <v>1993112</v>
      </c>
      <c r="E485" s="295">
        <v>67.93769716760374</v>
      </c>
      <c r="F485" s="296">
        <v>100</v>
      </c>
      <c r="G485" s="251">
        <v>257216</v>
      </c>
      <c r="H485" s="251">
        <v>257216</v>
      </c>
    </row>
    <row r="486" spans="1:8" ht="12.75" customHeight="1">
      <c r="A486" s="293" t="s">
        <v>1035</v>
      </c>
      <c r="B486" s="256">
        <v>2933735</v>
      </c>
      <c r="C486" s="256">
        <v>1993112</v>
      </c>
      <c r="D486" s="256">
        <v>1993112</v>
      </c>
      <c r="E486" s="295">
        <v>67.93769716760374</v>
      </c>
      <c r="F486" s="296">
        <v>100</v>
      </c>
      <c r="G486" s="257">
        <v>257216</v>
      </c>
      <c r="H486" s="257">
        <v>257216</v>
      </c>
    </row>
    <row r="487" spans="1:8" s="298" customFormat="1" ht="12.75" customHeight="1">
      <c r="A487" s="318" t="s">
        <v>17</v>
      </c>
      <c r="B487" s="251">
        <v>2933735</v>
      </c>
      <c r="C487" s="251">
        <v>1993112</v>
      </c>
      <c r="D487" s="251">
        <v>1347545</v>
      </c>
      <c r="E487" s="288">
        <v>45.93274443669929</v>
      </c>
      <c r="F487" s="292">
        <v>67.61009918158136</v>
      </c>
      <c r="G487" s="251">
        <v>257216</v>
      </c>
      <c r="H487" s="251">
        <v>172158</v>
      </c>
    </row>
    <row r="488" spans="1:8" ht="12.75" customHeight="1">
      <c r="A488" s="299" t="s">
        <v>19</v>
      </c>
      <c r="B488" s="256">
        <v>1049009</v>
      </c>
      <c r="C488" s="256">
        <v>689890</v>
      </c>
      <c r="D488" s="256">
        <v>549262</v>
      </c>
      <c r="E488" s="295">
        <v>52.36008461319207</v>
      </c>
      <c r="F488" s="296">
        <v>79.61588079259012</v>
      </c>
      <c r="G488" s="256">
        <v>91927</v>
      </c>
      <c r="H488" s="256">
        <v>77366</v>
      </c>
    </row>
    <row r="489" spans="1:8" ht="12.75" customHeight="1">
      <c r="A489" s="299" t="s">
        <v>1040</v>
      </c>
      <c r="B489" s="256">
        <v>1049009</v>
      </c>
      <c r="C489" s="256">
        <v>689890</v>
      </c>
      <c r="D489" s="256">
        <v>549262</v>
      </c>
      <c r="E489" s="295">
        <v>52.36008461319207</v>
      </c>
      <c r="F489" s="296">
        <v>79.61588079259012</v>
      </c>
      <c r="G489" s="257">
        <v>91927</v>
      </c>
      <c r="H489" s="257">
        <v>77366</v>
      </c>
    </row>
    <row r="490" spans="1:8" s="307" customFormat="1" ht="12.75" customHeight="1">
      <c r="A490" s="301" t="s">
        <v>1041</v>
      </c>
      <c r="B490" s="88">
        <v>486420</v>
      </c>
      <c r="C490" s="88">
        <v>319160</v>
      </c>
      <c r="D490" s="88">
        <v>252297</v>
      </c>
      <c r="E490" s="303">
        <v>51.868138645614906</v>
      </c>
      <c r="F490" s="304">
        <v>79.05031958892091</v>
      </c>
      <c r="G490" s="302">
        <v>41600</v>
      </c>
      <c r="H490" s="302">
        <v>39728</v>
      </c>
    </row>
    <row r="491" spans="1:8" ht="12.75" customHeight="1">
      <c r="A491" s="299" t="s">
        <v>3</v>
      </c>
      <c r="B491" s="256">
        <v>1884726</v>
      </c>
      <c r="C491" s="256">
        <v>1303222</v>
      </c>
      <c r="D491" s="256">
        <v>798283</v>
      </c>
      <c r="E491" s="295">
        <v>42.355387467462116</v>
      </c>
      <c r="F491" s="296">
        <v>61.25456752571703</v>
      </c>
      <c r="G491" s="256">
        <v>165289</v>
      </c>
      <c r="H491" s="256">
        <v>94792</v>
      </c>
    </row>
    <row r="492" spans="1:8" ht="12.75" customHeight="1">
      <c r="A492" s="299" t="s">
        <v>4</v>
      </c>
      <c r="B492" s="256">
        <v>53600</v>
      </c>
      <c r="C492" s="256">
        <v>53600</v>
      </c>
      <c r="D492" s="256">
        <v>29620</v>
      </c>
      <c r="E492" s="295">
        <v>55.26119402985075</v>
      </c>
      <c r="F492" s="296">
        <v>55.26119402985075</v>
      </c>
      <c r="G492" s="257">
        <v>0</v>
      </c>
      <c r="H492" s="257">
        <v>1316</v>
      </c>
    </row>
    <row r="493" spans="1:8" ht="12.75" customHeight="1">
      <c r="A493" s="299" t="s">
        <v>5</v>
      </c>
      <c r="B493" s="256">
        <v>1831126</v>
      </c>
      <c r="C493" s="256">
        <v>1249622</v>
      </c>
      <c r="D493" s="256">
        <v>768663</v>
      </c>
      <c r="E493" s="295">
        <v>41.97761377425693</v>
      </c>
      <c r="F493" s="296">
        <v>61.511641120274774</v>
      </c>
      <c r="G493" s="257">
        <v>165289</v>
      </c>
      <c r="H493" s="257">
        <v>93476</v>
      </c>
    </row>
    <row r="494" spans="1:8" ht="12.75" customHeight="1">
      <c r="A494" s="299"/>
      <c r="B494" s="256"/>
      <c r="C494" s="256"/>
      <c r="D494" s="256"/>
      <c r="E494" s="295"/>
      <c r="F494" s="296"/>
      <c r="G494" s="256"/>
      <c r="H494" s="256"/>
    </row>
    <row r="495" spans="1:8" ht="25.5" customHeight="1">
      <c r="A495" s="324" t="s">
        <v>57</v>
      </c>
      <c r="B495" s="256"/>
      <c r="C495" s="256"/>
      <c r="D495" s="256"/>
      <c r="E495" s="295"/>
      <c r="F495" s="296"/>
      <c r="G495" s="256"/>
      <c r="H495" s="256"/>
    </row>
    <row r="496" spans="1:8" ht="12.75" customHeight="1">
      <c r="A496" s="290" t="s">
        <v>1034</v>
      </c>
      <c r="B496" s="251">
        <v>22916392</v>
      </c>
      <c r="C496" s="251">
        <v>12140812</v>
      </c>
      <c r="D496" s="251">
        <v>11702219</v>
      </c>
      <c r="E496" s="288">
        <v>51.06484039895983</v>
      </c>
      <c r="F496" s="292">
        <v>96.38744920850434</v>
      </c>
      <c r="G496" s="251">
        <v>2161555</v>
      </c>
      <c r="H496" s="251">
        <v>2160014</v>
      </c>
    </row>
    <row r="497" spans="1:8" ht="12.75">
      <c r="A497" s="293" t="s">
        <v>1035</v>
      </c>
      <c r="B497" s="256">
        <v>21366288</v>
      </c>
      <c r="C497" s="256">
        <v>10742206</v>
      </c>
      <c r="D497" s="256">
        <v>10742206</v>
      </c>
      <c r="E497" s="295">
        <v>50.27642611575769</v>
      </c>
      <c r="F497" s="296">
        <v>100</v>
      </c>
      <c r="G497" s="257">
        <v>2100566</v>
      </c>
      <c r="H497" s="257">
        <v>2100566</v>
      </c>
    </row>
    <row r="498" spans="1:8" ht="14.25" customHeight="1">
      <c r="A498" s="293" t="s">
        <v>1036</v>
      </c>
      <c r="B498" s="256">
        <v>100000</v>
      </c>
      <c r="C498" s="256">
        <v>63000</v>
      </c>
      <c r="D498" s="256">
        <v>69441</v>
      </c>
      <c r="E498" s="295">
        <v>69.441</v>
      </c>
      <c r="F498" s="296">
        <v>0</v>
      </c>
      <c r="G498" s="257">
        <v>8000</v>
      </c>
      <c r="H498" s="257">
        <v>18245</v>
      </c>
    </row>
    <row r="499" spans="1:8" ht="14.25" customHeight="1">
      <c r="A499" s="293" t="s">
        <v>1037</v>
      </c>
      <c r="B499" s="256">
        <v>1450104</v>
      </c>
      <c r="C499" s="256">
        <v>1335606</v>
      </c>
      <c r="D499" s="256">
        <v>890572</v>
      </c>
      <c r="E499" s="295">
        <v>0</v>
      </c>
      <c r="F499" s="296">
        <v>0</v>
      </c>
      <c r="G499" s="257">
        <v>52989</v>
      </c>
      <c r="H499" s="257">
        <v>41203</v>
      </c>
    </row>
    <row r="500" spans="1:8" ht="12.75" customHeight="1">
      <c r="A500" s="318" t="s">
        <v>17</v>
      </c>
      <c r="B500" s="251">
        <v>22961350</v>
      </c>
      <c r="C500" s="251">
        <v>12152064</v>
      </c>
      <c r="D500" s="251">
        <v>5961915</v>
      </c>
      <c r="E500" s="288">
        <v>25.965002057805837</v>
      </c>
      <c r="F500" s="292">
        <v>49.06092495892056</v>
      </c>
      <c r="G500" s="251">
        <v>2158555</v>
      </c>
      <c r="H500" s="251">
        <v>779153</v>
      </c>
    </row>
    <row r="501" spans="1:8" ht="12.75" customHeight="1">
      <c r="A501" s="299" t="s">
        <v>19</v>
      </c>
      <c r="B501" s="256">
        <v>22077773</v>
      </c>
      <c r="C501" s="256">
        <v>11685956</v>
      </c>
      <c r="D501" s="256">
        <v>5790472</v>
      </c>
      <c r="E501" s="295">
        <v>26.227609098073433</v>
      </c>
      <c r="F501" s="296">
        <v>49.55069144535543</v>
      </c>
      <c r="G501" s="256">
        <v>2155015</v>
      </c>
      <c r="H501" s="256">
        <v>712671</v>
      </c>
    </row>
    <row r="502" spans="1:8" ht="12.75" customHeight="1">
      <c r="A502" s="299" t="s">
        <v>1040</v>
      </c>
      <c r="B502" s="256">
        <v>5246107</v>
      </c>
      <c r="C502" s="256">
        <v>3637126</v>
      </c>
      <c r="D502" s="256">
        <v>2887515</v>
      </c>
      <c r="E502" s="295">
        <v>55.041100000438426</v>
      </c>
      <c r="F502" s="296">
        <v>79.39001838264608</v>
      </c>
      <c r="G502" s="257">
        <v>452811</v>
      </c>
      <c r="H502" s="257">
        <v>386814</v>
      </c>
    </row>
    <row r="503" spans="1:8" s="307" customFormat="1" ht="12.75" customHeight="1">
      <c r="A503" s="301" t="s">
        <v>1041</v>
      </c>
      <c r="B503" s="88">
        <v>2285424</v>
      </c>
      <c r="C503" s="88">
        <v>1509849</v>
      </c>
      <c r="D503" s="88">
        <v>1315110</v>
      </c>
      <c r="E503" s="303">
        <v>57.54337050805452</v>
      </c>
      <c r="F503" s="304">
        <v>87.10208769221293</v>
      </c>
      <c r="G503" s="302">
        <v>200555</v>
      </c>
      <c r="H503" s="302">
        <v>177157</v>
      </c>
    </row>
    <row r="504" spans="1:8" ht="12.75" customHeight="1">
      <c r="A504" s="299" t="s">
        <v>1043</v>
      </c>
      <c r="B504" s="256">
        <v>16831666</v>
      </c>
      <c r="C504" s="256">
        <v>8048830</v>
      </c>
      <c r="D504" s="256">
        <v>2902957</v>
      </c>
      <c r="E504" s="295">
        <v>17.246997415466776</v>
      </c>
      <c r="F504" s="296">
        <v>36.066819649563975</v>
      </c>
      <c r="G504" s="257">
        <v>1702204</v>
      </c>
      <c r="H504" s="257">
        <v>325857</v>
      </c>
    </row>
    <row r="505" spans="1:8" ht="12.75" customHeight="1">
      <c r="A505" s="305" t="s">
        <v>1045</v>
      </c>
      <c r="B505" s="88">
        <v>2800000</v>
      </c>
      <c r="C505" s="308" t="s">
        <v>627</v>
      </c>
      <c r="D505" s="88">
        <v>1447108</v>
      </c>
      <c r="E505" s="303">
        <v>51.682428571428574</v>
      </c>
      <c r="F505" s="309" t="s">
        <v>627</v>
      </c>
      <c r="G505" s="308" t="s">
        <v>627</v>
      </c>
      <c r="H505" s="302">
        <v>-164142</v>
      </c>
    </row>
    <row r="506" spans="1:8" ht="12.75" customHeight="1">
      <c r="A506" s="305" t="s">
        <v>1045</v>
      </c>
      <c r="B506" s="88">
        <v>5000000</v>
      </c>
      <c r="C506" s="308" t="s">
        <v>627</v>
      </c>
      <c r="D506" s="88">
        <v>458218</v>
      </c>
      <c r="E506" s="303">
        <v>9.16436</v>
      </c>
      <c r="F506" s="309" t="s">
        <v>627</v>
      </c>
      <c r="G506" s="308" t="s">
        <v>627</v>
      </c>
      <c r="H506" s="302">
        <v>404726</v>
      </c>
    </row>
    <row r="507" spans="1:8" ht="24.75" customHeight="1">
      <c r="A507" s="259" t="s">
        <v>0</v>
      </c>
      <c r="B507" s="256">
        <v>4186725</v>
      </c>
      <c r="C507" s="256">
        <v>2896070</v>
      </c>
      <c r="D507" s="256">
        <v>967955</v>
      </c>
      <c r="E507" s="295">
        <v>23.119622139022745</v>
      </c>
      <c r="F507" s="296">
        <v>33.42305261958447</v>
      </c>
      <c r="G507" s="257">
        <v>377204</v>
      </c>
      <c r="H507" s="257">
        <v>83226</v>
      </c>
    </row>
    <row r="508" spans="1:8" ht="12.75" customHeight="1">
      <c r="A508" s="259" t="s">
        <v>2</v>
      </c>
      <c r="B508" s="256">
        <v>135539</v>
      </c>
      <c r="C508" s="256">
        <v>135539</v>
      </c>
      <c r="D508" s="256">
        <v>29676</v>
      </c>
      <c r="E508" s="295">
        <v>21.89480518522344</v>
      </c>
      <c r="F508" s="296">
        <v>21.89480518522344</v>
      </c>
      <c r="G508" s="257">
        <v>0</v>
      </c>
      <c r="H508" s="257">
        <v>2048</v>
      </c>
    </row>
    <row r="509" spans="1:8" ht="12.75" customHeight="1">
      <c r="A509" s="299" t="s">
        <v>3</v>
      </c>
      <c r="B509" s="256">
        <v>883577</v>
      </c>
      <c r="C509" s="256">
        <v>466108</v>
      </c>
      <c r="D509" s="256">
        <v>171443</v>
      </c>
      <c r="E509" s="295">
        <v>19.40328913043232</v>
      </c>
      <c r="F509" s="296">
        <v>36.78181880594197</v>
      </c>
      <c r="G509" s="257">
        <v>3540</v>
      </c>
      <c r="H509" s="257">
        <v>66482</v>
      </c>
    </row>
    <row r="510" spans="1:8" ht="12.75">
      <c r="A510" s="299" t="s">
        <v>4</v>
      </c>
      <c r="B510" s="256">
        <v>883577</v>
      </c>
      <c r="C510" s="256">
        <v>466108</v>
      </c>
      <c r="D510" s="256">
        <v>171443</v>
      </c>
      <c r="E510" s="295">
        <v>19.40328913043232</v>
      </c>
      <c r="F510" s="296">
        <v>36.78181880594197</v>
      </c>
      <c r="G510" s="257">
        <v>3540</v>
      </c>
      <c r="H510" s="257">
        <v>66482</v>
      </c>
    </row>
    <row r="511" spans="1:8" ht="12.75">
      <c r="A511" s="318" t="s">
        <v>7</v>
      </c>
      <c r="B511" s="256">
        <v>-44958</v>
      </c>
      <c r="C511" s="256">
        <v>-11252</v>
      </c>
      <c r="D511" s="256">
        <v>5740304</v>
      </c>
      <c r="E511" s="312" t="s">
        <v>627</v>
      </c>
      <c r="F511" s="313" t="s">
        <v>627</v>
      </c>
      <c r="G511" s="257">
        <v>3000</v>
      </c>
      <c r="H511" s="257">
        <v>1380861</v>
      </c>
    </row>
    <row r="512" spans="1:8" ht="38.25">
      <c r="A512" s="316" t="s">
        <v>11</v>
      </c>
      <c r="B512" s="256">
        <v>44958</v>
      </c>
      <c r="C512" s="256">
        <v>11252</v>
      </c>
      <c r="D512" s="256">
        <v>11252</v>
      </c>
      <c r="E512" s="312" t="s">
        <v>627</v>
      </c>
      <c r="F512" s="313" t="s">
        <v>627</v>
      </c>
      <c r="G512" s="257">
        <v>-3000</v>
      </c>
      <c r="H512" s="257">
        <v>-3000</v>
      </c>
    </row>
    <row r="513" spans="1:8" ht="12.75">
      <c r="A513" s="316"/>
      <c r="B513" s="256"/>
      <c r="C513" s="256"/>
      <c r="D513" s="256"/>
      <c r="E513" s="312"/>
      <c r="F513" s="313"/>
      <c r="G513" s="256"/>
      <c r="H513" s="256"/>
    </row>
    <row r="514" spans="1:8" ht="12.75" customHeight="1">
      <c r="A514" s="324" t="s">
        <v>58</v>
      </c>
      <c r="B514" s="256"/>
      <c r="C514" s="256"/>
      <c r="D514" s="256"/>
      <c r="E514" s="295"/>
      <c r="F514" s="296"/>
      <c r="G514" s="256"/>
      <c r="H514" s="256"/>
    </row>
    <row r="515" spans="1:8" ht="12.75" customHeight="1">
      <c r="A515" s="290" t="s">
        <v>1034</v>
      </c>
      <c r="B515" s="286">
        <v>182825526</v>
      </c>
      <c r="C515" s="286">
        <v>131126869</v>
      </c>
      <c r="D515" s="286">
        <v>131126869</v>
      </c>
      <c r="E515" s="288">
        <v>71.72240762485212</v>
      </c>
      <c r="F515" s="292">
        <v>100</v>
      </c>
      <c r="G515" s="286">
        <v>4578020</v>
      </c>
      <c r="H515" s="286">
        <v>4578020</v>
      </c>
    </row>
    <row r="516" spans="1:8" ht="12.75" customHeight="1">
      <c r="A516" s="293" t="s">
        <v>1035</v>
      </c>
      <c r="B516" s="253">
        <v>182825526</v>
      </c>
      <c r="C516" s="253">
        <v>131126869</v>
      </c>
      <c r="D516" s="253">
        <v>131126869</v>
      </c>
      <c r="E516" s="295">
        <v>71.72240762485212</v>
      </c>
      <c r="F516" s="296">
        <v>100</v>
      </c>
      <c r="G516" s="257">
        <v>4578020</v>
      </c>
      <c r="H516" s="257">
        <v>4578020</v>
      </c>
    </row>
    <row r="517" spans="1:8" ht="12.75" customHeight="1">
      <c r="A517" s="318" t="s">
        <v>17</v>
      </c>
      <c r="B517" s="251">
        <v>182825526</v>
      </c>
      <c r="C517" s="251">
        <v>131126869</v>
      </c>
      <c r="D517" s="251">
        <v>129879027</v>
      </c>
      <c r="E517" s="288">
        <v>71.03987601818797</v>
      </c>
      <c r="F517" s="292">
        <v>99.04837047546677</v>
      </c>
      <c r="G517" s="251">
        <v>4578020</v>
      </c>
      <c r="H517" s="251">
        <v>4595394</v>
      </c>
    </row>
    <row r="518" spans="1:8" ht="12.75" customHeight="1">
      <c r="A518" s="299" t="s">
        <v>19</v>
      </c>
      <c r="B518" s="256">
        <v>174652452</v>
      </c>
      <c r="C518" s="256">
        <v>122953795</v>
      </c>
      <c r="D518" s="256">
        <v>121705953</v>
      </c>
      <c r="E518" s="295">
        <v>69.68465177918029</v>
      </c>
      <c r="F518" s="296">
        <v>98.98511306625387</v>
      </c>
      <c r="G518" s="256">
        <v>4499020</v>
      </c>
      <c r="H518" s="256">
        <v>4495394</v>
      </c>
    </row>
    <row r="519" spans="1:8" ht="12.75" customHeight="1">
      <c r="A519" s="299" t="s">
        <v>1043</v>
      </c>
      <c r="B519" s="256">
        <v>174652452</v>
      </c>
      <c r="C519" s="256">
        <v>122953795</v>
      </c>
      <c r="D519" s="256">
        <v>121705953</v>
      </c>
      <c r="E519" s="295">
        <v>69.68465177918029</v>
      </c>
      <c r="F519" s="296">
        <v>98.98511306625387</v>
      </c>
      <c r="G519" s="257">
        <v>4499020</v>
      </c>
      <c r="H519" s="257">
        <v>4495394</v>
      </c>
    </row>
    <row r="520" spans="1:8" s="307" customFormat="1" ht="11.25" customHeight="1">
      <c r="A520" s="305" t="s">
        <v>1045</v>
      </c>
      <c r="B520" s="88">
        <v>174652452</v>
      </c>
      <c r="C520" s="308" t="s">
        <v>627</v>
      </c>
      <c r="D520" s="88">
        <v>121705953</v>
      </c>
      <c r="E520" s="303">
        <v>69.68465177918029</v>
      </c>
      <c r="F520" s="309" t="s">
        <v>627</v>
      </c>
      <c r="G520" s="308" t="s">
        <v>627</v>
      </c>
      <c r="H520" s="302">
        <v>4500369</v>
      </c>
    </row>
    <row r="521" spans="1:8" ht="12.75">
      <c r="A521" s="299" t="s">
        <v>3</v>
      </c>
      <c r="B521" s="256">
        <v>8173074</v>
      </c>
      <c r="C521" s="256">
        <v>8173074</v>
      </c>
      <c r="D521" s="256">
        <v>8173074</v>
      </c>
      <c r="E521" s="295">
        <v>100</v>
      </c>
      <c r="F521" s="296">
        <v>100</v>
      </c>
      <c r="G521" s="257">
        <v>79000</v>
      </c>
      <c r="H521" s="257">
        <v>100000</v>
      </c>
    </row>
    <row r="522" spans="1:8" ht="12.75">
      <c r="A522" s="299" t="s">
        <v>5</v>
      </c>
      <c r="B522" s="256">
        <v>8173074</v>
      </c>
      <c r="C522" s="256">
        <v>8173074</v>
      </c>
      <c r="D522" s="256">
        <v>8173074</v>
      </c>
      <c r="E522" s="295">
        <v>100</v>
      </c>
      <c r="F522" s="296">
        <v>100</v>
      </c>
      <c r="G522" s="257">
        <v>79000</v>
      </c>
      <c r="H522" s="257">
        <v>100000</v>
      </c>
    </row>
    <row r="523" spans="1:8" s="307" customFormat="1" ht="12.75">
      <c r="A523" s="305" t="s">
        <v>1045</v>
      </c>
      <c r="B523" s="88">
        <v>8173074</v>
      </c>
      <c r="C523" s="88">
        <v>8173074</v>
      </c>
      <c r="D523" s="88">
        <v>8173074</v>
      </c>
      <c r="E523" s="303">
        <v>100</v>
      </c>
      <c r="F523" s="304">
        <v>100</v>
      </c>
      <c r="G523" s="302">
        <v>79000</v>
      </c>
      <c r="H523" s="302">
        <v>100000</v>
      </c>
    </row>
    <row r="524" spans="1:8" s="307" customFormat="1" ht="12.75">
      <c r="A524" s="305"/>
      <c r="B524" s="88"/>
      <c r="C524" s="308"/>
      <c r="D524" s="88"/>
      <c r="E524" s="303"/>
      <c r="F524" s="309"/>
      <c r="G524" s="308"/>
      <c r="H524" s="88"/>
    </row>
    <row r="525" spans="1:8" ht="12.75" customHeight="1">
      <c r="A525" s="324" t="s">
        <v>59</v>
      </c>
      <c r="B525" s="256"/>
      <c r="C525" s="256"/>
      <c r="D525" s="256"/>
      <c r="E525" s="288"/>
      <c r="F525" s="292"/>
      <c r="G525" s="256"/>
      <c r="H525" s="256"/>
    </row>
    <row r="526" spans="1:8" ht="12.75" customHeight="1">
      <c r="A526" s="290" t="s">
        <v>1034</v>
      </c>
      <c r="B526" s="251">
        <v>7677897</v>
      </c>
      <c r="C526" s="251">
        <v>5896268</v>
      </c>
      <c r="D526" s="251">
        <v>5896268</v>
      </c>
      <c r="E526" s="288">
        <v>76.79535164381602</v>
      </c>
      <c r="F526" s="292">
        <v>100</v>
      </c>
      <c r="G526" s="251">
        <v>676429</v>
      </c>
      <c r="H526" s="251">
        <v>676429</v>
      </c>
    </row>
    <row r="527" spans="1:8" ht="12.75" customHeight="1">
      <c r="A527" s="293" t="s">
        <v>1035</v>
      </c>
      <c r="B527" s="256">
        <v>7677897</v>
      </c>
      <c r="C527" s="256">
        <v>5896268</v>
      </c>
      <c r="D527" s="256">
        <v>5896268</v>
      </c>
      <c r="E527" s="295">
        <v>76.79535164381602</v>
      </c>
      <c r="F527" s="296">
        <v>100</v>
      </c>
      <c r="G527" s="257">
        <v>676429</v>
      </c>
      <c r="H527" s="257">
        <v>676429</v>
      </c>
    </row>
    <row r="528" spans="1:8" ht="12.75" customHeight="1">
      <c r="A528" s="318" t="s">
        <v>17</v>
      </c>
      <c r="B528" s="251">
        <v>7677897</v>
      </c>
      <c r="C528" s="251">
        <v>5896268</v>
      </c>
      <c r="D528" s="251">
        <v>5696268</v>
      </c>
      <c r="E528" s="288">
        <v>74.19047168775512</v>
      </c>
      <c r="F528" s="292">
        <v>96.60802392292888</v>
      </c>
      <c r="G528" s="251">
        <v>676429</v>
      </c>
      <c r="H528" s="251">
        <v>676429</v>
      </c>
    </row>
    <row r="529" spans="1:8" ht="12.75" customHeight="1">
      <c r="A529" s="299" t="s">
        <v>19</v>
      </c>
      <c r="B529" s="256">
        <v>7677897</v>
      </c>
      <c r="C529" s="256">
        <v>5896268</v>
      </c>
      <c r="D529" s="256">
        <v>5696268</v>
      </c>
      <c r="E529" s="295">
        <v>74.19047168775512</v>
      </c>
      <c r="F529" s="296">
        <v>96.60802392292888</v>
      </c>
      <c r="G529" s="256">
        <v>676429</v>
      </c>
      <c r="H529" s="256">
        <v>676429</v>
      </c>
    </row>
    <row r="530" spans="1:8" ht="13.5" customHeight="1">
      <c r="A530" s="299" t="s">
        <v>1043</v>
      </c>
      <c r="B530" s="256">
        <v>7677897</v>
      </c>
      <c r="C530" s="256">
        <v>5896268</v>
      </c>
      <c r="D530" s="256">
        <v>5696268</v>
      </c>
      <c r="E530" s="295">
        <v>74.19047168775512</v>
      </c>
      <c r="F530" s="296">
        <v>96.60802392292888</v>
      </c>
      <c r="G530" s="257">
        <v>676429</v>
      </c>
      <c r="H530" s="257">
        <v>676429</v>
      </c>
    </row>
    <row r="531" spans="1:8" ht="13.5" customHeight="1">
      <c r="A531" s="305" t="s">
        <v>1045</v>
      </c>
      <c r="B531" s="88">
        <v>7427897</v>
      </c>
      <c r="C531" s="308" t="s">
        <v>627</v>
      </c>
      <c r="D531" s="88">
        <v>5529604</v>
      </c>
      <c r="E531" s="303">
        <v>74.44373555529916</v>
      </c>
      <c r="F531" s="309" t="s">
        <v>627</v>
      </c>
      <c r="G531" s="308" t="s">
        <v>627</v>
      </c>
      <c r="H531" s="302">
        <v>655596</v>
      </c>
    </row>
    <row r="532" spans="1:8" ht="24" customHeight="1">
      <c r="A532" s="259" t="s">
        <v>0</v>
      </c>
      <c r="B532" s="256">
        <v>250000</v>
      </c>
      <c r="C532" s="256">
        <v>166664</v>
      </c>
      <c r="D532" s="256">
        <v>166664</v>
      </c>
      <c r="E532" s="295">
        <v>66.6656</v>
      </c>
      <c r="F532" s="296">
        <v>100</v>
      </c>
      <c r="G532" s="257">
        <v>20833</v>
      </c>
      <c r="H532" s="257">
        <v>20833</v>
      </c>
    </row>
    <row r="533" spans="1:8" s="307" customFormat="1" ht="12.75" customHeight="1">
      <c r="A533" s="305" t="s">
        <v>1045</v>
      </c>
      <c r="B533" s="88">
        <v>250000</v>
      </c>
      <c r="C533" s="308" t="s">
        <v>627</v>
      </c>
      <c r="D533" s="88">
        <v>166664</v>
      </c>
      <c r="E533" s="303">
        <v>66.6656</v>
      </c>
      <c r="F533" s="309" t="s">
        <v>627</v>
      </c>
      <c r="G533" s="308" t="s">
        <v>627</v>
      </c>
      <c r="H533" s="302">
        <v>20833</v>
      </c>
    </row>
    <row r="534" spans="1:8" s="307" customFormat="1" ht="12.75" customHeight="1">
      <c r="A534" s="305"/>
      <c r="B534" s="88"/>
      <c r="C534" s="308"/>
      <c r="D534" s="256"/>
      <c r="E534" s="303"/>
      <c r="F534" s="309"/>
      <c r="G534" s="308"/>
      <c r="H534" s="88"/>
    </row>
    <row r="535" spans="1:8" ht="27.75" customHeight="1">
      <c r="A535" s="324" t="s">
        <v>60</v>
      </c>
      <c r="B535" s="256"/>
      <c r="C535" s="256"/>
      <c r="D535" s="256"/>
      <c r="E535" s="295"/>
      <c r="F535" s="296"/>
      <c r="G535" s="256"/>
      <c r="H535" s="256"/>
    </row>
    <row r="536" spans="1:8" s="298" customFormat="1" ht="12.75" customHeight="1">
      <c r="A536" s="290" t="s">
        <v>1034</v>
      </c>
      <c r="B536" s="251">
        <v>616582</v>
      </c>
      <c r="C536" s="251">
        <v>0</v>
      </c>
      <c r="D536" s="251">
        <v>0</v>
      </c>
      <c r="E536" s="288">
        <v>0</v>
      </c>
      <c r="F536" s="292">
        <v>0</v>
      </c>
      <c r="G536" s="251">
        <v>0</v>
      </c>
      <c r="H536" s="251">
        <v>0</v>
      </c>
    </row>
    <row r="537" spans="1:8" ht="12" customHeight="1">
      <c r="A537" s="293" t="s">
        <v>1035</v>
      </c>
      <c r="B537" s="256">
        <v>616582</v>
      </c>
      <c r="C537" s="256">
        <v>0</v>
      </c>
      <c r="D537" s="256">
        <v>0</v>
      </c>
      <c r="E537" s="295">
        <v>0</v>
      </c>
      <c r="F537" s="296">
        <v>0</v>
      </c>
      <c r="G537" s="257">
        <v>0</v>
      </c>
      <c r="H537" s="257">
        <v>0</v>
      </c>
    </row>
    <row r="538" spans="1:8" s="298" customFormat="1" ht="13.5" customHeight="1">
      <c r="A538" s="318" t="s">
        <v>17</v>
      </c>
      <c r="B538" s="251">
        <v>616582</v>
      </c>
      <c r="C538" s="251">
        <v>0</v>
      </c>
      <c r="D538" s="251">
        <v>0</v>
      </c>
      <c r="E538" s="288">
        <v>0</v>
      </c>
      <c r="F538" s="292">
        <v>0</v>
      </c>
      <c r="G538" s="251">
        <v>0</v>
      </c>
      <c r="H538" s="251">
        <v>0</v>
      </c>
    </row>
    <row r="539" spans="1:8" ht="12.75" customHeight="1">
      <c r="A539" s="299" t="s">
        <v>19</v>
      </c>
      <c r="B539" s="256">
        <v>616582</v>
      </c>
      <c r="C539" s="256">
        <v>0</v>
      </c>
      <c r="D539" s="256">
        <v>0</v>
      </c>
      <c r="E539" s="295">
        <v>0</v>
      </c>
      <c r="F539" s="296">
        <v>0</v>
      </c>
      <c r="G539" s="256">
        <v>0</v>
      </c>
      <c r="H539" s="256">
        <v>0</v>
      </c>
    </row>
    <row r="540" spans="1:8" ht="12.75" customHeight="1">
      <c r="A540" s="299" t="s">
        <v>1043</v>
      </c>
      <c r="B540" s="256">
        <v>616582</v>
      </c>
      <c r="C540" s="256">
        <v>0</v>
      </c>
      <c r="D540" s="256">
        <v>0</v>
      </c>
      <c r="E540" s="295">
        <v>0</v>
      </c>
      <c r="F540" s="296">
        <v>0</v>
      </c>
      <c r="G540" s="257">
        <v>0</v>
      </c>
      <c r="H540" s="257">
        <v>0</v>
      </c>
    </row>
    <row r="541" spans="1:8" ht="12.75" customHeight="1">
      <c r="A541" s="299"/>
      <c r="B541" s="256"/>
      <c r="C541" s="256"/>
      <c r="D541" s="256"/>
      <c r="E541" s="295"/>
      <c r="F541" s="296"/>
      <c r="G541" s="256"/>
      <c r="H541" s="256"/>
    </row>
    <row r="542" spans="1:8" ht="37.5" customHeight="1">
      <c r="A542" s="324" t="s">
        <v>61</v>
      </c>
      <c r="B542" s="316"/>
      <c r="C542" s="316"/>
      <c r="D542" s="316"/>
      <c r="E542" s="295"/>
      <c r="F542" s="296"/>
      <c r="G542" s="256"/>
      <c r="H542" s="256"/>
    </row>
    <row r="543" spans="1:8" s="298" customFormat="1" ht="12.75" customHeight="1">
      <c r="A543" s="290" t="s">
        <v>1034</v>
      </c>
      <c r="B543" s="251">
        <v>1000000</v>
      </c>
      <c r="C543" s="322">
        <v>0</v>
      </c>
      <c r="D543" s="322">
        <v>0</v>
      </c>
      <c r="E543" s="288">
        <v>0</v>
      </c>
      <c r="F543" s="292">
        <v>0</v>
      </c>
      <c r="G543" s="322">
        <v>0</v>
      </c>
      <c r="H543" s="322">
        <v>0</v>
      </c>
    </row>
    <row r="544" spans="1:8" ht="12.75" customHeight="1">
      <c r="A544" s="293" t="s">
        <v>1035</v>
      </c>
      <c r="B544" s="256">
        <v>1000000</v>
      </c>
      <c r="C544" s="326">
        <v>0</v>
      </c>
      <c r="D544" s="326">
        <v>0</v>
      </c>
      <c r="E544" s="295">
        <v>0</v>
      </c>
      <c r="F544" s="296">
        <v>0</v>
      </c>
      <c r="G544" s="257">
        <v>0</v>
      </c>
      <c r="H544" s="257">
        <v>0</v>
      </c>
    </row>
    <row r="545" spans="1:8" s="298" customFormat="1" ht="12" customHeight="1">
      <c r="A545" s="318" t="s">
        <v>17</v>
      </c>
      <c r="B545" s="251">
        <v>1000000</v>
      </c>
      <c r="C545" s="320">
        <v>0</v>
      </c>
      <c r="D545" s="320">
        <v>0</v>
      </c>
      <c r="E545" s="288">
        <v>0</v>
      </c>
      <c r="F545" s="292">
        <v>0</v>
      </c>
      <c r="G545" s="320">
        <v>0</v>
      </c>
      <c r="H545" s="320">
        <v>0</v>
      </c>
    </row>
    <row r="546" spans="1:8" ht="11.25" customHeight="1">
      <c r="A546" s="299" t="s">
        <v>19</v>
      </c>
      <c r="B546" s="256">
        <v>1000000</v>
      </c>
      <c r="C546" s="316">
        <v>0</v>
      </c>
      <c r="D546" s="316">
        <v>0</v>
      </c>
      <c r="E546" s="295">
        <v>0</v>
      </c>
      <c r="F546" s="296">
        <v>0</v>
      </c>
      <c r="G546" s="327">
        <v>0</v>
      </c>
      <c r="H546" s="327">
        <v>0</v>
      </c>
    </row>
    <row r="547" spans="1:8" ht="11.25" customHeight="1">
      <c r="A547" s="299" t="s">
        <v>1043</v>
      </c>
      <c r="B547" s="256">
        <v>1000000</v>
      </c>
      <c r="C547" s="316">
        <v>0</v>
      </c>
      <c r="D547" s="316">
        <v>0</v>
      </c>
      <c r="E547" s="295">
        <v>0</v>
      </c>
      <c r="F547" s="296">
        <v>0</v>
      </c>
      <c r="G547" s="257">
        <v>0</v>
      </c>
      <c r="H547" s="257">
        <v>0</v>
      </c>
    </row>
    <row r="548" spans="1:8" ht="14.25" customHeight="1">
      <c r="A548" s="299"/>
      <c r="B548" s="256"/>
      <c r="C548" s="316"/>
      <c r="D548" s="316"/>
      <c r="E548" s="295"/>
      <c r="F548" s="296"/>
      <c r="G548" s="256"/>
      <c r="H548" s="256"/>
    </row>
    <row r="549" spans="1:8" ht="27" customHeight="1" hidden="1">
      <c r="A549" s="324" t="s">
        <v>62</v>
      </c>
      <c r="B549" s="310"/>
      <c r="C549" s="310"/>
      <c r="D549" s="310"/>
      <c r="E549" s="295"/>
      <c r="F549" s="296"/>
      <c r="G549" s="256"/>
      <c r="H549" s="256"/>
    </row>
    <row r="550" spans="1:8" s="298" customFormat="1" ht="12.75" customHeight="1" hidden="1">
      <c r="A550" s="290" t="s">
        <v>1034</v>
      </c>
      <c r="B550" s="251">
        <v>0</v>
      </c>
      <c r="C550" s="320">
        <v>0</v>
      </c>
      <c r="D550" s="320">
        <v>0</v>
      </c>
      <c r="E550" s="288" t="e">
        <v>#DIV/0!</v>
      </c>
      <c r="F550" s="292">
        <v>0</v>
      </c>
      <c r="G550" s="320">
        <v>0</v>
      </c>
      <c r="H550" s="320">
        <v>0</v>
      </c>
    </row>
    <row r="551" spans="1:8" ht="12" customHeight="1" hidden="1">
      <c r="A551" s="293" t="s">
        <v>1035</v>
      </c>
      <c r="B551" s="256">
        <v>0</v>
      </c>
      <c r="C551" s="310">
        <v>0</v>
      </c>
      <c r="D551" s="310">
        <v>0</v>
      </c>
      <c r="E551" s="295" t="e">
        <v>#DIV/0!</v>
      </c>
      <c r="F551" s="296">
        <v>0</v>
      </c>
      <c r="G551" s="257">
        <v>0</v>
      </c>
      <c r="H551" s="257">
        <v>0</v>
      </c>
    </row>
    <row r="552" spans="1:8" s="298" customFormat="1" ht="12" customHeight="1" hidden="1">
      <c r="A552" s="318" t="s">
        <v>17</v>
      </c>
      <c r="B552" s="251">
        <v>0</v>
      </c>
      <c r="C552" s="320">
        <v>0</v>
      </c>
      <c r="D552" s="320">
        <v>0</v>
      </c>
      <c r="E552" s="288" t="e">
        <v>#DIV/0!</v>
      </c>
      <c r="F552" s="292">
        <v>0</v>
      </c>
      <c r="G552" s="320">
        <v>0</v>
      </c>
      <c r="H552" s="320">
        <v>0</v>
      </c>
    </row>
    <row r="553" spans="1:8" ht="12.75" customHeight="1" hidden="1">
      <c r="A553" s="299" t="s">
        <v>19</v>
      </c>
      <c r="B553" s="256">
        <v>0</v>
      </c>
      <c r="C553" s="310">
        <v>0</v>
      </c>
      <c r="D553" s="310">
        <v>0</v>
      </c>
      <c r="E553" s="295" t="e">
        <v>#DIV/0!</v>
      </c>
      <c r="F553" s="296">
        <v>0</v>
      </c>
      <c r="G553" s="310">
        <v>0</v>
      </c>
      <c r="H553" s="310">
        <v>0</v>
      </c>
    </row>
    <row r="554" spans="1:8" ht="12.75" customHeight="1" hidden="1">
      <c r="A554" s="299" t="s">
        <v>1043</v>
      </c>
      <c r="B554" s="256">
        <v>0</v>
      </c>
      <c r="C554" s="310">
        <v>0</v>
      </c>
      <c r="D554" s="310">
        <v>0</v>
      </c>
      <c r="E554" s="295" t="e">
        <v>#DIV/0!</v>
      </c>
      <c r="F554" s="296">
        <v>0</v>
      </c>
      <c r="G554" s="257">
        <v>0</v>
      </c>
      <c r="H554" s="257">
        <v>0</v>
      </c>
    </row>
    <row r="555" spans="1:8" ht="15" customHeight="1">
      <c r="A555" s="310"/>
      <c r="B555" s="256"/>
      <c r="C555" s="310"/>
      <c r="D555" s="310"/>
      <c r="E555" s="295"/>
      <c r="F555" s="296"/>
      <c r="G555" s="257"/>
      <c r="H555" s="257"/>
    </row>
    <row r="556" spans="1:8" ht="12" customHeight="1">
      <c r="A556" s="328" t="s">
        <v>63</v>
      </c>
      <c r="B556" s="256"/>
      <c r="C556" s="310"/>
      <c r="D556" s="310"/>
      <c r="E556" s="295"/>
      <c r="F556" s="296"/>
      <c r="G556" s="257"/>
      <c r="H556" s="257"/>
    </row>
    <row r="557" spans="1:8" ht="53.25" customHeight="1">
      <c r="A557" s="329" t="s">
        <v>64</v>
      </c>
      <c r="B557" s="256"/>
      <c r="C557" s="310"/>
      <c r="D557" s="310"/>
      <c r="E557" s="295"/>
      <c r="F557" s="296"/>
      <c r="G557" s="257"/>
      <c r="H557" s="257"/>
    </row>
    <row r="558" spans="1:8" ht="12.75" customHeight="1">
      <c r="A558" s="330" t="s">
        <v>1034</v>
      </c>
      <c r="B558" s="256">
        <v>82837163</v>
      </c>
      <c r="C558" s="256">
        <v>50293837</v>
      </c>
      <c r="D558" s="256">
        <v>50157515</v>
      </c>
      <c r="E558" s="295">
        <v>60.54953258116771</v>
      </c>
      <c r="F558" s="296">
        <v>99.72894889685988</v>
      </c>
      <c r="G558" s="256">
        <v>6910446</v>
      </c>
      <c r="H558" s="256">
        <v>6944843</v>
      </c>
    </row>
    <row r="559" spans="1:8" ht="12.75" customHeight="1">
      <c r="A559" s="330" t="s">
        <v>1035</v>
      </c>
      <c r="B559" s="256">
        <v>82567397</v>
      </c>
      <c r="C559" s="256">
        <v>50293837</v>
      </c>
      <c r="D559" s="256">
        <v>50157515</v>
      </c>
      <c r="E559" s="295">
        <v>60.74736133440176</v>
      </c>
      <c r="F559" s="296">
        <v>99.72894889685988</v>
      </c>
      <c r="G559" s="257">
        <v>6910446</v>
      </c>
      <c r="H559" s="257">
        <v>6944843</v>
      </c>
    </row>
    <row r="560" spans="1:8" ht="12.75" customHeight="1">
      <c r="A560" s="330" t="s">
        <v>1037</v>
      </c>
      <c r="B560" s="256">
        <v>269766</v>
      </c>
      <c r="C560" s="256">
        <v>0</v>
      </c>
      <c r="D560" s="256">
        <v>0</v>
      </c>
      <c r="E560" s="295">
        <v>0</v>
      </c>
      <c r="F560" s="296">
        <v>0</v>
      </c>
      <c r="G560" s="257">
        <v>0</v>
      </c>
      <c r="H560" s="257">
        <v>0</v>
      </c>
    </row>
    <row r="561" spans="1:8" ht="12.75" customHeight="1">
      <c r="A561" s="301" t="s">
        <v>17</v>
      </c>
      <c r="B561" s="256">
        <v>82837163</v>
      </c>
      <c r="C561" s="256">
        <v>50293837</v>
      </c>
      <c r="D561" s="256">
        <v>22776994</v>
      </c>
      <c r="E561" s="295">
        <v>27.49610582390418</v>
      </c>
      <c r="F561" s="296">
        <v>45.28784312081816</v>
      </c>
      <c r="G561" s="256">
        <v>6910446</v>
      </c>
      <c r="H561" s="256">
        <v>4994879</v>
      </c>
    </row>
    <row r="562" spans="1:8" ht="12.75" customHeight="1">
      <c r="A562" s="301" t="s">
        <v>19</v>
      </c>
      <c r="B562" s="256">
        <v>51894591</v>
      </c>
      <c r="C562" s="256">
        <v>29219764</v>
      </c>
      <c r="D562" s="256">
        <v>11882936</v>
      </c>
      <c r="E562" s="295">
        <v>22.898216887382347</v>
      </c>
      <c r="F562" s="296">
        <v>40.66746055854524</v>
      </c>
      <c r="G562" s="256">
        <v>3957323</v>
      </c>
      <c r="H562" s="256">
        <v>1572484</v>
      </c>
    </row>
    <row r="563" spans="1:8" ht="12.75" customHeight="1">
      <c r="A563" s="301" t="s">
        <v>1040</v>
      </c>
      <c r="B563" s="256">
        <v>22714665</v>
      </c>
      <c r="C563" s="256">
        <v>14364593</v>
      </c>
      <c r="D563" s="256">
        <v>8983598</v>
      </c>
      <c r="E563" s="295">
        <v>39.54977103998672</v>
      </c>
      <c r="F563" s="296">
        <v>62.53987147425618</v>
      </c>
      <c r="G563" s="257">
        <v>1442647</v>
      </c>
      <c r="H563" s="257">
        <v>1024774</v>
      </c>
    </row>
    <row r="564" spans="1:8" ht="12.75" customHeight="1">
      <c r="A564" s="301" t="s">
        <v>1043</v>
      </c>
      <c r="B564" s="256">
        <v>29179926</v>
      </c>
      <c r="C564" s="256">
        <v>14855171</v>
      </c>
      <c r="D564" s="256">
        <v>2899338</v>
      </c>
      <c r="E564" s="295">
        <v>9.936070434174507</v>
      </c>
      <c r="F564" s="296">
        <v>19.51736536725158</v>
      </c>
      <c r="G564" s="257">
        <v>2514676</v>
      </c>
      <c r="H564" s="257">
        <v>547710</v>
      </c>
    </row>
    <row r="565" spans="1:8" ht="12.75" customHeight="1">
      <c r="A565" s="301" t="s">
        <v>3</v>
      </c>
      <c r="B565" s="256">
        <v>30942572</v>
      </c>
      <c r="C565" s="256">
        <v>21074073</v>
      </c>
      <c r="D565" s="256">
        <v>10894058</v>
      </c>
      <c r="E565" s="295">
        <v>35.20734475466358</v>
      </c>
      <c r="F565" s="296">
        <v>51.69412671200294</v>
      </c>
      <c r="G565" s="256">
        <v>2953123</v>
      </c>
      <c r="H565" s="256">
        <v>3422395</v>
      </c>
    </row>
    <row r="566" spans="1:8" ht="12" customHeight="1">
      <c r="A566" s="301" t="s">
        <v>4</v>
      </c>
      <c r="B566" s="256">
        <v>10058758</v>
      </c>
      <c r="C566" s="256">
        <v>5788058</v>
      </c>
      <c r="D566" s="256">
        <v>218658</v>
      </c>
      <c r="E566" s="295">
        <v>2.173807143983382</v>
      </c>
      <c r="F566" s="296">
        <v>3.777743761379033</v>
      </c>
      <c r="G566" s="257">
        <v>2167108</v>
      </c>
      <c r="H566" s="257">
        <v>23426</v>
      </c>
    </row>
    <row r="567" spans="1:8" ht="12.75" customHeight="1">
      <c r="A567" s="301" t="s">
        <v>5</v>
      </c>
      <c r="B567" s="256">
        <v>20883814</v>
      </c>
      <c r="C567" s="256">
        <v>15286015</v>
      </c>
      <c r="D567" s="256">
        <v>10675400</v>
      </c>
      <c r="E567" s="295">
        <v>51.118057266742554</v>
      </c>
      <c r="F567" s="296">
        <v>69.83769151083523</v>
      </c>
      <c r="G567" s="257">
        <v>786015</v>
      </c>
      <c r="H567" s="257">
        <v>3398969</v>
      </c>
    </row>
    <row r="568" spans="1:8" ht="12.75" customHeight="1">
      <c r="A568" s="301"/>
      <c r="B568" s="256"/>
      <c r="C568" s="256"/>
      <c r="D568" s="256"/>
      <c r="E568" s="295"/>
      <c r="F568" s="296"/>
      <c r="G568" s="257"/>
      <c r="H568" s="257"/>
    </row>
    <row r="569" spans="1:8" ht="25.5" customHeight="1">
      <c r="A569" s="329" t="s">
        <v>65</v>
      </c>
      <c r="B569" s="256"/>
      <c r="C569" s="256"/>
      <c r="D569" s="256"/>
      <c r="E569" s="295"/>
      <c r="F569" s="296"/>
      <c r="G569" s="257"/>
      <c r="H569" s="257"/>
    </row>
    <row r="570" spans="1:8" ht="12.75" customHeight="1">
      <c r="A570" s="330" t="s">
        <v>1034</v>
      </c>
      <c r="B570" s="256">
        <v>2786422</v>
      </c>
      <c r="C570" s="256">
        <v>2715099</v>
      </c>
      <c r="D570" s="256">
        <v>1409172</v>
      </c>
      <c r="E570" s="295">
        <v>50.57281345036754</v>
      </c>
      <c r="F570" s="296">
        <v>51.90131188586493</v>
      </c>
      <c r="G570" s="256">
        <v>346779</v>
      </c>
      <c r="H570" s="256">
        <v>142200</v>
      </c>
    </row>
    <row r="571" spans="1:8" ht="25.5">
      <c r="A571" s="305" t="s">
        <v>66</v>
      </c>
      <c r="B571" s="256">
        <v>562071</v>
      </c>
      <c r="C571" s="256">
        <v>536017</v>
      </c>
      <c r="D571" s="256">
        <v>275488</v>
      </c>
      <c r="E571" s="295">
        <v>49.013025044878674</v>
      </c>
      <c r="F571" s="296">
        <v>51.39538484786863</v>
      </c>
      <c r="G571" s="257">
        <v>73868</v>
      </c>
      <c r="H571" s="257">
        <v>1501</v>
      </c>
    </row>
    <row r="572" spans="1:8" ht="12.75" customHeight="1">
      <c r="A572" s="330" t="s">
        <v>67</v>
      </c>
      <c r="B572" s="256">
        <v>2224351</v>
      </c>
      <c r="C572" s="256">
        <v>2179082</v>
      </c>
      <c r="D572" s="256">
        <v>1133684</v>
      </c>
      <c r="E572" s="295">
        <v>50.96695620430408</v>
      </c>
      <c r="F572" s="296">
        <v>52.02576130682554</v>
      </c>
      <c r="G572" s="257">
        <v>272911</v>
      </c>
      <c r="H572" s="257">
        <v>140699</v>
      </c>
    </row>
    <row r="573" spans="1:8" ht="12.75" customHeight="1">
      <c r="A573" s="301" t="s">
        <v>17</v>
      </c>
      <c r="B573" s="256">
        <v>2786422</v>
      </c>
      <c r="C573" s="256">
        <v>2786422</v>
      </c>
      <c r="D573" s="256">
        <v>1409172</v>
      </c>
      <c r="E573" s="295">
        <v>50.57281345036754</v>
      </c>
      <c r="F573" s="296">
        <v>50.57281345036754</v>
      </c>
      <c r="G573" s="256">
        <v>0</v>
      </c>
      <c r="H573" s="256">
        <v>142200</v>
      </c>
    </row>
    <row r="574" spans="1:8" ht="12.75" customHeight="1">
      <c r="A574" s="301" t="s">
        <v>19</v>
      </c>
      <c r="B574" s="256">
        <v>2786422</v>
      </c>
      <c r="C574" s="256">
        <v>2786422</v>
      </c>
      <c r="D574" s="256">
        <v>1409172</v>
      </c>
      <c r="E574" s="295">
        <v>50.57281345036754</v>
      </c>
      <c r="F574" s="296">
        <v>50.57281345036754</v>
      </c>
      <c r="G574" s="256">
        <v>0</v>
      </c>
      <c r="H574" s="256">
        <v>142200</v>
      </c>
    </row>
    <row r="575" spans="1:8" ht="12.75" customHeight="1">
      <c r="A575" s="301" t="s">
        <v>1040</v>
      </c>
      <c r="B575" s="256">
        <v>0</v>
      </c>
      <c r="C575" s="256">
        <v>0</v>
      </c>
      <c r="D575" s="256">
        <v>0</v>
      </c>
      <c r="E575" s="295">
        <v>0</v>
      </c>
      <c r="F575" s="296">
        <v>0</v>
      </c>
      <c r="G575" s="257">
        <v>0</v>
      </c>
      <c r="H575" s="257">
        <v>0</v>
      </c>
    </row>
    <row r="576" spans="1:8" ht="13.5" customHeight="1">
      <c r="A576" s="301" t="s">
        <v>1043</v>
      </c>
      <c r="B576" s="256">
        <v>2786422</v>
      </c>
      <c r="C576" s="256">
        <v>2786422</v>
      </c>
      <c r="D576" s="256">
        <v>1409172</v>
      </c>
      <c r="E576" s="295">
        <v>50.57281345036754</v>
      </c>
      <c r="F576" s="296">
        <v>50.57281345036754</v>
      </c>
      <c r="G576" s="256">
        <v>0</v>
      </c>
      <c r="H576" s="256">
        <v>142200</v>
      </c>
    </row>
    <row r="577" spans="1:8" ht="26.25" customHeight="1">
      <c r="A577" s="305" t="s">
        <v>68</v>
      </c>
      <c r="B577" s="256">
        <v>562071</v>
      </c>
      <c r="C577" s="256">
        <v>562071</v>
      </c>
      <c r="D577" s="256">
        <v>275488</v>
      </c>
      <c r="E577" s="295">
        <v>49.013025044878674</v>
      </c>
      <c r="F577" s="296">
        <v>49.013025044878674</v>
      </c>
      <c r="G577" s="257">
        <v>0</v>
      </c>
      <c r="H577" s="257">
        <v>1501</v>
      </c>
    </row>
    <row r="578" spans="1:8" ht="27.75" customHeight="1">
      <c r="A578" s="305" t="s">
        <v>69</v>
      </c>
      <c r="B578" s="256">
        <v>2224351</v>
      </c>
      <c r="C578" s="256">
        <v>2224351</v>
      </c>
      <c r="D578" s="256">
        <v>1133684</v>
      </c>
      <c r="E578" s="295">
        <v>50.96695620430408</v>
      </c>
      <c r="F578" s="296">
        <v>50.96695620430408</v>
      </c>
      <c r="G578" s="257">
        <v>0</v>
      </c>
      <c r="H578" s="257">
        <v>140699</v>
      </c>
    </row>
    <row r="579" spans="1:8" ht="13.5" customHeight="1">
      <c r="A579" s="301" t="s">
        <v>29</v>
      </c>
      <c r="B579" s="256">
        <v>-2208192</v>
      </c>
      <c r="C579" s="311" t="s">
        <v>627</v>
      </c>
      <c r="D579" s="256">
        <v>-1308697</v>
      </c>
      <c r="E579" s="295">
        <v>59.265543938208275</v>
      </c>
      <c r="F579" s="296">
        <v>0</v>
      </c>
      <c r="G579" s="311" t="s">
        <v>627</v>
      </c>
      <c r="H579" s="257">
        <v>-19656</v>
      </c>
    </row>
    <row r="580" spans="1:8" ht="13.5" customHeight="1">
      <c r="A580" s="301" t="s">
        <v>33</v>
      </c>
      <c r="B580" s="256">
        <v>263529</v>
      </c>
      <c r="C580" s="257">
        <v>208000</v>
      </c>
      <c r="D580" s="321">
        <v>52734</v>
      </c>
      <c r="E580" s="295">
        <v>20.010700909577313</v>
      </c>
      <c r="F580" s="296">
        <v>25.352884615384614</v>
      </c>
      <c r="G580" s="257">
        <v>0</v>
      </c>
      <c r="H580" s="257">
        <v>0</v>
      </c>
    </row>
    <row r="581" spans="1:8" ht="13.5" customHeight="1">
      <c r="A581" s="332" t="s">
        <v>34</v>
      </c>
      <c r="B581" s="256">
        <v>2471721</v>
      </c>
      <c r="C581" s="257">
        <v>1649600</v>
      </c>
      <c r="D581" s="256">
        <v>1361431</v>
      </c>
      <c r="E581" s="295">
        <v>55.080286164983825</v>
      </c>
      <c r="F581" s="296">
        <v>82.53097720659554</v>
      </c>
      <c r="G581" s="257">
        <v>206200</v>
      </c>
      <c r="H581" s="257">
        <v>19656</v>
      </c>
    </row>
    <row r="582" spans="1:8" ht="13.5" customHeight="1">
      <c r="A582" s="333"/>
      <c r="B582" s="334"/>
      <c r="C582" s="335"/>
      <c r="D582" s="335"/>
      <c r="E582" s="336"/>
      <c r="F582" s="337"/>
      <c r="G582" s="338"/>
      <c r="H582" s="338"/>
    </row>
    <row r="583" spans="1:8" ht="12.75" customHeight="1">
      <c r="A583" s="339"/>
      <c r="B583" s="314"/>
      <c r="C583" s="102"/>
      <c r="D583" s="102"/>
      <c r="E583" s="340"/>
      <c r="F583" s="341"/>
      <c r="G583" s="300"/>
      <c r="H583" s="300"/>
    </row>
    <row r="584" ht="12.75" customHeight="1">
      <c r="A584" s="99"/>
    </row>
    <row r="585" spans="1:8" ht="15">
      <c r="A585" s="229" t="s">
        <v>1020</v>
      </c>
      <c r="C585" s="265"/>
      <c r="D585" s="265"/>
      <c r="E585" s="342"/>
      <c r="F585" s="102"/>
      <c r="G585" s="243"/>
      <c r="H585" s="234"/>
    </row>
    <row r="586" spans="1:8" ht="15">
      <c r="A586" s="229" t="s">
        <v>665</v>
      </c>
      <c r="D586" s="266"/>
      <c r="E586" s="266"/>
      <c r="F586" s="266"/>
      <c r="G586" s="266"/>
      <c r="H586" s="343" t="s">
        <v>666</v>
      </c>
    </row>
    <row r="587" spans="1:8" ht="17.25" customHeight="1">
      <c r="A587" s="344"/>
      <c r="E587" s="266"/>
      <c r="F587" s="276"/>
      <c r="G587" s="276"/>
      <c r="H587" s="276"/>
    </row>
    <row r="588" spans="1:8" ht="17.25" customHeight="1">
      <c r="A588" s="344"/>
      <c r="E588" s="266"/>
      <c r="F588" s="276"/>
      <c r="G588" s="276"/>
      <c r="H588" s="276"/>
    </row>
    <row r="589" spans="1:8" ht="17.25" customHeight="1">
      <c r="A589" s="243" t="s">
        <v>70</v>
      </c>
      <c r="B589" s="345"/>
      <c r="C589" s="276"/>
      <c r="E589" s="276"/>
      <c r="F589" s="276"/>
      <c r="G589" s="276"/>
      <c r="H589" s="276"/>
    </row>
    <row r="590" spans="2:8" ht="17.25" customHeight="1">
      <c r="B590" s="306"/>
      <c r="C590" s="276"/>
      <c r="E590" s="276"/>
      <c r="F590" s="276"/>
      <c r="G590" s="276"/>
      <c r="H590" s="276"/>
    </row>
    <row r="591" spans="1:8" ht="17.25" customHeight="1">
      <c r="A591" s="344"/>
      <c r="B591" s="306"/>
      <c r="C591" s="276"/>
      <c r="E591" s="276"/>
      <c r="F591" s="276"/>
      <c r="G591" s="276"/>
      <c r="H591" s="276"/>
    </row>
    <row r="592" spans="1:8" ht="17.25" customHeight="1">
      <c r="A592" s="344"/>
      <c r="B592" s="306"/>
      <c r="C592" s="276"/>
      <c r="E592" s="276"/>
      <c r="F592" s="276"/>
      <c r="G592" s="276"/>
      <c r="H592" s="276"/>
    </row>
    <row r="594" spans="2:4" ht="17.25" customHeight="1">
      <c r="B594" s="346"/>
      <c r="C594" s="346"/>
      <c r="D594" s="346"/>
    </row>
    <row r="595" spans="2:4" ht="17.25" customHeight="1">
      <c r="B595" s="346"/>
      <c r="C595" s="346"/>
      <c r="D595" s="346"/>
    </row>
  </sheetData>
  <mergeCells count="5">
    <mergeCell ref="A10:H10"/>
    <mergeCell ref="A6:H6"/>
    <mergeCell ref="A7:H7"/>
    <mergeCell ref="A8:H8"/>
    <mergeCell ref="A9:H9"/>
  </mergeCells>
  <printOptions horizontalCentered="1"/>
  <pageMargins left="0.78" right="0.35433070866141736" top="0.7874015748031497" bottom="0.7874015748031497" header="0.5118110236220472" footer="0.5118110236220472"/>
  <pageSetup firstPageNumber="11" useFirstPageNumber="1" horizontalDpi="300" verticalDpi="300" orientation="portrait" paperSize="9" scale="78" r:id="rId1"/>
  <headerFooter alignWithMargins="0">
    <oddFooter>&amp;C&amp;P</oddFooter>
  </headerFooter>
  <rowBreaks count="10" manualBreakCount="10">
    <brk id="60" max="7" man="1"/>
    <brk id="119" max="7" man="1"/>
    <brk id="171" max="7" man="1"/>
    <brk id="226" max="7" man="1"/>
    <brk id="285" max="7" man="1"/>
    <brk id="341" max="7" man="1"/>
    <brk id="402" max="7" man="1"/>
    <brk id="458" max="7" man="1"/>
    <brk id="510" max="7" man="1"/>
    <brk id="56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4"/>
  <sheetViews>
    <sheetView zoomScaleSheetLayoutView="100" workbookViewId="0" topLeftCell="A1">
      <selection activeCell="C10" sqref="C10"/>
    </sheetView>
  </sheetViews>
  <sheetFormatPr defaultColWidth="9.140625" defaultRowHeight="12.75"/>
  <cols>
    <col min="1" max="1" width="9.28125" style="348" customWidth="1"/>
    <col min="2" max="2" width="39.140625" style="348" customWidth="1"/>
    <col min="3" max="3" width="15.28125" style="412" customWidth="1"/>
    <col min="4" max="4" width="12.140625" style="412" customWidth="1"/>
    <col min="5" max="5" width="13.28125" style="412" customWidth="1"/>
    <col min="6" max="6" width="6.57421875" style="412" customWidth="1"/>
    <col min="7" max="7" width="7.8515625" style="412" customWidth="1"/>
    <col min="8" max="8" width="13.140625" style="412" customWidth="1"/>
    <col min="9" max="9" width="12.57421875" style="412" customWidth="1"/>
    <col min="10" max="16384" width="9.140625" style="348" customWidth="1"/>
  </cols>
  <sheetData>
    <row r="1" spans="1:11" ht="12.75">
      <c r="A1" s="686" t="s">
        <v>610</v>
      </c>
      <c r="B1" s="686"/>
      <c r="C1" s="686"/>
      <c r="D1" s="686"/>
      <c r="E1" s="686"/>
      <c r="F1" s="686"/>
      <c r="G1" s="686"/>
      <c r="H1" s="686"/>
      <c r="I1" s="686"/>
      <c r="J1" s="347"/>
      <c r="K1" s="347"/>
    </row>
    <row r="2" spans="1:11" ht="15" customHeight="1">
      <c r="A2" s="615" t="s">
        <v>611</v>
      </c>
      <c r="B2" s="615"/>
      <c r="C2" s="615"/>
      <c r="D2" s="615"/>
      <c r="E2" s="615"/>
      <c r="F2" s="615"/>
      <c r="G2" s="615"/>
      <c r="H2" s="615"/>
      <c r="I2" s="615"/>
      <c r="J2" s="347"/>
      <c r="K2" s="347"/>
    </row>
    <row r="3" spans="1:11" ht="3.75" customHeight="1">
      <c r="A3" s="616"/>
      <c r="B3" s="616"/>
      <c r="C3" s="616"/>
      <c r="D3" s="616"/>
      <c r="E3" s="616"/>
      <c r="F3" s="616"/>
      <c r="G3" s="616"/>
      <c r="H3" s="616"/>
      <c r="I3" s="616"/>
      <c r="J3" s="347"/>
      <c r="K3" s="347"/>
    </row>
    <row r="4" spans="1:9" s="347" customFormat="1" ht="12.75">
      <c r="A4" s="617" t="s">
        <v>612</v>
      </c>
      <c r="B4" s="617"/>
      <c r="C4" s="617"/>
      <c r="D4" s="617"/>
      <c r="E4" s="617"/>
      <c r="F4" s="617"/>
      <c r="G4" s="617"/>
      <c r="H4" s="617"/>
      <c r="I4" s="617"/>
    </row>
    <row r="5" spans="1:9" s="347" customFormat="1" ht="12.75">
      <c r="A5" s="102"/>
      <c r="B5" s="102"/>
      <c r="C5" s="239"/>
      <c r="D5" s="239"/>
      <c r="E5" s="239"/>
      <c r="F5" s="239"/>
      <c r="G5" s="239"/>
      <c r="H5" s="239"/>
      <c r="I5" s="239"/>
    </row>
    <row r="6" spans="1:9" s="271" customFormat="1" ht="17.25" customHeight="1">
      <c r="A6" s="684" t="s">
        <v>613</v>
      </c>
      <c r="B6" s="684"/>
      <c r="C6" s="684"/>
      <c r="D6" s="684"/>
      <c r="E6" s="684"/>
      <c r="F6" s="684"/>
      <c r="G6" s="684"/>
      <c r="H6" s="684"/>
      <c r="I6" s="684"/>
    </row>
    <row r="7" spans="1:9" s="271" customFormat="1" ht="17.25" customHeight="1">
      <c r="A7" s="807" t="s">
        <v>71</v>
      </c>
      <c r="B7" s="807"/>
      <c r="C7" s="807"/>
      <c r="D7" s="807"/>
      <c r="E7" s="807"/>
      <c r="F7" s="807"/>
      <c r="G7" s="807"/>
      <c r="H7" s="807"/>
      <c r="I7" s="807"/>
    </row>
    <row r="8" spans="1:9" s="271" customFormat="1" ht="17.25" customHeight="1">
      <c r="A8" s="685" t="s">
        <v>766</v>
      </c>
      <c r="B8" s="685"/>
      <c r="C8" s="685"/>
      <c r="D8" s="685"/>
      <c r="E8" s="685"/>
      <c r="F8" s="685"/>
      <c r="G8" s="685"/>
      <c r="H8" s="685"/>
      <c r="I8" s="685"/>
    </row>
    <row r="9" spans="1:9" s="350" customFormat="1" ht="12.75">
      <c r="A9" s="837" t="s">
        <v>616</v>
      </c>
      <c r="B9" s="837"/>
      <c r="C9" s="837"/>
      <c r="D9" s="837"/>
      <c r="E9" s="837"/>
      <c r="F9" s="837"/>
      <c r="G9" s="837"/>
      <c r="H9" s="837"/>
      <c r="I9" s="837"/>
    </row>
    <row r="10" spans="1:9" s="350" customFormat="1" ht="12.75">
      <c r="A10" s="279" t="s">
        <v>617</v>
      </c>
      <c r="B10" s="240"/>
      <c r="C10" s="240"/>
      <c r="D10" s="54"/>
      <c r="E10" s="240"/>
      <c r="F10" s="242"/>
      <c r="H10" s="281"/>
      <c r="I10" s="281" t="s">
        <v>1027</v>
      </c>
    </row>
    <row r="11" spans="1:9" ht="15.75">
      <c r="A11" s="231"/>
      <c r="B11" s="231"/>
      <c r="C11" s="351"/>
      <c r="D11" s="351"/>
      <c r="E11" s="351"/>
      <c r="F11" s="351"/>
      <c r="G11" s="351"/>
      <c r="H11" s="352"/>
      <c r="I11" s="351" t="s">
        <v>72</v>
      </c>
    </row>
    <row r="12" spans="1:9" s="100" customFormat="1" ht="12.75">
      <c r="A12" s="353"/>
      <c r="B12" s="353"/>
      <c r="C12" s="351"/>
      <c r="D12" s="351"/>
      <c r="E12" s="351"/>
      <c r="F12" s="351"/>
      <c r="G12" s="351"/>
      <c r="H12" s="351"/>
      <c r="I12" s="351" t="s">
        <v>670</v>
      </c>
    </row>
    <row r="13" spans="1:9" s="100" customFormat="1" ht="114.75">
      <c r="A13" s="354" t="s">
        <v>73</v>
      </c>
      <c r="B13" s="354" t="s">
        <v>671</v>
      </c>
      <c r="C13" s="354" t="s">
        <v>672</v>
      </c>
      <c r="D13" s="354" t="s">
        <v>1029</v>
      </c>
      <c r="E13" s="354" t="s">
        <v>673</v>
      </c>
      <c r="F13" s="354" t="s">
        <v>74</v>
      </c>
      <c r="G13" s="354" t="s">
        <v>75</v>
      </c>
      <c r="H13" s="354" t="s">
        <v>1032</v>
      </c>
      <c r="I13" s="354" t="s">
        <v>675</v>
      </c>
    </row>
    <row r="14" spans="1:9" s="100" customFormat="1" ht="12.75">
      <c r="A14" s="355">
        <v>1</v>
      </c>
      <c r="B14" s="354">
        <v>2</v>
      </c>
      <c r="C14" s="354">
        <v>3</v>
      </c>
      <c r="D14" s="354">
        <v>4</v>
      </c>
      <c r="E14" s="354">
        <v>5</v>
      </c>
      <c r="F14" s="354">
        <v>6</v>
      </c>
      <c r="G14" s="354">
        <v>7</v>
      </c>
      <c r="H14" s="354">
        <v>8</v>
      </c>
      <c r="I14" s="354">
        <v>9</v>
      </c>
    </row>
    <row r="15" spans="1:9" s="100" customFormat="1" ht="12.75">
      <c r="A15" s="356" t="s">
        <v>76</v>
      </c>
      <c r="B15" s="357" t="s">
        <v>1033</v>
      </c>
      <c r="C15" s="41">
        <v>2415294363</v>
      </c>
      <c r="D15" s="358" t="s">
        <v>627</v>
      </c>
      <c r="E15" s="41">
        <v>1499205796</v>
      </c>
      <c r="F15" s="359">
        <v>62.07134910619588</v>
      </c>
      <c r="G15" s="360" t="s">
        <v>627</v>
      </c>
      <c r="H15" s="361" t="s">
        <v>627</v>
      </c>
      <c r="I15" s="286">
        <v>194558786</v>
      </c>
    </row>
    <row r="16" spans="1:9" s="100" customFormat="1" ht="13.5" customHeight="1">
      <c r="A16" s="355"/>
      <c r="B16" s="206" t="s">
        <v>77</v>
      </c>
      <c r="C16" s="41">
        <v>2593305795</v>
      </c>
      <c r="D16" s="41">
        <v>1661492588</v>
      </c>
      <c r="E16" s="41">
        <v>1600786143</v>
      </c>
      <c r="F16" s="359">
        <v>61.72762757428689</v>
      </c>
      <c r="G16" s="359">
        <v>96.34627048965204</v>
      </c>
      <c r="H16" s="41">
        <v>197877983</v>
      </c>
      <c r="I16" s="41">
        <v>187550856</v>
      </c>
    </row>
    <row r="17" spans="1:9" s="100" customFormat="1" ht="12.75" customHeight="1">
      <c r="A17" s="355"/>
      <c r="B17" s="206" t="s">
        <v>78</v>
      </c>
      <c r="C17" s="80">
        <v>2242144649</v>
      </c>
      <c r="D17" s="80">
        <v>1435528137</v>
      </c>
      <c r="E17" s="80">
        <v>1435664459</v>
      </c>
      <c r="F17" s="78">
        <v>64.03085811793224</v>
      </c>
      <c r="G17" s="78">
        <v>100.00949629592665</v>
      </c>
      <c r="H17" s="80">
        <v>173377439</v>
      </c>
      <c r="I17" s="80">
        <v>173343042</v>
      </c>
    </row>
    <row r="18" spans="1:9" s="100" customFormat="1" ht="12.75" customHeight="1">
      <c r="A18" s="355"/>
      <c r="B18" s="206" t="s">
        <v>79</v>
      </c>
      <c r="C18" s="80">
        <v>110687482</v>
      </c>
      <c r="D18" s="80">
        <v>72650107</v>
      </c>
      <c r="E18" s="80">
        <v>68976474</v>
      </c>
      <c r="F18" s="78">
        <v>62.316418039033536</v>
      </c>
      <c r="G18" s="78">
        <v>94.9433894157926</v>
      </c>
      <c r="H18" s="80">
        <v>8538519</v>
      </c>
      <c r="I18" s="80">
        <v>11037533</v>
      </c>
    </row>
    <row r="19" spans="1:9" s="100" customFormat="1" ht="12.75" customHeight="1">
      <c r="A19" s="355"/>
      <c r="B19" s="206" t="s">
        <v>80</v>
      </c>
      <c r="C19" s="80">
        <v>240473664</v>
      </c>
      <c r="D19" s="80">
        <v>153314344</v>
      </c>
      <c r="E19" s="80">
        <v>96145210</v>
      </c>
      <c r="F19" s="78">
        <v>39.98159648783827</v>
      </c>
      <c r="G19" s="78">
        <v>62.711164194786626</v>
      </c>
      <c r="H19" s="80">
        <v>15962025</v>
      </c>
      <c r="I19" s="80">
        <v>3170281</v>
      </c>
    </row>
    <row r="20" spans="1:9" s="100" customFormat="1" ht="12.75" customHeight="1">
      <c r="A20" s="323" t="s">
        <v>81</v>
      </c>
      <c r="B20" s="357" t="s">
        <v>82</v>
      </c>
      <c r="C20" s="41">
        <v>2608373336</v>
      </c>
      <c r="D20" s="41">
        <v>1668444970</v>
      </c>
      <c r="E20" s="41">
        <v>1386254214</v>
      </c>
      <c r="F20" s="359">
        <v>53.14631133769572</v>
      </c>
      <c r="G20" s="359">
        <v>83.08660093236398</v>
      </c>
      <c r="H20" s="41">
        <v>201584375</v>
      </c>
      <c r="I20" s="41">
        <v>177097944</v>
      </c>
    </row>
    <row r="21" spans="1:9" s="100" customFormat="1" ht="12.75" customHeight="1">
      <c r="A21" s="310"/>
      <c r="B21" s="320" t="s">
        <v>137</v>
      </c>
      <c r="C21" s="41">
        <v>2207088642</v>
      </c>
      <c r="D21" s="41">
        <v>1424523787</v>
      </c>
      <c r="E21" s="41">
        <v>1244421190</v>
      </c>
      <c r="F21" s="359">
        <v>56.38292755076395</v>
      </c>
      <c r="G21" s="359">
        <v>87.35699616646696</v>
      </c>
      <c r="H21" s="41">
        <v>169028024</v>
      </c>
      <c r="I21" s="41">
        <v>143170701</v>
      </c>
    </row>
    <row r="22" spans="1:9" s="100" customFormat="1" ht="12.75" customHeight="1">
      <c r="A22" s="318">
        <v>1000</v>
      </c>
      <c r="B22" s="320" t="s">
        <v>83</v>
      </c>
      <c r="C22" s="41">
        <v>898932661</v>
      </c>
      <c r="D22" s="41">
        <v>585887669</v>
      </c>
      <c r="E22" s="41">
        <v>532070028</v>
      </c>
      <c r="F22" s="359">
        <v>59.18908624458133</v>
      </c>
      <c r="G22" s="359">
        <v>90.81434140918914</v>
      </c>
      <c r="H22" s="286">
        <v>74985876</v>
      </c>
      <c r="I22" s="41">
        <v>68906835</v>
      </c>
    </row>
    <row r="23" spans="1:9" s="100" customFormat="1" ht="12.75" customHeight="1">
      <c r="A23" s="355">
        <v>1100</v>
      </c>
      <c r="B23" s="214" t="s">
        <v>84</v>
      </c>
      <c r="C23" s="80">
        <v>397252317</v>
      </c>
      <c r="D23" s="80">
        <v>258807652</v>
      </c>
      <c r="E23" s="80">
        <v>246871614</v>
      </c>
      <c r="F23" s="78">
        <v>62.144788950343624</v>
      </c>
      <c r="G23" s="78">
        <v>95.38806603755286</v>
      </c>
      <c r="H23" s="80">
        <v>33346373</v>
      </c>
      <c r="I23" s="80">
        <v>31385243</v>
      </c>
    </row>
    <row r="24" spans="1:9" s="100" customFormat="1" ht="25.5" customHeight="1">
      <c r="A24" s="355">
        <v>1200</v>
      </c>
      <c r="B24" s="206" t="s">
        <v>85</v>
      </c>
      <c r="C24" s="362" t="s">
        <v>627</v>
      </c>
      <c r="D24" s="362" t="s">
        <v>627</v>
      </c>
      <c r="E24" s="80">
        <v>56315487</v>
      </c>
      <c r="F24" s="362" t="s">
        <v>627</v>
      </c>
      <c r="G24" s="362" t="s">
        <v>627</v>
      </c>
      <c r="H24" s="362" t="s">
        <v>627</v>
      </c>
      <c r="I24" s="80">
        <v>7896873</v>
      </c>
    </row>
    <row r="25" spans="1:9" s="100" customFormat="1" ht="51" customHeight="1">
      <c r="A25" s="363" t="s">
        <v>86</v>
      </c>
      <c r="B25" s="364" t="s">
        <v>87</v>
      </c>
      <c r="C25" s="362" t="s">
        <v>627</v>
      </c>
      <c r="D25" s="362" t="s">
        <v>627</v>
      </c>
      <c r="E25" s="80">
        <v>212033671</v>
      </c>
      <c r="F25" s="362" t="s">
        <v>627</v>
      </c>
      <c r="G25" s="362" t="s">
        <v>627</v>
      </c>
      <c r="H25" s="362" t="s">
        <v>627</v>
      </c>
      <c r="I25" s="80">
        <v>27435261</v>
      </c>
    </row>
    <row r="26" spans="1:9" s="100" customFormat="1" ht="76.5">
      <c r="A26" s="365" t="s">
        <v>88</v>
      </c>
      <c r="B26" s="366" t="s">
        <v>89</v>
      </c>
      <c r="C26" s="302">
        <v>19897108</v>
      </c>
      <c r="D26" s="302">
        <v>14364593</v>
      </c>
      <c r="E26" s="302">
        <v>8983603</v>
      </c>
      <c r="F26" s="94">
        <v>45.15029520873083</v>
      </c>
      <c r="G26" s="94">
        <v>62.539906282064514</v>
      </c>
      <c r="H26" s="302">
        <v>1442647</v>
      </c>
      <c r="I26" s="302">
        <v>1024858</v>
      </c>
    </row>
    <row r="27" spans="1:9" s="100" customFormat="1" ht="24.75" customHeight="1">
      <c r="A27" s="363" t="s">
        <v>90</v>
      </c>
      <c r="B27" s="364" t="s">
        <v>91</v>
      </c>
      <c r="C27" s="362" t="s">
        <v>627</v>
      </c>
      <c r="D27" s="362" t="s">
        <v>627</v>
      </c>
      <c r="E27" s="80">
        <v>11131124</v>
      </c>
      <c r="F27" s="370" t="s">
        <v>627</v>
      </c>
      <c r="G27" s="370" t="s">
        <v>627</v>
      </c>
      <c r="H27" s="362" t="s">
        <v>627</v>
      </c>
      <c r="I27" s="80">
        <v>1227208</v>
      </c>
    </row>
    <row r="28" spans="1:9" s="100" customFormat="1" ht="12.75" customHeight="1">
      <c r="A28" s="363">
        <v>1800</v>
      </c>
      <c r="B28" s="206" t="s">
        <v>92</v>
      </c>
      <c r="C28" s="362" t="s">
        <v>627</v>
      </c>
      <c r="D28" s="362" t="s">
        <v>627</v>
      </c>
      <c r="E28" s="80">
        <v>5718132</v>
      </c>
      <c r="F28" s="370" t="s">
        <v>627</v>
      </c>
      <c r="G28" s="370" t="s">
        <v>627</v>
      </c>
      <c r="H28" s="362" t="s">
        <v>627</v>
      </c>
      <c r="I28" s="80">
        <v>962250</v>
      </c>
    </row>
    <row r="29" spans="1:9" s="100" customFormat="1" ht="14.25" customHeight="1">
      <c r="A29" s="318">
        <v>2000</v>
      </c>
      <c r="B29" s="318" t="s">
        <v>1042</v>
      </c>
      <c r="C29" s="41">
        <v>64535310</v>
      </c>
      <c r="D29" s="41">
        <v>36054887</v>
      </c>
      <c r="E29" s="41">
        <v>35808035</v>
      </c>
      <c r="F29" s="359">
        <v>55.48595799725763</v>
      </c>
      <c r="G29" s="359">
        <v>99.31534385338664</v>
      </c>
      <c r="H29" s="286">
        <v>1672187</v>
      </c>
      <c r="I29" s="41">
        <v>2193594</v>
      </c>
    </row>
    <row r="30" spans="1:9" s="100" customFormat="1" ht="12.75" customHeight="1">
      <c r="A30" s="355"/>
      <c r="B30" s="206" t="s">
        <v>93</v>
      </c>
      <c r="C30" s="362" t="s">
        <v>627</v>
      </c>
      <c r="D30" s="362" t="s">
        <v>627</v>
      </c>
      <c r="E30" s="80">
        <v>19795949</v>
      </c>
      <c r="F30" s="362" t="s">
        <v>627</v>
      </c>
      <c r="G30" s="362" t="s">
        <v>627</v>
      </c>
      <c r="H30" s="362" t="s">
        <v>627</v>
      </c>
      <c r="I30" s="80">
        <v>1977085</v>
      </c>
    </row>
    <row r="31" spans="1:9" s="100" customFormat="1" ht="12.75" customHeight="1">
      <c r="A31" s="355"/>
      <c r="B31" s="206" t="s">
        <v>94</v>
      </c>
      <c r="C31" s="362" t="s">
        <v>627</v>
      </c>
      <c r="D31" s="362" t="s">
        <v>627</v>
      </c>
      <c r="E31" s="80">
        <v>16012086</v>
      </c>
      <c r="F31" s="362" t="s">
        <v>627</v>
      </c>
      <c r="G31" s="362" t="s">
        <v>627</v>
      </c>
      <c r="H31" s="362" t="s">
        <v>627</v>
      </c>
      <c r="I31" s="80">
        <v>216509</v>
      </c>
    </row>
    <row r="32" spans="1:9" s="100" customFormat="1" ht="12.75" customHeight="1">
      <c r="A32" s="318">
        <v>3000</v>
      </c>
      <c r="B32" s="318" t="s">
        <v>95</v>
      </c>
      <c r="C32" s="41">
        <v>1243620671</v>
      </c>
      <c r="D32" s="41">
        <v>802581231</v>
      </c>
      <c r="E32" s="41">
        <v>676543127</v>
      </c>
      <c r="F32" s="359">
        <v>54.40108409069698</v>
      </c>
      <c r="G32" s="359">
        <v>84.29590686503357</v>
      </c>
      <c r="H32" s="286">
        <v>92369961</v>
      </c>
      <c r="I32" s="41">
        <v>72070272</v>
      </c>
    </row>
    <row r="33" spans="1:9" s="100" customFormat="1" ht="12.75" customHeight="1">
      <c r="A33" s="355">
        <v>3100</v>
      </c>
      <c r="B33" s="355" t="s">
        <v>96</v>
      </c>
      <c r="C33" s="362" t="s">
        <v>627</v>
      </c>
      <c r="D33" s="362" t="s">
        <v>627</v>
      </c>
      <c r="E33" s="80">
        <v>20665857</v>
      </c>
      <c r="F33" s="362" t="s">
        <v>627</v>
      </c>
      <c r="G33" s="362" t="s">
        <v>627</v>
      </c>
      <c r="H33" s="362" t="s">
        <v>627</v>
      </c>
      <c r="I33" s="80">
        <v>3206718</v>
      </c>
    </row>
    <row r="34" spans="1:9" s="376" customFormat="1" ht="24.75" customHeight="1">
      <c r="A34" s="371">
        <v>3124</v>
      </c>
      <c r="B34" s="372" t="s">
        <v>97</v>
      </c>
      <c r="C34" s="373" t="s">
        <v>627</v>
      </c>
      <c r="D34" s="373" t="s">
        <v>627</v>
      </c>
      <c r="E34" s="302">
        <v>15987</v>
      </c>
      <c r="F34" s="373" t="s">
        <v>627</v>
      </c>
      <c r="G34" s="373" t="s">
        <v>627</v>
      </c>
      <c r="H34" s="373" t="s">
        <v>627</v>
      </c>
      <c r="I34" s="302">
        <v>0</v>
      </c>
    </row>
    <row r="35" spans="1:9" s="100" customFormat="1" ht="12.75" customHeight="1">
      <c r="A35" s="355">
        <v>3200</v>
      </c>
      <c r="B35" s="355" t="s">
        <v>98</v>
      </c>
      <c r="C35" s="257">
        <v>226335073</v>
      </c>
      <c r="D35" s="362" t="s">
        <v>627</v>
      </c>
      <c r="E35" s="80">
        <v>145533052</v>
      </c>
      <c r="F35" s="373" t="s">
        <v>627</v>
      </c>
      <c r="G35" s="377" t="s">
        <v>627</v>
      </c>
      <c r="H35" s="377" t="s">
        <v>627</v>
      </c>
      <c r="I35" s="80">
        <v>7833847</v>
      </c>
    </row>
    <row r="36" spans="1:9" s="376" customFormat="1" ht="12.75" customHeight="1">
      <c r="A36" s="379">
        <v>3250</v>
      </c>
      <c r="B36" s="366" t="s">
        <v>99</v>
      </c>
      <c r="C36" s="302">
        <v>31534525</v>
      </c>
      <c r="D36" s="308" t="s">
        <v>627</v>
      </c>
      <c r="E36" s="302">
        <v>21023017</v>
      </c>
      <c r="F36" s="380">
        <v>66.66666772370917</v>
      </c>
      <c r="G36" s="308" t="s">
        <v>627</v>
      </c>
      <c r="H36" s="308" t="s">
        <v>627</v>
      </c>
      <c r="I36" s="302">
        <v>2627877</v>
      </c>
    </row>
    <row r="37" spans="1:9" s="376" customFormat="1" ht="12.75" customHeight="1">
      <c r="A37" s="379">
        <v>3280</v>
      </c>
      <c r="B37" s="366" t="s">
        <v>100</v>
      </c>
      <c r="C37" s="302">
        <v>11124654</v>
      </c>
      <c r="D37" s="308" t="s">
        <v>627</v>
      </c>
      <c r="E37" s="302">
        <v>0</v>
      </c>
      <c r="F37" s="380">
        <v>0</v>
      </c>
      <c r="G37" s="94">
        <v>0</v>
      </c>
      <c r="H37" s="308" t="s">
        <v>627</v>
      </c>
      <c r="I37" s="302">
        <v>0</v>
      </c>
    </row>
    <row r="38" spans="1:9" s="376" customFormat="1" ht="12.75" customHeight="1">
      <c r="A38" s="379">
        <v>3281</v>
      </c>
      <c r="B38" s="379" t="s">
        <v>101</v>
      </c>
      <c r="C38" s="302">
        <v>11124654</v>
      </c>
      <c r="D38" s="308" t="s">
        <v>627</v>
      </c>
      <c r="E38" s="302">
        <v>0</v>
      </c>
      <c r="F38" s="380">
        <v>0</v>
      </c>
      <c r="G38" s="94">
        <v>0</v>
      </c>
      <c r="H38" s="308" t="s">
        <v>627</v>
      </c>
      <c r="I38" s="302">
        <v>0</v>
      </c>
    </row>
    <row r="39" spans="1:9" s="376" customFormat="1" ht="12.75" customHeight="1">
      <c r="A39" s="379">
        <v>3282</v>
      </c>
      <c r="B39" s="379" t="s">
        <v>102</v>
      </c>
      <c r="C39" s="302" t="s">
        <v>627</v>
      </c>
      <c r="D39" s="308" t="s">
        <v>627</v>
      </c>
      <c r="E39" s="302">
        <v>0</v>
      </c>
      <c r="F39" s="94">
        <v>0</v>
      </c>
      <c r="G39" s="381" t="s">
        <v>627</v>
      </c>
      <c r="H39" s="308" t="s">
        <v>627</v>
      </c>
      <c r="I39" s="302">
        <v>0</v>
      </c>
    </row>
    <row r="40" spans="1:9" s="100" customFormat="1" ht="12.75" customHeight="1">
      <c r="A40" s="355">
        <v>3300</v>
      </c>
      <c r="B40" s="355" t="s">
        <v>103</v>
      </c>
      <c r="C40" s="80">
        <v>43609287</v>
      </c>
      <c r="D40" s="362" t="s">
        <v>627</v>
      </c>
      <c r="E40" s="80">
        <v>17782792</v>
      </c>
      <c r="F40" s="370" t="s">
        <v>627</v>
      </c>
      <c r="G40" s="370" t="s">
        <v>627</v>
      </c>
      <c r="H40" s="362" t="s">
        <v>627</v>
      </c>
      <c r="I40" s="80">
        <v>3531268</v>
      </c>
    </row>
    <row r="41" spans="1:9" s="100" customFormat="1" ht="26.25" customHeight="1">
      <c r="A41" s="355">
        <v>3400</v>
      </c>
      <c r="B41" s="206" t="s">
        <v>104</v>
      </c>
      <c r="C41" s="80">
        <v>631125912</v>
      </c>
      <c r="D41" s="80">
        <v>396908669</v>
      </c>
      <c r="E41" s="80">
        <v>331389869</v>
      </c>
      <c r="F41" s="78">
        <v>52.507726699074276</v>
      </c>
      <c r="G41" s="78">
        <v>83.49272638335849</v>
      </c>
      <c r="H41" s="80">
        <v>52827299</v>
      </c>
      <c r="I41" s="80">
        <v>44244737</v>
      </c>
    </row>
    <row r="42" spans="1:9" s="376" customFormat="1" ht="12.75" customHeight="1">
      <c r="A42" s="379"/>
      <c r="B42" s="366" t="s">
        <v>105</v>
      </c>
      <c r="C42" s="302">
        <v>13946552</v>
      </c>
      <c r="D42" s="308" t="s">
        <v>627</v>
      </c>
      <c r="E42" s="302">
        <v>13253357</v>
      </c>
      <c r="F42" s="94">
        <v>95.02963169678068</v>
      </c>
      <c r="G42" s="381" t="s">
        <v>627</v>
      </c>
      <c r="H42" s="308" t="s">
        <v>627</v>
      </c>
      <c r="I42" s="302">
        <v>682233</v>
      </c>
    </row>
    <row r="43" spans="1:9" s="100" customFormat="1" ht="12.75" customHeight="1">
      <c r="A43" s="355">
        <v>3500</v>
      </c>
      <c r="B43" s="206" t="s">
        <v>106</v>
      </c>
      <c r="C43" s="80">
        <v>125969046</v>
      </c>
      <c r="D43" s="80">
        <v>84778837</v>
      </c>
      <c r="E43" s="80">
        <v>83452699</v>
      </c>
      <c r="F43" s="78">
        <v>66.24857586045384</v>
      </c>
      <c r="G43" s="78">
        <v>98.43576764328579</v>
      </c>
      <c r="H43" s="80">
        <v>10430188</v>
      </c>
      <c r="I43" s="80">
        <v>10510059</v>
      </c>
    </row>
    <row r="44" spans="1:9" s="376" customFormat="1" ht="12.75" customHeight="1">
      <c r="A44" s="379"/>
      <c r="B44" s="366" t="s">
        <v>107</v>
      </c>
      <c r="C44" s="308" t="s">
        <v>627</v>
      </c>
      <c r="D44" s="308" t="s">
        <v>627</v>
      </c>
      <c r="E44" s="302">
        <v>3981700</v>
      </c>
      <c r="F44" s="381" t="s">
        <v>627</v>
      </c>
      <c r="G44" s="381" t="s">
        <v>627</v>
      </c>
      <c r="H44" s="308" t="s">
        <v>627</v>
      </c>
      <c r="I44" s="302">
        <v>528721</v>
      </c>
    </row>
    <row r="45" spans="1:9" s="376" customFormat="1" ht="12.75" customHeight="1">
      <c r="A45" s="379"/>
      <c r="B45" s="366" t="s">
        <v>108</v>
      </c>
      <c r="C45" s="308" t="s">
        <v>627</v>
      </c>
      <c r="D45" s="308" t="s">
        <v>627</v>
      </c>
      <c r="E45" s="302">
        <v>65366428</v>
      </c>
      <c r="F45" s="381" t="s">
        <v>627</v>
      </c>
      <c r="G45" s="381" t="s">
        <v>627</v>
      </c>
      <c r="H45" s="308" t="s">
        <v>627</v>
      </c>
      <c r="I45" s="302">
        <v>8962331</v>
      </c>
    </row>
    <row r="46" spans="1:9" s="376" customFormat="1" ht="12.75" customHeight="1">
      <c r="A46" s="379"/>
      <c r="B46" s="366" t="s">
        <v>109</v>
      </c>
      <c r="C46" s="308" t="s">
        <v>627</v>
      </c>
      <c r="D46" s="308" t="s">
        <v>627</v>
      </c>
      <c r="E46" s="302">
        <v>5364236</v>
      </c>
      <c r="F46" s="381" t="s">
        <v>627</v>
      </c>
      <c r="G46" s="381" t="s">
        <v>627</v>
      </c>
      <c r="H46" s="308" t="s">
        <v>627</v>
      </c>
      <c r="I46" s="302">
        <v>121210</v>
      </c>
    </row>
    <row r="47" spans="1:9" s="376" customFormat="1" ht="12.75" customHeight="1">
      <c r="A47" s="382"/>
      <c r="B47" s="366" t="s">
        <v>110</v>
      </c>
      <c r="C47" s="308" t="s">
        <v>627</v>
      </c>
      <c r="D47" s="308" t="s">
        <v>627</v>
      </c>
      <c r="E47" s="302">
        <v>8740335</v>
      </c>
      <c r="F47" s="381" t="s">
        <v>627</v>
      </c>
      <c r="G47" s="381" t="s">
        <v>627</v>
      </c>
      <c r="H47" s="308" t="s">
        <v>627</v>
      </c>
      <c r="I47" s="302">
        <v>897797</v>
      </c>
    </row>
    <row r="48" spans="1:9" s="100" customFormat="1" ht="12.75" customHeight="1">
      <c r="A48" s="383">
        <v>3600</v>
      </c>
      <c r="B48" s="206" t="s">
        <v>111</v>
      </c>
      <c r="C48" s="362" t="s">
        <v>627</v>
      </c>
      <c r="D48" s="362" t="s">
        <v>627</v>
      </c>
      <c r="E48" s="80">
        <v>67338773</v>
      </c>
      <c r="F48" s="370" t="s">
        <v>627</v>
      </c>
      <c r="G48" s="370" t="s">
        <v>627</v>
      </c>
      <c r="H48" s="362" t="s">
        <v>627</v>
      </c>
      <c r="I48" s="80">
        <v>1485251</v>
      </c>
    </row>
    <row r="49" spans="1:9" s="376" customFormat="1" ht="26.25" customHeight="1">
      <c r="A49" s="384"/>
      <c r="B49" s="372" t="s">
        <v>112</v>
      </c>
      <c r="C49" s="302">
        <v>8583178</v>
      </c>
      <c r="D49" s="302">
        <v>4483607</v>
      </c>
      <c r="E49" s="302">
        <v>3922384</v>
      </c>
      <c r="F49" s="94">
        <v>45.69850467973517</v>
      </c>
      <c r="G49" s="94">
        <v>87.48277893223023</v>
      </c>
      <c r="H49" s="302">
        <v>23137</v>
      </c>
      <c r="I49" s="302">
        <v>296489</v>
      </c>
    </row>
    <row r="50" spans="1:9" s="100" customFormat="1" ht="25.5" customHeight="1">
      <c r="A50" s="385">
        <v>3700</v>
      </c>
      <c r="B50" s="206" t="s">
        <v>113</v>
      </c>
      <c r="C50" s="80">
        <v>18457027</v>
      </c>
      <c r="D50" s="362" t="s">
        <v>627</v>
      </c>
      <c r="E50" s="80">
        <v>9384346</v>
      </c>
      <c r="F50" s="370" t="s">
        <v>627</v>
      </c>
      <c r="G50" s="370" t="s">
        <v>627</v>
      </c>
      <c r="H50" s="377" t="s">
        <v>627</v>
      </c>
      <c r="I50" s="80">
        <v>1300772</v>
      </c>
    </row>
    <row r="51" spans="1:9" s="376" customFormat="1" ht="38.25" customHeight="1">
      <c r="A51" s="365">
        <v>3720</v>
      </c>
      <c r="B51" s="366" t="s">
        <v>114</v>
      </c>
      <c r="C51" s="302">
        <v>15670605</v>
      </c>
      <c r="D51" s="302">
        <v>9394456</v>
      </c>
      <c r="E51" s="302">
        <v>9384346</v>
      </c>
      <c r="F51" s="94">
        <v>59.88502677465228</v>
      </c>
      <c r="G51" s="94">
        <v>99.89238333757697</v>
      </c>
      <c r="H51" s="302">
        <v>1302547</v>
      </c>
      <c r="I51" s="302">
        <v>1300772</v>
      </c>
    </row>
    <row r="52" spans="1:9" s="376" customFormat="1" ht="39.75" customHeight="1">
      <c r="A52" s="365">
        <v>3740</v>
      </c>
      <c r="B52" s="366" t="s">
        <v>115</v>
      </c>
      <c r="C52" s="302">
        <v>2786422</v>
      </c>
      <c r="D52" s="308" t="s">
        <v>627</v>
      </c>
      <c r="E52" s="302">
        <v>1409171</v>
      </c>
      <c r="F52" s="94">
        <v>50.57277756204911</v>
      </c>
      <c r="G52" s="381" t="s">
        <v>627</v>
      </c>
      <c r="H52" s="308" t="s">
        <v>627</v>
      </c>
      <c r="I52" s="302">
        <v>142200</v>
      </c>
    </row>
    <row r="53" spans="1:9" s="100" customFormat="1" ht="12.75" customHeight="1">
      <c r="A53" s="355">
        <v>3900</v>
      </c>
      <c r="B53" s="206" t="s">
        <v>116</v>
      </c>
      <c r="C53" s="362" t="s">
        <v>627</v>
      </c>
      <c r="D53" s="362" t="s">
        <v>627</v>
      </c>
      <c r="E53" s="80">
        <v>995739</v>
      </c>
      <c r="F53" s="370" t="s">
        <v>627</v>
      </c>
      <c r="G53" s="370" t="s">
        <v>627</v>
      </c>
      <c r="H53" s="362" t="s">
        <v>627</v>
      </c>
      <c r="I53" s="80">
        <v>-42380</v>
      </c>
    </row>
    <row r="54" spans="1:9" s="376" customFormat="1" ht="39" customHeight="1">
      <c r="A54" s="365">
        <v>3921</v>
      </c>
      <c r="B54" s="366" t="s">
        <v>117</v>
      </c>
      <c r="C54" s="308" t="s">
        <v>627</v>
      </c>
      <c r="D54" s="308" t="s">
        <v>627</v>
      </c>
      <c r="E54" s="302">
        <v>872220</v>
      </c>
      <c r="F54" s="381" t="s">
        <v>627</v>
      </c>
      <c r="G54" s="381" t="s">
        <v>627</v>
      </c>
      <c r="H54" s="308" t="s">
        <v>627</v>
      </c>
      <c r="I54" s="302">
        <v>0</v>
      </c>
    </row>
    <row r="55" spans="1:9" s="376" customFormat="1" ht="17.25" customHeight="1">
      <c r="A55" s="365">
        <v>3931</v>
      </c>
      <c r="B55" s="366" t="s">
        <v>118</v>
      </c>
      <c r="C55" s="308" t="s">
        <v>627</v>
      </c>
      <c r="D55" s="308" t="s">
        <v>627</v>
      </c>
      <c r="E55" s="302">
        <v>576432</v>
      </c>
      <c r="F55" s="381" t="s">
        <v>627</v>
      </c>
      <c r="G55" s="381" t="s">
        <v>627</v>
      </c>
      <c r="H55" s="308" t="s">
        <v>627</v>
      </c>
      <c r="I55" s="302">
        <v>197346</v>
      </c>
    </row>
    <row r="56" spans="1:9" s="376" customFormat="1" ht="25.5" customHeight="1">
      <c r="A56" s="365">
        <v>3940</v>
      </c>
      <c r="B56" s="366" t="s">
        <v>119</v>
      </c>
      <c r="C56" s="308" t="s">
        <v>627</v>
      </c>
      <c r="D56" s="308" t="s">
        <v>627</v>
      </c>
      <c r="E56" s="302">
        <v>0</v>
      </c>
      <c r="F56" s="381" t="s">
        <v>627</v>
      </c>
      <c r="G56" s="381" t="s">
        <v>627</v>
      </c>
      <c r="H56" s="308" t="s">
        <v>627</v>
      </c>
      <c r="I56" s="302">
        <v>0</v>
      </c>
    </row>
    <row r="57" spans="1:9" s="376" customFormat="1" ht="76.5">
      <c r="A57" s="365">
        <v>3960</v>
      </c>
      <c r="B57" s="366" t="s">
        <v>120</v>
      </c>
      <c r="C57" s="302">
        <v>24767230</v>
      </c>
      <c r="D57" s="302">
        <v>14855171</v>
      </c>
      <c r="E57" s="302">
        <v>2322907</v>
      </c>
      <c r="F57" s="94">
        <v>9.378953560814027</v>
      </c>
      <c r="G57" s="94">
        <v>15.637026325715134</v>
      </c>
      <c r="H57" s="302">
        <v>2514676</v>
      </c>
      <c r="I57" s="302">
        <v>350365</v>
      </c>
    </row>
    <row r="58" spans="1:9" s="100" customFormat="1" ht="25.5" customHeight="1">
      <c r="A58" s="386"/>
      <c r="B58" s="322" t="s">
        <v>138</v>
      </c>
      <c r="C58" s="41">
        <v>401284694</v>
      </c>
      <c r="D58" s="41">
        <v>243921183</v>
      </c>
      <c r="E58" s="41">
        <v>141833024</v>
      </c>
      <c r="F58" s="359">
        <v>35.344738067682194</v>
      </c>
      <c r="G58" s="359">
        <v>58.14707122013261</v>
      </c>
      <c r="H58" s="41">
        <v>32556351</v>
      </c>
      <c r="I58" s="41">
        <v>33927243</v>
      </c>
    </row>
    <row r="59" spans="1:9" s="100" customFormat="1" ht="12.75" customHeight="1">
      <c r="A59" s="387" t="s">
        <v>121</v>
      </c>
      <c r="B59" s="388" t="s">
        <v>122</v>
      </c>
      <c r="C59" s="41">
        <v>154893705</v>
      </c>
      <c r="D59" s="41">
        <v>84138558</v>
      </c>
      <c r="E59" s="41">
        <v>45821099</v>
      </c>
      <c r="F59" s="359">
        <v>29.582286123248196</v>
      </c>
      <c r="G59" s="359">
        <v>54.45909710028546</v>
      </c>
      <c r="H59" s="286">
        <v>7873367</v>
      </c>
      <c r="I59" s="286">
        <v>9201196</v>
      </c>
    </row>
    <row r="60" spans="1:9" s="376" customFormat="1" ht="76.5">
      <c r="A60" s="389" t="s">
        <v>123</v>
      </c>
      <c r="B60" s="366" t="s">
        <v>124</v>
      </c>
      <c r="C60" s="302">
        <v>8723445</v>
      </c>
      <c r="D60" s="302">
        <v>5788058</v>
      </c>
      <c r="E60" s="302">
        <v>218658</v>
      </c>
      <c r="F60" s="94">
        <v>2.506555609624409</v>
      </c>
      <c r="G60" s="94">
        <v>3.777743761379033</v>
      </c>
      <c r="H60" s="302">
        <v>2167108</v>
      </c>
      <c r="I60" s="302">
        <v>23426</v>
      </c>
    </row>
    <row r="61" spans="1:9" s="100" customFormat="1" ht="12" customHeight="1">
      <c r="A61" s="318">
        <v>7000</v>
      </c>
      <c r="B61" s="322" t="s">
        <v>125</v>
      </c>
      <c r="C61" s="286">
        <v>246390989</v>
      </c>
      <c r="D61" s="286">
        <v>159782625</v>
      </c>
      <c r="E61" s="286">
        <v>96011925</v>
      </c>
      <c r="F61" s="359">
        <v>38.967303710932384</v>
      </c>
      <c r="G61" s="359">
        <v>60.08908978682758</v>
      </c>
      <c r="H61" s="286">
        <v>24682984</v>
      </c>
      <c r="I61" s="286">
        <v>24726047</v>
      </c>
    </row>
    <row r="62" spans="1:9" s="376" customFormat="1" ht="76.5">
      <c r="A62" s="371">
        <v>7400</v>
      </c>
      <c r="B62" s="366" t="s">
        <v>126</v>
      </c>
      <c r="C62" s="302">
        <v>19422713</v>
      </c>
      <c r="D62" s="302">
        <v>15286015</v>
      </c>
      <c r="E62" s="302">
        <v>10675401</v>
      </c>
      <c r="F62" s="94">
        <v>54.96349042484435</v>
      </c>
      <c r="G62" s="94">
        <v>69.8376980527626</v>
      </c>
      <c r="H62" s="302">
        <v>786015</v>
      </c>
      <c r="I62" s="302">
        <v>3398969</v>
      </c>
    </row>
    <row r="63" spans="1:9" s="376" customFormat="1" ht="36.75" customHeight="1">
      <c r="A63" s="379">
        <v>7730</v>
      </c>
      <c r="B63" s="390" t="s">
        <v>127</v>
      </c>
      <c r="C63" s="302">
        <v>8173074</v>
      </c>
      <c r="D63" s="302">
        <v>8173074</v>
      </c>
      <c r="E63" s="302">
        <v>8173074</v>
      </c>
      <c r="F63" s="94">
        <v>100</v>
      </c>
      <c r="G63" s="94">
        <v>100</v>
      </c>
      <c r="H63" s="302">
        <v>79000</v>
      </c>
      <c r="I63" s="302">
        <v>100000</v>
      </c>
    </row>
    <row r="64" spans="1:9" s="100" customFormat="1" ht="30" customHeight="1">
      <c r="A64" s="391">
        <v>8000</v>
      </c>
      <c r="B64" s="392" t="s">
        <v>128</v>
      </c>
      <c r="C64" s="41">
        <v>42201205</v>
      </c>
      <c r="D64" s="358" t="s">
        <v>627</v>
      </c>
      <c r="E64" s="41">
        <v>9713904</v>
      </c>
      <c r="F64" s="370" t="s">
        <v>627</v>
      </c>
      <c r="G64" s="370" t="s">
        <v>627</v>
      </c>
      <c r="H64" s="358" t="s">
        <v>627</v>
      </c>
      <c r="I64" s="41">
        <v>7128032</v>
      </c>
    </row>
    <row r="65" spans="1:9" s="100" customFormat="1" ht="12.75" customHeight="1">
      <c r="A65" s="355">
        <v>8100</v>
      </c>
      <c r="B65" s="355" t="s">
        <v>129</v>
      </c>
      <c r="C65" s="80">
        <v>81040100</v>
      </c>
      <c r="D65" s="362" t="s">
        <v>627</v>
      </c>
      <c r="E65" s="80">
        <v>39429233</v>
      </c>
      <c r="F65" s="370" t="s">
        <v>627</v>
      </c>
      <c r="G65" s="370" t="s">
        <v>627</v>
      </c>
      <c r="H65" s="362" t="s">
        <v>627</v>
      </c>
      <c r="I65" s="257">
        <v>10206860</v>
      </c>
    </row>
    <row r="66" spans="1:9" s="100" customFormat="1" ht="12.75" customHeight="1">
      <c r="A66" s="355">
        <v>8200</v>
      </c>
      <c r="B66" s="393" t="s">
        <v>130</v>
      </c>
      <c r="C66" s="80">
        <v>38838895</v>
      </c>
      <c r="D66" s="362" t="s">
        <v>627</v>
      </c>
      <c r="E66" s="80">
        <v>29715329</v>
      </c>
      <c r="F66" s="370" t="s">
        <v>627</v>
      </c>
      <c r="G66" s="370" t="s">
        <v>627</v>
      </c>
      <c r="H66" s="362" t="s">
        <v>627</v>
      </c>
      <c r="I66" s="257">
        <v>3078828</v>
      </c>
    </row>
    <row r="67" spans="1:9" s="100" customFormat="1" ht="12.75" customHeight="1">
      <c r="A67" s="379"/>
      <c r="B67" s="391" t="s">
        <v>131</v>
      </c>
      <c r="C67" s="41">
        <v>-235280178</v>
      </c>
      <c r="D67" s="358" t="s">
        <v>627</v>
      </c>
      <c r="E67" s="41">
        <v>103237678</v>
      </c>
      <c r="F67" s="370" t="s">
        <v>627</v>
      </c>
      <c r="G67" s="370" t="s">
        <v>627</v>
      </c>
      <c r="H67" s="358" t="s">
        <v>627</v>
      </c>
      <c r="I67" s="41">
        <v>10332810</v>
      </c>
    </row>
    <row r="68" spans="1:9" s="100" customFormat="1" ht="12" customHeight="1">
      <c r="A68" s="355"/>
      <c r="B68" s="394" t="s">
        <v>132</v>
      </c>
      <c r="C68" s="41">
        <v>235280178</v>
      </c>
      <c r="D68" s="358" t="s">
        <v>627</v>
      </c>
      <c r="E68" s="41">
        <v>-103237678</v>
      </c>
      <c r="F68" s="370" t="s">
        <v>627</v>
      </c>
      <c r="G68" s="370" t="s">
        <v>627</v>
      </c>
      <c r="H68" s="358" t="s">
        <v>627</v>
      </c>
      <c r="I68" s="41">
        <v>-10332810</v>
      </c>
    </row>
    <row r="69" spans="1:9" s="100" customFormat="1" ht="24.75" customHeight="1">
      <c r="A69" s="355"/>
      <c r="B69" s="259" t="s">
        <v>133</v>
      </c>
      <c r="C69" s="257">
        <v>0</v>
      </c>
      <c r="D69" s="311" t="s">
        <v>627</v>
      </c>
      <c r="E69" s="257">
        <v>1050000</v>
      </c>
      <c r="F69" s="395" t="s">
        <v>627</v>
      </c>
      <c r="G69" s="395" t="s">
        <v>627</v>
      </c>
      <c r="H69" s="311" t="s">
        <v>627</v>
      </c>
      <c r="I69" s="257">
        <v>0</v>
      </c>
    </row>
    <row r="70" spans="1:9" s="100" customFormat="1" ht="12.75" customHeight="1">
      <c r="A70" s="355"/>
      <c r="B70" s="396" t="s">
        <v>134</v>
      </c>
      <c r="C70" s="80">
        <v>222684358</v>
      </c>
      <c r="D70" s="362" t="s">
        <v>627</v>
      </c>
      <c r="E70" s="80">
        <v>-109661783</v>
      </c>
      <c r="F70" s="370" t="s">
        <v>627</v>
      </c>
      <c r="G70" s="370" t="s">
        <v>627</v>
      </c>
      <c r="H70" s="397" t="s">
        <v>627</v>
      </c>
      <c r="I70" s="257">
        <v>-13486223</v>
      </c>
    </row>
    <row r="71" spans="1:9" s="100" customFormat="1" ht="39" customHeight="1">
      <c r="A71" s="355"/>
      <c r="B71" s="206" t="s">
        <v>135</v>
      </c>
      <c r="C71" s="80">
        <v>2297231</v>
      </c>
      <c r="D71" s="80">
        <v>2185987</v>
      </c>
      <c r="E71" s="80">
        <v>2185987</v>
      </c>
      <c r="F71" s="370" t="s">
        <v>627</v>
      </c>
      <c r="G71" s="370" t="s">
        <v>627</v>
      </c>
      <c r="H71" s="80">
        <v>230840</v>
      </c>
      <c r="I71" s="257">
        <v>230840</v>
      </c>
    </row>
    <row r="72" spans="1:9" s="100" customFormat="1" ht="39" customHeight="1">
      <c r="A72" s="355"/>
      <c r="B72" s="206" t="s">
        <v>136</v>
      </c>
      <c r="C72" s="80">
        <v>10298589</v>
      </c>
      <c r="D72" s="398">
        <v>3188118</v>
      </c>
      <c r="E72" s="398">
        <v>3188118</v>
      </c>
      <c r="F72" s="370" t="s">
        <v>627</v>
      </c>
      <c r="G72" s="370" t="s">
        <v>627</v>
      </c>
      <c r="H72" s="80">
        <v>2922573</v>
      </c>
      <c r="I72" s="257">
        <v>2922573</v>
      </c>
    </row>
    <row r="73" spans="1:9" s="402" customFormat="1" ht="14.25" customHeight="1" hidden="1">
      <c r="A73" s="399"/>
      <c r="B73" s="399"/>
      <c r="C73" s="400"/>
      <c r="D73" s="401"/>
      <c r="E73" s="401">
        <f>SUM(E44:E47)</f>
        <v>83452699</v>
      </c>
      <c r="F73" s="400"/>
      <c r="G73" s="400"/>
      <c r="H73" s="400"/>
      <c r="I73" s="400"/>
    </row>
    <row r="74" spans="1:9" s="100" customFormat="1" ht="12.75" customHeight="1">
      <c r="A74" s="102"/>
      <c r="B74" s="102"/>
      <c r="C74" s="403"/>
      <c r="D74" s="403"/>
      <c r="E74" s="403"/>
      <c r="F74" s="403"/>
      <c r="G74" s="403"/>
      <c r="H74" s="403"/>
      <c r="I74" s="403"/>
    </row>
    <row r="75" spans="1:9" s="100" customFormat="1" ht="12.75" customHeight="1">
      <c r="A75" s="102"/>
      <c r="B75" s="102"/>
      <c r="C75" s="403"/>
      <c r="D75" s="403"/>
      <c r="E75" s="403"/>
      <c r="F75" s="403"/>
      <c r="G75" s="403"/>
      <c r="H75" s="403"/>
      <c r="I75" s="403"/>
    </row>
    <row r="76" spans="1:9" s="100" customFormat="1" ht="12.75" customHeight="1">
      <c r="A76" s="102"/>
      <c r="B76" s="102"/>
      <c r="C76" s="403"/>
      <c r="D76" s="403"/>
      <c r="E76" s="403"/>
      <c r="F76" s="403"/>
      <c r="G76" s="403"/>
      <c r="H76" s="403"/>
      <c r="I76" s="403"/>
    </row>
    <row r="77" spans="1:9" ht="15">
      <c r="A77" s="229" t="s">
        <v>914</v>
      </c>
      <c r="C77" s="101"/>
      <c r="D77" s="101"/>
      <c r="E77" s="404"/>
      <c r="F77" s="405"/>
      <c r="G77" s="348"/>
      <c r="H77" s="102"/>
      <c r="I77" s="406"/>
    </row>
    <row r="78" spans="1:9" s="100" customFormat="1" ht="15">
      <c r="A78" s="229" t="s">
        <v>665</v>
      </c>
      <c r="C78" s="351"/>
      <c r="D78" s="351"/>
      <c r="E78" s="351"/>
      <c r="F78" s="351"/>
      <c r="G78" s="351"/>
      <c r="H78" s="229"/>
      <c r="I78" s="343" t="s">
        <v>666</v>
      </c>
    </row>
    <row r="79" spans="3:9" s="100" customFormat="1" ht="12.75">
      <c r="C79" s="351"/>
      <c r="D79" s="351"/>
      <c r="E79" s="351"/>
      <c r="F79" s="351"/>
      <c r="G79" s="407"/>
      <c r="H79" s="407"/>
      <c r="I79" s="407"/>
    </row>
    <row r="80" spans="1:9" ht="15.75">
      <c r="A80" s="408"/>
      <c r="B80" s="408"/>
      <c r="C80" s="351"/>
      <c r="D80" s="351"/>
      <c r="E80" s="351"/>
      <c r="F80" s="352"/>
      <c r="G80" s="351"/>
      <c r="H80" s="351"/>
      <c r="I80" s="351"/>
    </row>
    <row r="81" spans="1:9" ht="12.75">
      <c r="A81" s="408"/>
      <c r="B81" s="408"/>
      <c r="C81" s="351"/>
      <c r="D81" s="351"/>
      <c r="E81" s="351"/>
      <c r="F81" s="351"/>
      <c r="G81" s="351"/>
      <c r="H81" s="351"/>
      <c r="I81" s="351"/>
    </row>
    <row r="82" spans="1:9" ht="12.75">
      <c r="A82" s="409" t="s">
        <v>915</v>
      </c>
      <c r="B82" s="409"/>
      <c r="C82" s="351"/>
      <c r="D82" s="351"/>
      <c r="E82" s="351"/>
      <c r="F82" s="351"/>
      <c r="G82" s="351"/>
      <c r="H82" s="351"/>
      <c r="I82" s="351"/>
    </row>
    <row r="83" spans="1:9" ht="15.75">
      <c r="A83" s="353"/>
      <c r="C83" s="352"/>
      <c r="D83" s="352"/>
      <c r="E83" s="351"/>
      <c r="F83" s="352"/>
      <c r="G83" s="352"/>
      <c r="H83" s="410"/>
      <c r="I83" s="266"/>
    </row>
    <row r="84" spans="3:9" ht="12.75">
      <c r="C84" s="411"/>
      <c r="D84" s="241"/>
      <c r="E84" s="411"/>
      <c r="F84" s="266"/>
      <c r="G84" s="410"/>
      <c r="H84" s="410"/>
      <c r="I84" s="266"/>
    </row>
  </sheetData>
  <mergeCells count="8">
    <mergeCell ref="A1:I1"/>
    <mergeCell ref="A2:I2"/>
    <mergeCell ref="A3:I3"/>
    <mergeCell ref="A4:I4"/>
    <mergeCell ref="A6:I6"/>
    <mergeCell ref="A7:I7"/>
    <mergeCell ref="A8:I8"/>
    <mergeCell ref="A9:I9"/>
  </mergeCells>
  <printOptions/>
  <pageMargins left="0.7480314960629921" right="0.7480314960629921" top="0.984251968503937" bottom="0.984251968503937" header="0.5118110236220472" footer="0.5118110236220472"/>
  <pageSetup firstPageNumber="22" useFirstPageNumber="1" horizontalDpi="600" verticalDpi="600" orientation="portrait" paperSize="9" scale="6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Z256"/>
  <sheetViews>
    <sheetView zoomScaleSheetLayoutView="100" workbookViewId="0" topLeftCell="A1">
      <selection activeCell="E14" sqref="E14"/>
    </sheetView>
  </sheetViews>
  <sheetFormatPr defaultColWidth="9.140625" defaultRowHeight="17.25" customHeight="1"/>
  <cols>
    <col min="1" max="1" width="17.00390625" style="243" customWidth="1"/>
    <col min="2" max="2" width="29.57421875" style="241" customWidth="1"/>
    <col min="3" max="3" width="12.28125" style="241" customWidth="1"/>
    <col min="4" max="4" width="12.8515625" style="241" customWidth="1"/>
    <col min="5" max="5" width="10.8515625" style="443" customWidth="1"/>
    <col min="6" max="6" width="12.57421875" style="241" customWidth="1"/>
    <col min="7" max="7" width="7.7109375" style="102" customWidth="1"/>
    <col min="8" max="8" width="10.140625" style="102" customWidth="1"/>
    <col min="9" max="9" width="9.00390625" style="102" customWidth="1"/>
    <col min="10" max="10" width="7.140625" style="102" customWidth="1"/>
    <col min="11" max="11" width="10.140625" style="102" customWidth="1"/>
    <col min="12" max="12" width="8.7109375" style="102" customWidth="1"/>
    <col min="13" max="13" width="7.140625" style="102" customWidth="1"/>
    <col min="14" max="14" width="10.57421875" style="102" customWidth="1"/>
    <col min="15" max="15" width="8.8515625" style="102" customWidth="1"/>
    <col min="16" max="16" width="7.140625" style="102" customWidth="1"/>
    <col min="17" max="156" width="11.421875" style="102" customWidth="1"/>
    <col min="157" max="16384" width="11.421875" style="243" customWidth="1"/>
  </cols>
  <sheetData>
    <row r="1" spans="1:6" ht="17.25" customHeight="1">
      <c r="A1"/>
      <c r="B1" s="63"/>
      <c r="C1" s="63"/>
      <c r="D1" s="63"/>
      <c r="E1" s="63"/>
      <c r="F1" s="243"/>
    </row>
    <row r="2" spans="1:156" ht="12.75">
      <c r="A2" s="1114" t="s">
        <v>610</v>
      </c>
      <c r="B2" s="1114"/>
      <c r="C2" s="1114"/>
      <c r="D2" s="1114"/>
      <c r="E2" s="1114"/>
      <c r="F2" s="11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</row>
    <row r="3" spans="1:156" ht="15" customHeight="1">
      <c r="A3" s="1115" t="s">
        <v>611</v>
      </c>
      <c r="B3" s="1115"/>
      <c r="C3" s="1115"/>
      <c r="D3" s="1115"/>
      <c r="E3" s="1115"/>
      <c r="F3" s="11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</row>
    <row r="4" spans="1:156" ht="3.75" customHeight="1">
      <c r="A4" s="7"/>
      <c r="B4" s="8"/>
      <c r="C4" s="9"/>
      <c r="D4" s="9"/>
      <c r="E4" s="7"/>
      <c r="F4" s="7"/>
      <c r="G4" s="6"/>
      <c r="H4" s="5"/>
      <c r="I4" s="5"/>
      <c r="J4" s="5"/>
      <c r="K4" s="6"/>
      <c r="L4" s="5"/>
      <c r="M4" s="5"/>
      <c r="N4" s="6"/>
      <c r="O4" s="5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</row>
    <row r="5" spans="1:17" s="3" customFormat="1" ht="12.75">
      <c r="A5" s="1116" t="s">
        <v>612</v>
      </c>
      <c r="B5" s="1116"/>
      <c r="C5" s="1116"/>
      <c r="D5" s="1116"/>
      <c r="E5" s="1116"/>
      <c r="F5" s="111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6" s="3" customFormat="1" ht="12.75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56" s="15" customFormat="1" ht="17.25" customHeight="1">
      <c r="A7" s="1117" t="s">
        <v>613</v>
      </c>
      <c r="B7" s="1117"/>
      <c r="C7" s="1117"/>
      <c r="D7" s="1117"/>
      <c r="E7" s="1117"/>
      <c r="F7" s="1117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</row>
    <row r="8" spans="1:156" s="15" customFormat="1" ht="17.25" customHeight="1">
      <c r="A8" s="835" t="s">
        <v>139</v>
      </c>
      <c r="B8" s="835"/>
      <c r="C8" s="835"/>
      <c r="D8" s="835"/>
      <c r="E8" s="835"/>
      <c r="F8" s="835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</row>
    <row r="9" spans="1:156" s="15" customFormat="1" ht="17.25" customHeight="1">
      <c r="A9" s="1119" t="s">
        <v>766</v>
      </c>
      <c r="B9" s="1119"/>
      <c r="C9" s="1119"/>
      <c r="D9" s="1119"/>
      <c r="E9" s="1119"/>
      <c r="F9" s="1119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</row>
    <row r="10" spans="1:156" s="19" customFormat="1" ht="12.75">
      <c r="A10" s="1120" t="s">
        <v>616</v>
      </c>
      <c r="B10" s="1120"/>
      <c r="C10" s="1120"/>
      <c r="D10" s="1120"/>
      <c r="E10" s="1120"/>
      <c r="F10" s="1120"/>
      <c r="G10" s="444"/>
      <c r="H10" s="444"/>
      <c r="I10" s="444"/>
      <c r="J10" s="444"/>
      <c r="K10" s="444"/>
      <c r="L10" s="444"/>
      <c r="M10" s="444"/>
      <c r="N10" s="5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</row>
    <row r="11" spans="1:156" s="19" customFormat="1" ht="12.75">
      <c r="A11" s="23" t="s">
        <v>617</v>
      </c>
      <c r="B11" s="24"/>
      <c r="C11" s="20"/>
      <c r="D11" s="18"/>
      <c r="F11" s="21" t="s">
        <v>618</v>
      </c>
      <c r="G11" s="445"/>
      <c r="H11" s="446"/>
      <c r="I11" s="446"/>
      <c r="J11" s="5"/>
      <c r="K11" s="445"/>
      <c r="L11" s="61"/>
      <c r="M11" s="61"/>
      <c r="N11" s="5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</row>
    <row r="12" spans="1:156" s="19" customFormat="1" ht="12.75">
      <c r="A12" s="23"/>
      <c r="B12" s="24"/>
      <c r="C12" s="20"/>
      <c r="D12" s="18"/>
      <c r="F12" s="62" t="s">
        <v>140</v>
      </c>
      <c r="G12" s="445"/>
      <c r="H12" s="446"/>
      <c r="I12" s="446"/>
      <c r="J12" s="5"/>
      <c r="K12" s="445"/>
      <c r="L12" s="61"/>
      <c r="M12" s="61"/>
      <c r="N12" s="5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</row>
    <row r="13" spans="1:6" ht="17.25" customHeight="1">
      <c r="A13"/>
      <c r="B13" s="63"/>
      <c r="C13" s="63"/>
      <c r="D13" s="63"/>
      <c r="E13" s="63"/>
      <c r="F13" s="62" t="s">
        <v>670</v>
      </c>
    </row>
    <row r="14" spans="1:6" ht="49.5" customHeight="1">
      <c r="A14" s="67" t="s">
        <v>832</v>
      </c>
      <c r="B14" s="413" t="s">
        <v>620</v>
      </c>
      <c r="C14" s="67" t="s">
        <v>672</v>
      </c>
      <c r="D14" s="67" t="s">
        <v>673</v>
      </c>
      <c r="E14" s="67" t="s">
        <v>141</v>
      </c>
      <c r="F14" s="67" t="s">
        <v>675</v>
      </c>
    </row>
    <row r="15" spans="1:156" s="415" customFormat="1" ht="12.75">
      <c r="A15" s="413">
        <v>1</v>
      </c>
      <c r="B15" s="413">
        <v>2</v>
      </c>
      <c r="C15" s="67">
        <v>3</v>
      </c>
      <c r="D15" s="67">
        <v>4</v>
      </c>
      <c r="E15" s="67">
        <v>5</v>
      </c>
      <c r="F15" s="67">
        <v>6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4"/>
      <c r="CA15" s="414"/>
      <c r="CB15" s="414"/>
      <c r="CC15" s="414"/>
      <c r="CD15" s="414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4"/>
      <c r="CS15" s="414"/>
      <c r="CT15" s="414"/>
      <c r="CU15" s="414"/>
      <c r="CV15" s="414"/>
      <c r="CW15" s="414"/>
      <c r="CX15" s="414"/>
      <c r="CY15" s="414"/>
      <c r="CZ15" s="447"/>
      <c r="DA15" s="447"/>
      <c r="DB15" s="447"/>
      <c r="DC15" s="447"/>
      <c r="DD15" s="447"/>
      <c r="DE15" s="447"/>
      <c r="DF15" s="447"/>
      <c r="DG15" s="447"/>
      <c r="DH15" s="447"/>
      <c r="DI15" s="447"/>
      <c r="DJ15" s="447"/>
      <c r="DK15" s="447"/>
      <c r="DL15" s="447"/>
      <c r="DM15" s="447"/>
      <c r="DN15" s="447"/>
      <c r="DO15" s="447"/>
      <c r="DP15" s="447"/>
      <c r="DQ15" s="447"/>
      <c r="DR15" s="447"/>
      <c r="DS15" s="447"/>
      <c r="DT15" s="447"/>
      <c r="DU15" s="447"/>
      <c r="DV15" s="447"/>
      <c r="DW15" s="447"/>
      <c r="DX15" s="447"/>
      <c r="DY15" s="447"/>
      <c r="DZ15" s="447"/>
      <c r="EA15" s="447"/>
      <c r="EB15" s="447"/>
      <c r="EC15" s="447"/>
      <c r="ED15" s="447"/>
      <c r="EE15" s="447"/>
      <c r="EF15" s="447"/>
      <c r="EG15" s="447"/>
      <c r="EH15" s="447"/>
      <c r="EI15" s="447"/>
      <c r="EJ15" s="447"/>
      <c r="EK15" s="447"/>
      <c r="EL15" s="447"/>
      <c r="EM15" s="447"/>
      <c r="EN15" s="447"/>
      <c r="EO15" s="447"/>
      <c r="EP15" s="447"/>
      <c r="EQ15" s="447"/>
      <c r="ER15" s="447"/>
      <c r="ES15" s="447"/>
      <c r="ET15" s="447"/>
      <c r="EU15" s="447"/>
      <c r="EV15" s="447"/>
      <c r="EW15" s="447"/>
      <c r="EX15" s="447"/>
      <c r="EY15" s="447"/>
      <c r="EZ15" s="447"/>
    </row>
    <row r="16" spans="1:156" s="415" customFormat="1" ht="12.75">
      <c r="A16" s="416"/>
      <c r="B16" s="417" t="s">
        <v>1038</v>
      </c>
      <c r="C16" s="418">
        <v>2608373336</v>
      </c>
      <c r="D16" s="418">
        <v>1395968118</v>
      </c>
      <c r="E16" s="419">
        <v>53.518723670927756</v>
      </c>
      <c r="F16" s="418">
        <v>184225976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414"/>
      <c r="AL16" s="414"/>
      <c r="AM16" s="414"/>
      <c r="AN16" s="414"/>
      <c r="AO16" s="414"/>
      <c r="AP16" s="414"/>
      <c r="AQ16" s="414"/>
      <c r="AR16" s="414"/>
      <c r="AS16" s="414"/>
      <c r="AT16" s="414"/>
      <c r="AU16" s="414"/>
      <c r="AV16" s="414"/>
      <c r="AW16" s="414"/>
      <c r="AX16" s="414"/>
      <c r="AY16" s="414"/>
      <c r="AZ16" s="414"/>
      <c r="BA16" s="414"/>
      <c r="BB16" s="414"/>
      <c r="BC16" s="414"/>
      <c r="BD16" s="414"/>
      <c r="BE16" s="414"/>
      <c r="BF16" s="414"/>
      <c r="BG16" s="414"/>
      <c r="BH16" s="414"/>
      <c r="BI16" s="414"/>
      <c r="BJ16" s="414"/>
      <c r="BK16" s="414"/>
      <c r="BL16" s="414"/>
      <c r="BM16" s="414"/>
      <c r="BN16" s="414"/>
      <c r="BO16" s="414"/>
      <c r="BP16" s="414"/>
      <c r="BQ16" s="414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414"/>
      <c r="CE16" s="414"/>
      <c r="CF16" s="414"/>
      <c r="CG16" s="414"/>
      <c r="CH16" s="414"/>
      <c r="CI16" s="414"/>
      <c r="CJ16" s="414"/>
      <c r="CK16" s="414"/>
      <c r="CL16" s="414"/>
      <c r="CM16" s="414"/>
      <c r="CN16" s="414"/>
      <c r="CO16" s="414"/>
      <c r="CP16" s="414"/>
      <c r="CQ16" s="414"/>
      <c r="CR16" s="414"/>
      <c r="CS16" s="414"/>
      <c r="CT16" s="414"/>
      <c r="CU16" s="414"/>
      <c r="CV16" s="414"/>
      <c r="CW16" s="414"/>
      <c r="CX16" s="414"/>
      <c r="CY16" s="414"/>
      <c r="CZ16" s="447"/>
      <c r="DA16" s="447"/>
      <c r="DB16" s="447"/>
      <c r="DC16" s="447"/>
      <c r="DD16" s="447"/>
      <c r="DE16" s="447"/>
      <c r="DF16" s="447"/>
      <c r="DG16" s="447"/>
      <c r="DH16" s="447"/>
      <c r="DI16" s="447"/>
      <c r="DJ16" s="447"/>
      <c r="DK16" s="447"/>
      <c r="DL16" s="447"/>
      <c r="DM16" s="447"/>
      <c r="DN16" s="447"/>
      <c r="DO16" s="447"/>
      <c r="DP16" s="447"/>
      <c r="DQ16" s="447"/>
      <c r="DR16" s="447"/>
      <c r="DS16" s="447"/>
      <c r="DT16" s="447"/>
      <c r="DU16" s="447"/>
      <c r="DV16" s="447"/>
      <c r="DW16" s="447"/>
      <c r="DX16" s="447"/>
      <c r="DY16" s="447"/>
      <c r="DZ16" s="447"/>
      <c r="EA16" s="447"/>
      <c r="EB16" s="447"/>
      <c r="EC16" s="447"/>
      <c r="ED16" s="447"/>
      <c r="EE16" s="447"/>
      <c r="EF16" s="447"/>
      <c r="EG16" s="447"/>
      <c r="EH16" s="447"/>
      <c r="EI16" s="447"/>
      <c r="EJ16" s="447"/>
      <c r="EK16" s="447"/>
      <c r="EL16" s="447"/>
      <c r="EM16" s="447"/>
      <c r="EN16" s="447"/>
      <c r="EO16" s="447"/>
      <c r="EP16" s="447"/>
      <c r="EQ16" s="447"/>
      <c r="ER16" s="447"/>
      <c r="ES16" s="447"/>
      <c r="ET16" s="447"/>
      <c r="EU16" s="447"/>
      <c r="EV16" s="447"/>
      <c r="EW16" s="447"/>
      <c r="EX16" s="447"/>
      <c r="EY16" s="447"/>
      <c r="EZ16" s="447"/>
    </row>
    <row r="17" spans="1:156" s="415" customFormat="1" ht="12.75">
      <c r="A17" s="420" t="s">
        <v>142</v>
      </c>
      <c r="B17" s="191" t="s">
        <v>143</v>
      </c>
      <c r="C17" s="421">
        <v>280690227</v>
      </c>
      <c r="D17" s="421">
        <v>111823436</v>
      </c>
      <c r="E17" s="422">
        <v>39.83873510494542</v>
      </c>
      <c r="F17" s="421">
        <v>15834801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414"/>
      <c r="CX17" s="414"/>
      <c r="CY17" s="414"/>
      <c r="CZ17" s="447"/>
      <c r="DA17" s="447"/>
      <c r="DB17" s="447"/>
      <c r="DC17" s="447"/>
      <c r="DD17" s="447"/>
      <c r="DE17" s="447"/>
      <c r="DF17" s="447"/>
      <c r="DG17" s="447"/>
      <c r="DH17" s="447"/>
      <c r="DI17" s="447"/>
      <c r="DJ17" s="447"/>
      <c r="DK17" s="447"/>
      <c r="DL17" s="447"/>
      <c r="DM17" s="447"/>
      <c r="DN17" s="447"/>
      <c r="DO17" s="447"/>
      <c r="DP17" s="447"/>
      <c r="DQ17" s="447"/>
      <c r="DR17" s="447"/>
      <c r="DS17" s="447"/>
      <c r="DT17" s="447"/>
      <c r="DU17" s="447"/>
      <c r="DV17" s="447"/>
      <c r="DW17" s="447"/>
      <c r="DX17" s="447"/>
      <c r="DY17" s="447"/>
      <c r="DZ17" s="447"/>
      <c r="EA17" s="447"/>
      <c r="EB17" s="447"/>
      <c r="EC17" s="447"/>
      <c r="ED17" s="447"/>
      <c r="EE17" s="447"/>
      <c r="EF17" s="447"/>
      <c r="EG17" s="447"/>
      <c r="EH17" s="447"/>
      <c r="EI17" s="447"/>
      <c r="EJ17" s="447"/>
      <c r="EK17" s="447"/>
      <c r="EL17" s="447"/>
      <c r="EM17" s="447"/>
      <c r="EN17" s="447"/>
      <c r="EO17" s="447"/>
      <c r="EP17" s="447"/>
      <c r="EQ17" s="447"/>
      <c r="ER17" s="447"/>
      <c r="ES17" s="447"/>
      <c r="ET17" s="447"/>
      <c r="EU17" s="447"/>
      <c r="EV17" s="447"/>
      <c r="EW17" s="447"/>
      <c r="EX17" s="447"/>
      <c r="EY17" s="447"/>
      <c r="EZ17" s="447"/>
    </row>
    <row r="18" spans="1:156" s="415" customFormat="1" ht="12.75">
      <c r="A18" s="420" t="s">
        <v>144</v>
      </c>
      <c r="B18" s="423" t="s">
        <v>145</v>
      </c>
      <c r="C18" s="421">
        <v>155728015</v>
      </c>
      <c r="D18" s="421">
        <v>82190304</v>
      </c>
      <c r="E18" s="422">
        <v>52.77811060521127</v>
      </c>
      <c r="F18" s="421">
        <v>11720390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  <c r="CW18" s="414"/>
      <c r="CX18" s="414"/>
      <c r="CY18" s="414"/>
      <c r="CZ18" s="447"/>
      <c r="DA18" s="447"/>
      <c r="DB18" s="447"/>
      <c r="DC18" s="447"/>
      <c r="DD18" s="447"/>
      <c r="DE18" s="447"/>
      <c r="DF18" s="447"/>
      <c r="DG18" s="447"/>
      <c r="DH18" s="447"/>
      <c r="DI18" s="447"/>
      <c r="DJ18" s="447"/>
      <c r="DK18" s="447"/>
      <c r="DL18" s="447"/>
      <c r="DM18" s="447"/>
      <c r="DN18" s="447"/>
      <c r="DO18" s="447"/>
      <c r="DP18" s="447"/>
      <c r="DQ18" s="447"/>
      <c r="DR18" s="447"/>
      <c r="DS18" s="447"/>
      <c r="DT18" s="447"/>
      <c r="DU18" s="447"/>
      <c r="DV18" s="447"/>
      <c r="DW18" s="447"/>
      <c r="DX18" s="447"/>
      <c r="DY18" s="447"/>
      <c r="DZ18" s="447"/>
      <c r="EA18" s="447"/>
      <c r="EB18" s="447"/>
      <c r="EC18" s="447"/>
      <c r="ED18" s="447"/>
      <c r="EE18" s="447"/>
      <c r="EF18" s="447"/>
      <c r="EG18" s="447"/>
      <c r="EH18" s="447"/>
      <c r="EI18" s="447"/>
      <c r="EJ18" s="447"/>
      <c r="EK18" s="447"/>
      <c r="EL18" s="447"/>
      <c r="EM18" s="447"/>
      <c r="EN18" s="447"/>
      <c r="EO18" s="447"/>
      <c r="EP18" s="447"/>
      <c r="EQ18" s="447"/>
      <c r="ER18" s="447"/>
      <c r="ES18" s="447"/>
      <c r="ET18" s="447"/>
      <c r="EU18" s="447"/>
      <c r="EV18" s="447"/>
      <c r="EW18" s="447"/>
      <c r="EX18" s="447"/>
      <c r="EY18" s="447"/>
      <c r="EZ18" s="447"/>
    </row>
    <row r="19" spans="1:156" s="415" customFormat="1" ht="30" customHeight="1">
      <c r="A19" s="420" t="s">
        <v>146</v>
      </c>
      <c r="B19" s="201" t="s">
        <v>147</v>
      </c>
      <c r="C19" s="421">
        <v>239341306</v>
      </c>
      <c r="D19" s="421">
        <v>138951380</v>
      </c>
      <c r="E19" s="422">
        <v>58.05574571403066</v>
      </c>
      <c r="F19" s="421">
        <v>19941453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4"/>
      <c r="BR19" s="414"/>
      <c r="BS19" s="414"/>
      <c r="BT19" s="414"/>
      <c r="BU19" s="414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4"/>
      <c r="CG19" s="414"/>
      <c r="CH19" s="414"/>
      <c r="CI19" s="414"/>
      <c r="CJ19" s="414"/>
      <c r="CK19" s="414"/>
      <c r="CL19" s="414"/>
      <c r="CM19" s="414"/>
      <c r="CN19" s="414"/>
      <c r="CO19" s="414"/>
      <c r="CP19" s="414"/>
      <c r="CQ19" s="414"/>
      <c r="CR19" s="414"/>
      <c r="CS19" s="414"/>
      <c r="CT19" s="414"/>
      <c r="CU19" s="414"/>
      <c r="CV19" s="414"/>
      <c r="CW19" s="414"/>
      <c r="CX19" s="414"/>
      <c r="CY19" s="414"/>
      <c r="CZ19" s="447"/>
      <c r="DA19" s="447"/>
      <c r="DB19" s="447"/>
      <c r="DC19" s="447"/>
      <c r="DD19" s="447"/>
      <c r="DE19" s="447"/>
      <c r="DF19" s="447"/>
      <c r="DG19" s="447"/>
      <c r="DH19" s="447"/>
      <c r="DI19" s="447"/>
      <c r="DJ19" s="447"/>
      <c r="DK19" s="447"/>
      <c r="DL19" s="447"/>
      <c r="DM19" s="447"/>
      <c r="DN19" s="447"/>
      <c r="DO19" s="447"/>
      <c r="DP19" s="447"/>
      <c r="DQ19" s="447"/>
      <c r="DR19" s="447"/>
      <c r="DS19" s="447"/>
      <c r="DT19" s="447"/>
      <c r="DU19" s="447"/>
      <c r="DV19" s="447"/>
      <c r="DW19" s="447"/>
      <c r="DX19" s="447"/>
      <c r="DY19" s="447"/>
      <c r="DZ19" s="447"/>
      <c r="EA19" s="447"/>
      <c r="EB19" s="447"/>
      <c r="EC19" s="447"/>
      <c r="ED19" s="447"/>
      <c r="EE19" s="447"/>
      <c r="EF19" s="447"/>
      <c r="EG19" s="447"/>
      <c r="EH19" s="447"/>
      <c r="EI19" s="447"/>
      <c r="EJ19" s="447"/>
      <c r="EK19" s="447"/>
      <c r="EL19" s="447"/>
      <c r="EM19" s="447"/>
      <c r="EN19" s="447"/>
      <c r="EO19" s="447"/>
      <c r="EP19" s="447"/>
      <c r="EQ19" s="447"/>
      <c r="ER19" s="447"/>
      <c r="ES19" s="447"/>
      <c r="ET19" s="447"/>
      <c r="EU19" s="447"/>
      <c r="EV19" s="447"/>
      <c r="EW19" s="447"/>
      <c r="EX19" s="447"/>
      <c r="EY19" s="447"/>
      <c r="EZ19" s="447"/>
    </row>
    <row r="20" spans="1:156" s="424" customFormat="1" ht="12.75">
      <c r="A20" s="420" t="s">
        <v>148</v>
      </c>
      <c r="B20" s="423" t="s">
        <v>149</v>
      </c>
      <c r="C20" s="421">
        <v>206018359</v>
      </c>
      <c r="D20" s="421">
        <v>114070476</v>
      </c>
      <c r="E20" s="422">
        <v>55.36908290780046</v>
      </c>
      <c r="F20" s="421">
        <v>10104817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414"/>
      <c r="AL20" s="414"/>
      <c r="AM20" s="414"/>
      <c r="AN20" s="414"/>
      <c r="AO20" s="414"/>
      <c r="AP20" s="414"/>
      <c r="AQ20" s="414"/>
      <c r="AR20" s="414"/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4"/>
      <c r="BM20" s="414"/>
      <c r="BN20" s="414"/>
      <c r="BO20" s="414"/>
      <c r="BP20" s="414"/>
      <c r="BQ20" s="414"/>
      <c r="BR20" s="414"/>
      <c r="BS20" s="414"/>
      <c r="BT20" s="414"/>
      <c r="BU20" s="414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4"/>
      <c r="CG20" s="414"/>
      <c r="CH20" s="414"/>
      <c r="CI20" s="414"/>
      <c r="CJ20" s="414"/>
      <c r="CK20" s="414"/>
      <c r="CL20" s="414"/>
      <c r="CM20" s="414"/>
      <c r="CN20" s="414"/>
      <c r="CO20" s="414"/>
      <c r="CP20" s="414"/>
      <c r="CQ20" s="414"/>
      <c r="CR20" s="414"/>
      <c r="CS20" s="414"/>
      <c r="CT20" s="414"/>
      <c r="CU20" s="414"/>
      <c r="CV20" s="414"/>
      <c r="CW20" s="414"/>
      <c r="CX20" s="414"/>
      <c r="CY20" s="414"/>
      <c r="CZ20" s="414"/>
      <c r="DA20" s="414"/>
      <c r="DB20" s="414"/>
      <c r="DC20" s="414"/>
      <c r="DD20" s="414"/>
      <c r="DE20" s="414"/>
      <c r="DF20" s="414"/>
      <c r="DG20" s="414"/>
      <c r="DH20" s="414"/>
      <c r="DI20" s="414"/>
      <c r="DJ20" s="414"/>
      <c r="DK20" s="414"/>
      <c r="DL20" s="414"/>
      <c r="DM20" s="414"/>
      <c r="DN20" s="414"/>
      <c r="DO20" s="414"/>
      <c r="DP20" s="414"/>
      <c r="DQ20" s="414"/>
      <c r="DR20" s="414"/>
      <c r="DS20" s="414"/>
      <c r="DT20" s="414"/>
      <c r="DU20" s="414"/>
      <c r="DV20" s="414"/>
      <c r="DW20" s="414"/>
      <c r="DX20" s="414"/>
      <c r="DY20" s="414"/>
      <c r="DZ20" s="414"/>
      <c r="EA20" s="414"/>
      <c r="EB20" s="414"/>
      <c r="EC20" s="414"/>
      <c r="ED20" s="414"/>
      <c r="EE20" s="414"/>
      <c r="EF20" s="414"/>
      <c r="EG20" s="414"/>
      <c r="EH20" s="414"/>
      <c r="EI20" s="414"/>
      <c r="EJ20" s="414"/>
      <c r="EK20" s="414"/>
      <c r="EL20" s="414"/>
      <c r="EM20" s="414"/>
      <c r="EN20" s="414"/>
      <c r="EO20" s="414"/>
      <c r="EP20" s="414"/>
      <c r="EQ20" s="414"/>
      <c r="ER20" s="414"/>
      <c r="ES20" s="414"/>
      <c r="ET20" s="414"/>
      <c r="EU20" s="414"/>
      <c r="EV20" s="414"/>
      <c r="EW20" s="414"/>
      <c r="EX20" s="414"/>
      <c r="EY20" s="414"/>
      <c r="EZ20" s="414"/>
    </row>
    <row r="21" spans="1:156" s="424" customFormat="1" ht="12.75">
      <c r="A21" s="420" t="s">
        <v>150</v>
      </c>
      <c r="B21" s="423" t="s">
        <v>151</v>
      </c>
      <c r="C21" s="421">
        <v>349473704</v>
      </c>
      <c r="D21" s="421">
        <v>214433167</v>
      </c>
      <c r="E21" s="422">
        <v>61.35888467305111</v>
      </c>
      <c r="F21" s="421">
        <v>30177376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414"/>
      <c r="BC21" s="414"/>
      <c r="BD21" s="414"/>
      <c r="BE21" s="414"/>
      <c r="BF21" s="414"/>
      <c r="BG21" s="414"/>
      <c r="BH21" s="414"/>
      <c r="BI21" s="414"/>
      <c r="BJ21" s="414"/>
      <c r="BK21" s="414"/>
      <c r="BL21" s="414"/>
      <c r="BM21" s="414"/>
      <c r="BN21" s="414"/>
      <c r="BO21" s="414"/>
      <c r="BP21" s="414"/>
      <c r="BQ21" s="414"/>
      <c r="BR21" s="414"/>
      <c r="BS21" s="414"/>
      <c r="BT21" s="414"/>
      <c r="BU21" s="414"/>
      <c r="BV21" s="414"/>
      <c r="BW21" s="414"/>
      <c r="BX21" s="414"/>
      <c r="BY21" s="414"/>
      <c r="BZ21" s="414"/>
      <c r="CA21" s="414"/>
      <c r="CB21" s="414"/>
      <c r="CC21" s="414"/>
      <c r="CD21" s="414"/>
      <c r="CE21" s="414"/>
      <c r="CF21" s="414"/>
      <c r="CG21" s="414"/>
      <c r="CH21" s="414"/>
      <c r="CI21" s="414"/>
      <c r="CJ21" s="414"/>
      <c r="CK21" s="414"/>
      <c r="CL21" s="414"/>
      <c r="CM21" s="414"/>
      <c r="CN21" s="414"/>
      <c r="CO21" s="414"/>
      <c r="CP21" s="414"/>
      <c r="CQ21" s="414"/>
      <c r="CR21" s="414"/>
      <c r="CS21" s="414"/>
      <c r="CT21" s="414"/>
      <c r="CU21" s="414"/>
      <c r="CV21" s="414"/>
      <c r="CW21" s="414"/>
      <c r="CX21" s="414"/>
      <c r="CY21" s="414"/>
      <c r="CZ21" s="414"/>
      <c r="DA21" s="414"/>
      <c r="DB21" s="414"/>
      <c r="DC21" s="414"/>
      <c r="DD21" s="414"/>
      <c r="DE21" s="414"/>
      <c r="DF21" s="414"/>
      <c r="DG21" s="414"/>
      <c r="DH21" s="414"/>
      <c r="DI21" s="414"/>
      <c r="DJ21" s="414"/>
      <c r="DK21" s="414"/>
      <c r="DL21" s="414"/>
      <c r="DM21" s="414"/>
      <c r="DN21" s="414"/>
      <c r="DO21" s="414"/>
      <c r="DP21" s="414"/>
      <c r="DQ21" s="414"/>
      <c r="DR21" s="414"/>
      <c r="DS21" s="414"/>
      <c r="DT21" s="414"/>
      <c r="DU21" s="414"/>
      <c r="DV21" s="414"/>
      <c r="DW21" s="414"/>
      <c r="DX21" s="414"/>
      <c r="DY21" s="414"/>
      <c r="DZ21" s="414"/>
      <c r="EA21" s="414"/>
      <c r="EB21" s="414"/>
      <c r="EC21" s="414"/>
      <c r="ED21" s="414"/>
      <c r="EE21" s="414"/>
      <c r="EF21" s="414"/>
      <c r="EG21" s="414"/>
      <c r="EH21" s="414"/>
      <c r="EI21" s="414"/>
      <c r="EJ21" s="414"/>
      <c r="EK21" s="414"/>
      <c r="EL21" s="414"/>
      <c r="EM21" s="414"/>
      <c r="EN21" s="414"/>
      <c r="EO21" s="414"/>
      <c r="EP21" s="414"/>
      <c r="EQ21" s="414"/>
      <c r="ER21" s="414"/>
      <c r="ES21" s="414"/>
      <c r="ET21" s="414"/>
      <c r="EU21" s="414"/>
      <c r="EV21" s="414"/>
      <c r="EW21" s="414"/>
      <c r="EX21" s="414"/>
      <c r="EY21" s="414"/>
      <c r="EZ21" s="414"/>
    </row>
    <row r="22" spans="1:36" s="414" customFormat="1" ht="28.5" customHeight="1">
      <c r="A22" s="420" t="s">
        <v>152</v>
      </c>
      <c r="B22" s="201" t="s">
        <v>153</v>
      </c>
      <c r="C22" s="421">
        <v>159536718</v>
      </c>
      <c r="D22" s="421">
        <v>104037029</v>
      </c>
      <c r="E22" s="422">
        <v>65.21196518534373</v>
      </c>
      <c r="F22" s="421">
        <v>14108389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</row>
    <row r="23" spans="1:36" s="414" customFormat="1" ht="66.75" customHeight="1">
      <c r="A23" s="420" t="s">
        <v>154</v>
      </c>
      <c r="B23" s="201" t="s">
        <v>155</v>
      </c>
      <c r="C23" s="421">
        <v>84355023</v>
      </c>
      <c r="D23" s="421">
        <v>24327101</v>
      </c>
      <c r="E23" s="422">
        <v>28.838947741144</v>
      </c>
      <c r="F23" s="421">
        <v>3850963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</row>
    <row r="24" spans="1:36" s="414" customFormat="1" ht="12.75">
      <c r="A24" s="420" t="s">
        <v>156</v>
      </c>
      <c r="B24" s="423" t="s">
        <v>157</v>
      </c>
      <c r="C24" s="421">
        <v>50827280</v>
      </c>
      <c r="D24" s="421">
        <v>32749214</v>
      </c>
      <c r="E24" s="422">
        <v>64.43235601039441</v>
      </c>
      <c r="F24" s="421">
        <v>3963506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</row>
    <row r="25" spans="1:36" s="414" customFormat="1" ht="27" customHeight="1">
      <c r="A25" s="420" t="s">
        <v>158</v>
      </c>
      <c r="B25" s="201" t="s">
        <v>159</v>
      </c>
      <c r="C25" s="421">
        <v>11449889</v>
      </c>
      <c r="D25" s="421">
        <v>7813167</v>
      </c>
      <c r="E25" s="422">
        <v>68.23792789606956</v>
      </c>
      <c r="F25" s="421">
        <v>1719519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</row>
    <row r="26" spans="1:36" s="414" customFormat="1" ht="27.75" customHeight="1">
      <c r="A26" s="420" t="s">
        <v>160</v>
      </c>
      <c r="B26" s="201" t="s">
        <v>161</v>
      </c>
      <c r="C26" s="421">
        <v>319362861</v>
      </c>
      <c r="D26" s="421">
        <v>123639671</v>
      </c>
      <c r="E26" s="422">
        <v>38.71448001588387</v>
      </c>
      <c r="F26" s="421">
        <v>18099463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</row>
    <row r="27" spans="1:36" s="414" customFormat="1" ht="36" customHeight="1">
      <c r="A27" s="420" t="s">
        <v>162</v>
      </c>
      <c r="B27" s="201" t="s">
        <v>163</v>
      </c>
      <c r="C27" s="421">
        <v>1134895</v>
      </c>
      <c r="D27" s="421">
        <v>703060</v>
      </c>
      <c r="E27" s="422">
        <v>61.9493433313214</v>
      </c>
      <c r="F27" s="421">
        <v>84150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</row>
    <row r="28" spans="1:36" s="414" customFormat="1" ht="12.75">
      <c r="A28" s="420" t="s">
        <v>164</v>
      </c>
      <c r="B28" s="423" t="s">
        <v>165</v>
      </c>
      <c r="C28" s="421">
        <v>300125666</v>
      </c>
      <c r="D28" s="421">
        <v>147688216</v>
      </c>
      <c r="E28" s="422">
        <v>49.20879242630319</v>
      </c>
      <c r="F28" s="421">
        <v>32917441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</row>
    <row r="29" spans="1:36" s="414" customFormat="1" ht="17.25" customHeight="1">
      <c r="A29" s="420" t="s">
        <v>166</v>
      </c>
      <c r="B29" s="423" t="s">
        <v>167</v>
      </c>
      <c r="C29" s="421">
        <v>87542283</v>
      </c>
      <c r="D29" s="421">
        <v>46454457</v>
      </c>
      <c r="E29" s="422">
        <v>53.065165092850044</v>
      </c>
      <c r="F29" s="421">
        <v>5680957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</row>
    <row r="30" spans="1:36" s="414" customFormat="1" ht="31.5" customHeight="1">
      <c r="A30" s="420" t="s">
        <v>168</v>
      </c>
      <c r="B30" s="201" t="s">
        <v>169</v>
      </c>
      <c r="C30" s="421">
        <v>362787110</v>
      </c>
      <c r="D30" s="421">
        <v>247087440</v>
      </c>
      <c r="E30" s="422">
        <v>68.10810891268987</v>
      </c>
      <c r="F30" s="421">
        <v>16022751</v>
      </c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</row>
    <row r="31" spans="1:36" s="428" customFormat="1" ht="12.75" customHeight="1">
      <c r="A31" s="425"/>
      <c r="B31" s="143" t="s">
        <v>170</v>
      </c>
      <c r="C31" s="426">
        <v>42201205</v>
      </c>
      <c r="D31" s="88">
        <v>9713904</v>
      </c>
      <c r="E31" s="427" t="s">
        <v>627</v>
      </c>
      <c r="F31" s="421">
        <v>7128032</v>
      </c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</row>
    <row r="32" spans="1:36" s="414" customFormat="1" ht="12.75" customHeight="1">
      <c r="A32" s="50"/>
      <c r="B32" s="63"/>
      <c r="C32" s="429"/>
      <c r="D32" s="429"/>
      <c r="E32" s="430"/>
      <c r="F32" s="63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</row>
    <row r="33" spans="1:36" s="414" customFormat="1" ht="12.75" customHeight="1">
      <c r="A33" s="50"/>
      <c r="B33" s="63"/>
      <c r="C33" s="429"/>
      <c r="D33" s="429"/>
      <c r="E33" s="430"/>
      <c r="F33" s="63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</row>
    <row r="34" spans="1:36" s="414" customFormat="1" ht="12.75" customHeight="1">
      <c r="A34" s="50"/>
      <c r="B34" s="63"/>
      <c r="C34" s="429"/>
      <c r="D34" s="429"/>
      <c r="E34" s="430"/>
      <c r="F34" s="63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</row>
    <row r="35" spans="1:36" s="431" customFormat="1" ht="12.75" customHeight="1">
      <c r="A35" s="227" t="s">
        <v>171</v>
      </c>
      <c r="C35" s="432"/>
      <c r="D35" s="433"/>
      <c r="E35" s="228"/>
      <c r="F35" s="4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</row>
    <row r="36" spans="1:36" s="414" customFormat="1" ht="12.75" customHeight="1">
      <c r="A36" s="227" t="s">
        <v>172</v>
      </c>
      <c r="B36" s="63"/>
      <c r="C36" s="429"/>
      <c r="D36" s="429"/>
      <c r="E36" s="170"/>
      <c r="F36" s="435" t="s">
        <v>666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</row>
    <row r="37" spans="1:36" s="414" customFormat="1" ht="12.75" customHeight="1">
      <c r="A37" s="50"/>
      <c r="B37" s="63"/>
      <c r="C37" s="429"/>
      <c r="D37" s="429"/>
      <c r="E37" s="430"/>
      <c r="F37" s="63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</row>
    <row r="38" spans="1:36" s="414" customFormat="1" ht="12.75" customHeight="1">
      <c r="A38" s="235"/>
      <c r="B38" s="436"/>
      <c r="C38" s="429"/>
      <c r="D38" s="429"/>
      <c r="E38" s="430"/>
      <c r="F38" s="63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</row>
    <row r="39" spans="1:36" s="414" customFormat="1" ht="12.75" customHeight="1">
      <c r="A39" s="236"/>
      <c r="B39" s="437"/>
      <c r="C39" s="14"/>
      <c r="D39" s="50"/>
      <c r="E39" s="14"/>
      <c r="F39" s="63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</row>
    <row r="40" spans="1:36" s="414" customFormat="1" ht="12.75" customHeight="1">
      <c r="A40" s="236" t="s">
        <v>173</v>
      </c>
      <c r="B40" s="438"/>
      <c r="C40" s="438"/>
      <c r="D40" s="438"/>
      <c r="E40" s="438"/>
      <c r="F40" s="439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</row>
    <row r="41" spans="1:36" s="414" customFormat="1" ht="12.75" customHeight="1">
      <c r="A41" s="440"/>
      <c r="B41" s="438"/>
      <c r="C41" s="438"/>
      <c r="D41" s="438"/>
      <c r="E41" s="438"/>
      <c r="F41" s="439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</row>
    <row r="42" spans="1:36" s="414" customFormat="1" ht="15.75">
      <c r="A42" s="441"/>
      <c r="B42" s="438"/>
      <c r="C42" s="438"/>
      <c r="D42" s="438"/>
      <c r="E42" s="438"/>
      <c r="F42" s="438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</row>
    <row r="43" spans="1:156" s="415" customFormat="1" ht="12.75">
      <c r="A43" s="440"/>
      <c r="B43" s="438"/>
      <c r="C43" s="438"/>
      <c r="D43" s="438"/>
      <c r="E43" s="438"/>
      <c r="F43" s="438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414"/>
      <c r="BA43" s="414"/>
      <c r="BB43" s="414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14"/>
      <c r="BQ43" s="414"/>
      <c r="BR43" s="414"/>
      <c r="BS43" s="414"/>
      <c r="BT43" s="414"/>
      <c r="BU43" s="414"/>
      <c r="BV43" s="414"/>
      <c r="BW43" s="414"/>
      <c r="BX43" s="414"/>
      <c r="BY43" s="414"/>
      <c r="BZ43" s="414"/>
      <c r="CA43" s="414"/>
      <c r="CB43" s="414"/>
      <c r="CC43" s="414"/>
      <c r="CD43" s="414"/>
      <c r="CE43" s="414"/>
      <c r="CF43" s="414"/>
      <c r="CG43" s="414"/>
      <c r="CH43" s="414"/>
      <c r="CI43" s="414"/>
      <c r="CJ43" s="414"/>
      <c r="CK43" s="414"/>
      <c r="CL43" s="414"/>
      <c r="CM43" s="414"/>
      <c r="CN43" s="414"/>
      <c r="CO43" s="414"/>
      <c r="CP43" s="414"/>
      <c r="CQ43" s="414"/>
      <c r="CR43" s="414"/>
      <c r="CS43" s="414"/>
      <c r="CT43" s="414"/>
      <c r="CU43" s="414"/>
      <c r="CV43" s="414"/>
      <c r="CW43" s="414"/>
      <c r="CX43" s="414"/>
      <c r="CY43" s="414"/>
      <c r="CZ43" s="447"/>
      <c r="DA43" s="447"/>
      <c r="DB43" s="447"/>
      <c r="DC43" s="447"/>
      <c r="DD43" s="447"/>
      <c r="DE43" s="447"/>
      <c r="DF43" s="447"/>
      <c r="DG43" s="447"/>
      <c r="DH43" s="447"/>
      <c r="DI43" s="447"/>
      <c r="DJ43" s="447"/>
      <c r="DK43" s="447"/>
      <c r="DL43" s="447"/>
      <c r="DM43" s="447"/>
      <c r="DN43" s="447"/>
      <c r="DO43" s="447"/>
      <c r="DP43" s="447"/>
      <c r="DQ43" s="447"/>
      <c r="DR43" s="447"/>
      <c r="DS43" s="447"/>
      <c r="DT43" s="447"/>
      <c r="DU43" s="447"/>
      <c r="DV43" s="447"/>
      <c r="DW43" s="447"/>
      <c r="DX43" s="447"/>
      <c r="DY43" s="447"/>
      <c r="DZ43" s="447"/>
      <c r="EA43" s="447"/>
      <c r="EB43" s="447"/>
      <c r="EC43" s="447"/>
      <c r="ED43" s="447"/>
      <c r="EE43" s="447"/>
      <c r="EF43" s="447"/>
      <c r="EG43" s="447"/>
      <c r="EH43" s="447"/>
      <c r="EI43" s="447"/>
      <c r="EJ43" s="447"/>
      <c r="EK43" s="447"/>
      <c r="EL43" s="447"/>
      <c r="EM43" s="447"/>
      <c r="EN43" s="447"/>
      <c r="EO43" s="447"/>
      <c r="EP43" s="447"/>
      <c r="EQ43" s="447"/>
      <c r="ER43" s="447"/>
      <c r="ES43" s="447"/>
      <c r="ET43" s="447"/>
      <c r="EU43" s="447"/>
      <c r="EV43" s="447"/>
      <c r="EW43" s="447"/>
      <c r="EX43" s="447"/>
      <c r="EY43" s="447"/>
      <c r="EZ43" s="447"/>
    </row>
    <row r="44" spans="1:156" s="415" customFormat="1" ht="12.75">
      <c r="A44" s="440"/>
      <c r="B44" s="438"/>
      <c r="C44" s="438"/>
      <c r="D44" s="438"/>
      <c r="E44" s="438"/>
      <c r="F44" s="438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414"/>
      <c r="AL44" s="414"/>
      <c r="AM44" s="414"/>
      <c r="AN44" s="414"/>
      <c r="AO44" s="414"/>
      <c r="AP44" s="414"/>
      <c r="AQ44" s="414"/>
      <c r="AR44" s="414"/>
      <c r="AS44" s="414"/>
      <c r="AT44" s="414"/>
      <c r="AU44" s="414"/>
      <c r="AV44" s="414"/>
      <c r="AW44" s="414"/>
      <c r="AX44" s="414"/>
      <c r="AY44" s="414"/>
      <c r="AZ44" s="414"/>
      <c r="BA44" s="414"/>
      <c r="BB44" s="414"/>
      <c r="BC44" s="414"/>
      <c r="BD44" s="414"/>
      <c r="BE44" s="414"/>
      <c r="BF44" s="414"/>
      <c r="BG44" s="414"/>
      <c r="BH44" s="414"/>
      <c r="BI44" s="414"/>
      <c r="BJ44" s="414"/>
      <c r="BK44" s="414"/>
      <c r="BL44" s="414"/>
      <c r="BM44" s="414"/>
      <c r="BN44" s="414"/>
      <c r="BO44" s="414"/>
      <c r="BP44" s="414"/>
      <c r="BQ44" s="414"/>
      <c r="BR44" s="414"/>
      <c r="BS44" s="414"/>
      <c r="BT44" s="414"/>
      <c r="BU44" s="414"/>
      <c r="BV44" s="414"/>
      <c r="BW44" s="414"/>
      <c r="BX44" s="414"/>
      <c r="BY44" s="414"/>
      <c r="BZ44" s="414"/>
      <c r="CA44" s="414"/>
      <c r="CB44" s="414"/>
      <c r="CC44" s="414"/>
      <c r="CD44" s="414"/>
      <c r="CE44" s="414"/>
      <c r="CF44" s="414"/>
      <c r="CG44" s="414"/>
      <c r="CH44" s="414"/>
      <c r="CI44" s="414"/>
      <c r="CJ44" s="414"/>
      <c r="CK44" s="414"/>
      <c r="CL44" s="414"/>
      <c r="CM44" s="414"/>
      <c r="CN44" s="414"/>
      <c r="CO44" s="414"/>
      <c r="CP44" s="414"/>
      <c r="CQ44" s="414"/>
      <c r="CR44" s="414"/>
      <c r="CS44" s="414"/>
      <c r="CT44" s="414"/>
      <c r="CU44" s="414"/>
      <c r="CV44" s="414"/>
      <c r="CW44" s="414"/>
      <c r="CX44" s="414"/>
      <c r="CY44" s="414"/>
      <c r="CZ44" s="447"/>
      <c r="DA44" s="447"/>
      <c r="DB44" s="447"/>
      <c r="DC44" s="447"/>
      <c r="DD44" s="447"/>
      <c r="DE44" s="447"/>
      <c r="DF44" s="447"/>
      <c r="DG44" s="447"/>
      <c r="DH44" s="447"/>
      <c r="DI44" s="447"/>
      <c r="DJ44" s="447"/>
      <c r="DK44" s="447"/>
      <c r="DL44" s="447"/>
      <c r="DM44" s="447"/>
      <c r="DN44" s="447"/>
      <c r="DO44" s="447"/>
      <c r="DP44" s="447"/>
      <c r="DQ44" s="447"/>
      <c r="DR44" s="447"/>
      <c r="DS44" s="447"/>
      <c r="DT44" s="447"/>
      <c r="DU44" s="447"/>
      <c r="DV44" s="447"/>
      <c r="DW44" s="447"/>
      <c r="DX44" s="447"/>
      <c r="DY44" s="447"/>
      <c r="DZ44" s="447"/>
      <c r="EA44" s="447"/>
      <c r="EB44" s="447"/>
      <c r="EC44" s="447"/>
      <c r="ED44" s="447"/>
      <c r="EE44" s="447"/>
      <c r="EF44" s="447"/>
      <c r="EG44" s="447"/>
      <c r="EH44" s="447"/>
      <c r="EI44" s="447"/>
      <c r="EJ44" s="447"/>
      <c r="EK44" s="447"/>
      <c r="EL44" s="447"/>
      <c r="EM44" s="447"/>
      <c r="EN44" s="447"/>
      <c r="EO44" s="447"/>
      <c r="EP44" s="447"/>
      <c r="EQ44" s="447"/>
      <c r="ER44" s="447"/>
      <c r="ES44" s="447"/>
      <c r="ET44" s="447"/>
      <c r="EU44" s="447"/>
      <c r="EV44" s="447"/>
      <c r="EW44" s="447"/>
      <c r="EX44" s="447"/>
      <c r="EY44" s="447"/>
      <c r="EZ44" s="447"/>
    </row>
    <row r="45" spans="1:156" s="415" customFormat="1" ht="12.75">
      <c r="A45" s="440"/>
      <c r="B45" s="438"/>
      <c r="C45" s="438"/>
      <c r="D45" s="438"/>
      <c r="E45" s="438"/>
      <c r="F45" s="438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414"/>
      <c r="AL45" s="414"/>
      <c r="AM45" s="414"/>
      <c r="AN45" s="414"/>
      <c r="AO45" s="414"/>
      <c r="AP45" s="414"/>
      <c r="AQ45" s="414"/>
      <c r="AR45" s="414"/>
      <c r="AS45" s="414"/>
      <c r="AT45" s="414"/>
      <c r="AU45" s="414"/>
      <c r="AV45" s="414"/>
      <c r="AW45" s="414"/>
      <c r="AX45" s="414"/>
      <c r="AY45" s="414"/>
      <c r="AZ45" s="414"/>
      <c r="BA45" s="414"/>
      <c r="BB45" s="414"/>
      <c r="BC45" s="414"/>
      <c r="BD45" s="414"/>
      <c r="BE45" s="414"/>
      <c r="BF45" s="414"/>
      <c r="BG45" s="414"/>
      <c r="BH45" s="414"/>
      <c r="BI45" s="414"/>
      <c r="BJ45" s="414"/>
      <c r="BK45" s="414"/>
      <c r="BL45" s="414"/>
      <c r="BM45" s="414"/>
      <c r="BN45" s="414"/>
      <c r="BO45" s="414"/>
      <c r="BP45" s="414"/>
      <c r="BQ45" s="414"/>
      <c r="BR45" s="414"/>
      <c r="BS45" s="414"/>
      <c r="BT45" s="414"/>
      <c r="BU45" s="414"/>
      <c r="BV45" s="414"/>
      <c r="BW45" s="414"/>
      <c r="BX45" s="414"/>
      <c r="BY45" s="414"/>
      <c r="BZ45" s="414"/>
      <c r="CA45" s="414"/>
      <c r="CB45" s="414"/>
      <c r="CC45" s="414"/>
      <c r="CD45" s="414"/>
      <c r="CE45" s="414"/>
      <c r="CF45" s="414"/>
      <c r="CG45" s="414"/>
      <c r="CH45" s="414"/>
      <c r="CI45" s="414"/>
      <c r="CJ45" s="414"/>
      <c r="CK45" s="414"/>
      <c r="CL45" s="414"/>
      <c r="CM45" s="414"/>
      <c r="CN45" s="414"/>
      <c r="CO45" s="414"/>
      <c r="CP45" s="414"/>
      <c r="CQ45" s="414"/>
      <c r="CR45" s="414"/>
      <c r="CS45" s="414"/>
      <c r="CT45" s="414"/>
      <c r="CU45" s="414"/>
      <c r="CV45" s="414"/>
      <c r="CW45" s="414"/>
      <c r="CX45" s="414"/>
      <c r="CY45" s="414"/>
      <c r="CZ45" s="447"/>
      <c r="DA45" s="447"/>
      <c r="DB45" s="447"/>
      <c r="DC45" s="447"/>
      <c r="DD45" s="447"/>
      <c r="DE45" s="447"/>
      <c r="DF45" s="447"/>
      <c r="DG45" s="447"/>
      <c r="DH45" s="447"/>
      <c r="DI45" s="447"/>
      <c r="DJ45" s="447"/>
      <c r="DK45" s="447"/>
      <c r="DL45" s="447"/>
      <c r="DM45" s="447"/>
      <c r="DN45" s="447"/>
      <c r="DO45" s="447"/>
      <c r="DP45" s="447"/>
      <c r="DQ45" s="447"/>
      <c r="DR45" s="447"/>
      <c r="DS45" s="447"/>
      <c r="DT45" s="447"/>
      <c r="DU45" s="447"/>
      <c r="DV45" s="447"/>
      <c r="DW45" s="447"/>
      <c r="DX45" s="447"/>
      <c r="DY45" s="447"/>
      <c r="DZ45" s="447"/>
      <c r="EA45" s="447"/>
      <c r="EB45" s="447"/>
      <c r="EC45" s="447"/>
      <c r="ED45" s="447"/>
      <c r="EE45" s="447"/>
      <c r="EF45" s="447"/>
      <c r="EG45" s="447"/>
      <c r="EH45" s="447"/>
      <c r="EI45" s="447"/>
      <c r="EJ45" s="447"/>
      <c r="EK45" s="447"/>
      <c r="EL45" s="447"/>
      <c r="EM45" s="447"/>
      <c r="EN45" s="447"/>
      <c r="EO45" s="447"/>
      <c r="EP45" s="447"/>
      <c r="EQ45" s="447"/>
      <c r="ER45" s="447"/>
      <c r="ES45" s="447"/>
      <c r="ET45" s="447"/>
      <c r="EU45" s="447"/>
      <c r="EV45" s="447"/>
      <c r="EW45" s="447"/>
      <c r="EX45" s="447"/>
      <c r="EY45" s="447"/>
      <c r="EZ45" s="447"/>
    </row>
    <row r="46" spans="1:156" s="415" customFormat="1" ht="12.75">
      <c r="A46" s="440"/>
      <c r="B46" s="438"/>
      <c r="C46" s="438"/>
      <c r="D46" s="438"/>
      <c r="E46" s="438"/>
      <c r="F46" s="438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414"/>
      <c r="AL46" s="414"/>
      <c r="AM46" s="414"/>
      <c r="AN46" s="414"/>
      <c r="AO46" s="414"/>
      <c r="AP46" s="414"/>
      <c r="AQ46" s="414"/>
      <c r="AR46" s="414"/>
      <c r="AS46" s="414"/>
      <c r="AT46" s="414"/>
      <c r="AU46" s="414"/>
      <c r="AV46" s="414"/>
      <c r="AW46" s="414"/>
      <c r="AX46" s="414"/>
      <c r="AY46" s="414"/>
      <c r="AZ46" s="414"/>
      <c r="BA46" s="414"/>
      <c r="BB46" s="414"/>
      <c r="BC46" s="414"/>
      <c r="BD46" s="414"/>
      <c r="BE46" s="414"/>
      <c r="BF46" s="414"/>
      <c r="BG46" s="414"/>
      <c r="BH46" s="414"/>
      <c r="BI46" s="414"/>
      <c r="BJ46" s="414"/>
      <c r="BK46" s="414"/>
      <c r="BL46" s="414"/>
      <c r="BM46" s="414"/>
      <c r="BN46" s="414"/>
      <c r="BO46" s="414"/>
      <c r="BP46" s="414"/>
      <c r="BQ46" s="414"/>
      <c r="BR46" s="414"/>
      <c r="BS46" s="414"/>
      <c r="BT46" s="414"/>
      <c r="BU46" s="414"/>
      <c r="BV46" s="414"/>
      <c r="BW46" s="414"/>
      <c r="BX46" s="414"/>
      <c r="BY46" s="414"/>
      <c r="BZ46" s="414"/>
      <c r="CA46" s="414"/>
      <c r="CB46" s="414"/>
      <c r="CC46" s="414"/>
      <c r="CD46" s="414"/>
      <c r="CE46" s="414"/>
      <c r="CF46" s="414"/>
      <c r="CG46" s="414"/>
      <c r="CH46" s="414"/>
      <c r="CI46" s="414"/>
      <c r="CJ46" s="414"/>
      <c r="CK46" s="414"/>
      <c r="CL46" s="414"/>
      <c r="CM46" s="414"/>
      <c r="CN46" s="414"/>
      <c r="CO46" s="414"/>
      <c r="CP46" s="414"/>
      <c r="CQ46" s="414"/>
      <c r="CR46" s="414"/>
      <c r="CS46" s="414"/>
      <c r="CT46" s="414"/>
      <c r="CU46" s="414"/>
      <c r="CV46" s="414"/>
      <c r="CW46" s="414"/>
      <c r="CX46" s="414"/>
      <c r="CY46" s="414"/>
      <c r="CZ46" s="447"/>
      <c r="DA46" s="447"/>
      <c r="DB46" s="447"/>
      <c r="DC46" s="447"/>
      <c r="DD46" s="447"/>
      <c r="DE46" s="447"/>
      <c r="DF46" s="447"/>
      <c r="DG46" s="447"/>
      <c r="DH46" s="447"/>
      <c r="DI46" s="447"/>
      <c r="DJ46" s="447"/>
      <c r="DK46" s="447"/>
      <c r="DL46" s="447"/>
      <c r="DM46" s="447"/>
      <c r="DN46" s="447"/>
      <c r="DO46" s="447"/>
      <c r="DP46" s="447"/>
      <c r="DQ46" s="447"/>
      <c r="DR46" s="447"/>
      <c r="DS46" s="447"/>
      <c r="DT46" s="447"/>
      <c r="DU46" s="447"/>
      <c r="DV46" s="447"/>
      <c r="DW46" s="447"/>
      <c r="DX46" s="447"/>
      <c r="DY46" s="447"/>
      <c r="DZ46" s="447"/>
      <c r="EA46" s="447"/>
      <c r="EB46" s="447"/>
      <c r="EC46" s="447"/>
      <c r="ED46" s="447"/>
      <c r="EE46" s="447"/>
      <c r="EF46" s="447"/>
      <c r="EG46" s="447"/>
      <c r="EH46" s="447"/>
      <c r="EI46" s="447"/>
      <c r="EJ46" s="447"/>
      <c r="EK46" s="447"/>
      <c r="EL46" s="447"/>
      <c r="EM46" s="447"/>
      <c r="EN46" s="447"/>
      <c r="EO46" s="447"/>
      <c r="EP46" s="447"/>
      <c r="EQ46" s="447"/>
      <c r="ER46" s="447"/>
      <c r="ES46" s="447"/>
      <c r="ET46" s="447"/>
      <c r="EU46" s="447"/>
      <c r="EV46" s="447"/>
      <c r="EW46" s="447"/>
      <c r="EX46" s="447"/>
      <c r="EY46" s="447"/>
      <c r="EZ46" s="447"/>
    </row>
    <row r="47" spans="1:156" s="415" customFormat="1" ht="12.75">
      <c r="A47" s="440"/>
      <c r="B47" s="438"/>
      <c r="C47" s="438"/>
      <c r="D47" s="438"/>
      <c r="E47" s="438"/>
      <c r="F47" s="438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414"/>
      <c r="AL47" s="414"/>
      <c r="AM47" s="414"/>
      <c r="AN47" s="414"/>
      <c r="AO47" s="414"/>
      <c r="AP47" s="414"/>
      <c r="AQ47" s="414"/>
      <c r="AR47" s="414"/>
      <c r="AS47" s="414"/>
      <c r="AT47" s="414"/>
      <c r="AU47" s="414"/>
      <c r="AV47" s="414"/>
      <c r="AW47" s="414"/>
      <c r="AX47" s="414"/>
      <c r="AY47" s="414"/>
      <c r="AZ47" s="414"/>
      <c r="BA47" s="414"/>
      <c r="BB47" s="414"/>
      <c r="BC47" s="414"/>
      <c r="BD47" s="414"/>
      <c r="BE47" s="414"/>
      <c r="BF47" s="414"/>
      <c r="BG47" s="414"/>
      <c r="BH47" s="414"/>
      <c r="BI47" s="414"/>
      <c r="BJ47" s="414"/>
      <c r="BK47" s="414"/>
      <c r="BL47" s="414"/>
      <c r="BM47" s="414"/>
      <c r="BN47" s="414"/>
      <c r="BO47" s="414"/>
      <c r="BP47" s="414"/>
      <c r="BQ47" s="414"/>
      <c r="BR47" s="414"/>
      <c r="BS47" s="414"/>
      <c r="BT47" s="414"/>
      <c r="BU47" s="414"/>
      <c r="BV47" s="414"/>
      <c r="BW47" s="414"/>
      <c r="BX47" s="414"/>
      <c r="BY47" s="414"/>
      <c r="BZ47" s="414"/>
      <c r="CA47" s="414"/>
      <c r="CB47" s="414"/>
      <c r="CC47" s="414"/>
      <c r="CD47" s="414"/>
      <c r="CE47" s="414"/>
      <c r="CF47" s="414"/>
      <c r="CG47" s="414"/>
      <c r="CH47" s="414"/>
      <c r="CI47" s="414"/>
      <c r="CJ47" s="414"/>
      <c r="CK47" s="414"/>
      <c r="CL47" s="414"/>
      <c r="CM47" s="414"/>
      <c r="CN47" s="414"/>
      <c r="CO47" s="414"/>
      <c r="CP47" s="414"/>
      <c r="CQ47" s="414"/>
      <c r="CR47" s="414"/>
      <c r="CS47" s="414"/>
      <c r="CT47" s="414"/>
      <c r="CU47" s="414"/>
      <c r="CV47" s="414"/>
      <c r="CW47" s="414"/>
      <c r="CX47" s="414"/>
      <c r="CY47" s="414"/>
      <c r="CZ47" s="447"/>
      <c r="DA47" s="447"/>
      <c r="DB47" s="447"/>
      <c r="DC47" s="447"/>
      <c r="DD47" s="447"/>
      <c r="DE47" s="447"/>
      <c r="DF47" s="447"/>
      <c r="DG47" s="447"/>
      <c r="DH47" s="447"/>
      <c r="DI47" s="447"/>
      <c r="DJ47" s="447"/>
      <c r="DK47" s="447"/>
      <c r="DL47" s="447"/>
      <c r="DM47" s="447"/>
      <c r="DN47" s="447"/>
      <c r="DO47" s="447"/>
      <c r="DP47" s="447"/>
      <c r="DQ47" s="447"/>
      <c r="DR47" s="447"/>
      <c r="DS47" s="447"/>
      <c r="DT47" s="447"/>
      <c r="DU47" s="447"/>
      <c r="DV47" s="447"/>
      <c r="DW47" s="447"/>
      <c r="DX47" s="447"/>
      <c r="DY47" s="447"/>
      <c r="DZ47" s="447"/>
      <c r="EA47" s="447"/>
      <c r="EB47" s="447"/>
      <c r="EC47" s="447"/>
      <c r="ED47" s="447"/>
      <c r="EE47" s="447"/>
      <c r="EF47" s="447"/>
      <c r="EG47" s="447"/>
      <c r="EH47" s="447"/>
      <c r="EI47" s="447"/>
      <c r="EJ47" s="447"/>
      <c r="EK47" s="447"/>
      <c r="EL47" s="447"/>
      <c r="EM47" s="447"/>
      <c r="EN47" s="447"/>
      <c r="EO47" s="447"/>
      <c r="EP47" s="447"/>
      <c r="EQ47" s="447"/>
      <c r="ER47" s="447"/>
      <c r="ES47" s="447"/>
      <c r="ET47" s="447"/>
      <c r="EU47" s="447"/>
      <c r="EV47" s="447"/>
      <c r="EW47" s="447"/>
      <c r="EX47" s="447"/>
      <c r="EY47" s="447"/>
      <c r="EZ47" s="447"/>
    </row>
    <row r="48" spans="1:156" s="424" customFormat="1" ht="12.75">
      <c r="A48" s="440"/>
      <c r="B48" s="438"/>
      <c r="C48" s="438"/>
      <c r="D48" s="438"/>
      <c r="E48" s="438"/>
      <c r="F48" s="438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414"/>
      <c r="AL48" s="414"/>
      <c r="AM48" s="414"/>
      <c r="AN48" s="414"/>
      <c r="AO48" s="414"/>
      <c r="AP48" s="414"/>
      <c r="AQ48" s="414"/>
      <c r="AR48" s="414"/>
      <c r="AS48" s="414"/>
      <c r="AT48" s="414"/>
      <c r="AU48" s="414"/>
      <c r="AV48" s="414"/>
      <c r="AW48" s="414"/>
      <c r="AX48" s="414"/>
      <c r="AY48" s="414"/>
      <c r="AZ48" s="414"/>
      <c r="BA48" s="414"/>
      <c r="BB48" s="414"/>
      <c r="BC48" s="414"/>
      <c r="BD48" s="414"/>
      <c r="BE48" s="414"/>
      <c r="BF48" s="414"/>
      <c r="BG48" s="414"/>
      <c r="BH48" s="414"/>
      <c r="BI48" s="414"/>
      <c r="BJ48" s="414"/>
      <c r="BK48" s="414"/>
      <c r="BL48" s="414"/>
      <c r="BM48" s="414"/>
      <c r="BN48" s="414"/>
      <c r="BO48" s="414"/>
      <c r="BP48" s="414"/>
      <c r="BQ48" s="414"/>
      <c r="BR48" s="414"/>
      <c r="BS48" s="414"/>
      <c r="BT48" s="414"/>
      <c r="BU48" s="414"/>
      <c r="BV48" s="414"/>
      <c r="BW48" s="414"/>
      <c r="BX48" s="414"/>
      <c r="BY48" s="414"/>
      <c r="BZ48" s="414"/>
      <c r="CA48" s="414"/>
      <c r="CB48" s="414"/>
      <c r="CC48" s="414"/>
      <c r="CD48" s="414"/>
      <c r="CE48" s="414"/>
      <c r="CF48" s="414"/>
      <c r="CG48" s="414"/>
      <c r="CH48" s="414"/>
      <c r="CI48" s="414"/>
      <c r="CJ48" s="414"/>
      <c r="CK48" s="414"/>
      <c r="CL48" s="414"/>
      <c r="CM48" s="414"/>
      <c r="CN48" s="414"/>
      <c r="CO48" s="414"/>
      <c r="CP48" s="414"/>
      <c r="CQ48" s="414"/>
      <c r="CR48" s="414"/>
      <c r="CS48" s="414"/>
      <c r="CT48" s="414"/>
      <c r="CU48" s="414"/>
      <c r="CV48" s="414"/>
      <c r="CW48" s="414"/>
      <c r="CX48" s="414"/>
      <c r="CY48" s="414"/>
      <c r="CZ48" s="414"/>
      <c r="DA48" s="414"/>
      <c r="DB48" s="414"/>
      <c r="DC48" s="414"/>
      <c r="DD48" s="414"/>
      <c r="DE48" s="414"/>
      <c r="DF48" s="414"/>
      <c r="DG48" s="414"/>
      <c r="DH48" s="414"/>
      <c r="DI48" s="414"/>
      <c r="DJ48" s="414"/>
      <c r="DK48" s="414"/>
      <c r="DL48" s="414"/>
      <c r="DM48" s="414"/>
      <c r="DN48" s="414"/>
      <c r="DO48" s="414"/>
      <c r="DP48" s="414"/>
      <c r="DQ48" s="414"/>
      <c r="DR48" s="414"/>
      <c r="DS48" s="414"/>
      <c r="DT48" s="414"/>
      <c r="DU48" s="414"/>
      <c r="DV48" s="414"/>
      <c r="DW48" s="414"/>
      <c r="DX48" s="414"/>
      <c r="DY48" s="414"/>
      <c r="DZ48" s="414"/>
      <c r="EA48" s="414"/>
      <c r="EB48" s="414"/>
      <c r="EC48" s="414"/>
      <c r="ED48" s="414"/>
      <c r="EE48" s="414"/>
      <c r="EF48" s="414"/>
      <c r="EG48" s="414"/>
      <c r="EH48" s="414"/>
      <c r="EI48" s="414"/>
      <c r="EJ48" s="414"/>
      <c r="EK48" s="414"/>
      <c r="EL48" s="414"/>
      <c r="EM48" s="414"/>
      <c r="EN48" s="414"/>
      <c r="EO48" s="414"/>
      <c r="EP48" s="414"/>
      <c r="EQ48" s="414"/>
      <c r="ER48" s="414"/>
      <c r="ES48" s="414"/>
      <c r="ET48" s="414"/>
      <c r="EU48" s="414"/>
      <c r="EV48" s="414"/>
      <c r="EW48" s="414"/>
      <c r="EX48" s="414"/>
      <c r="EY48" s="414"/>
      <c r="EZ48" s="414"/>
    </row>
    <row r="49" spans="1:36" s="414" customFormat="1" ht="12.75">
      <c r="A49" s="440"/>
      <c r="B49" s="438"/>
      <c r="C49" s="438"/>
      <c r="D49" s="438"/>
      <c r="E49" s="438"/>
      <c r="F49" s="438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</row>
    <row r="50" spans="1:36" s="414" customFormat="1" ht="15.75">
      <c r="A50" s="441"/>
      <c r="B50" s="438"/>
      <c r="C50" s="438"/>
      <c r="D50" s="438"/>
      <c r="E50" s="438"/>
      <c r="F50" s="438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</row>
    <row r="51" spans="1:156" s="415" customFormat="1" ht="12.75">
      <c r="A51" s="440"/>
      <c r="B51" s="438"/>
      <c r="C51" s="438"/>
      <c r="D51" s="438"/>
      <c r="E51" s="438"/>
      <c r="F51" s="438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414"/>
      <c r="AL51" s="414"/>
      <c r="AM51" s="414"/>
      <c r="AN51" s="414"/>
      <c r="AO51" s="414"/>
      <c r="AP51" s="414"/>
      <c r="AQ51" s="414"/>
      <c r="AR51" s="414"/>
      <c r="AS51" s="414"/>
      <c r="AT51" s="414"/>
      <c r="AU51" s="414"/>
      <c r="AV51" s="414"/>
      <c r="AW51" s="414"/>
      <c r="AX51" s="414"/>
      <c r="AY51" s="414"/>
      <c r="AZ51" s="414"/>
      <c r="BA51" s="414"/>
      <c r="BB51" s="414"/>
      <c r="BC51" s="414"/>
      <c r="BD51" s="414"/>
      <c r="BE51" s="414"/>
      <c r="BF51" s="414"/>
      <c r="BG51" s="414"/>
      <c r="BH51" s="414"/>
      <c r="BI51" s="414"/>
      <c r="BJ51" s="414"/>
      <c r="BK51" s="414"/>
      <c r="BL51" s="414"/>
      <c r="BM51" s="414"/>
      <c r="BN51" s="414"/>
      <c r="BO51" s="414"/>
      <c r="BP51" s="414"/>
      <c r="BQ51" s="414"/>
      <c r="BR51" s="414"/>
      <c r="BS51" s="414"/>
      <c r="BT51" s="414"/>
      <c r="BU51" s="414"/>
      <c r="BV51" s="414"/>
      <c r="BW51" s="414"/>
      <c r="BX51" s="414"/>
      <c r="BY51" s="414"/>
      <c r="BZ51" s="414"/>
      <c r="CA51" s="414"/>
      <c r="CB51" s="414"/>
      <c r="CC51" s="414"/>
      <c r="CD51" s="414"/>
      <c r="CE51" s="414"/>
      <c r="CF51" s="414"/>
      <c r="CG51" s="414"/>
      <c r="CH51" s="414"/>
      <c r="CI51" s="414"/>
      <c r="CJ51" s="414"/>
      <c r="CK51" s="414"/>
      <c r="CL51" s="414"/>
      <c r="CM51" s="414"/>
      <c r="CN51" s="414"/>
      <c r="CO51" s="414"/>
      <c r="CP51" s="414"/>
      <c r="CQ51" s="414"/>
      <c r="CR51" s="414"/>
      <c r="CS51" s="414"/>
      <c r="CT51" s="414"/>
      <c r="CU51" s="414"/>
      <c r="CV51" s="414"/>
      <c r="CW51" s="414"/>
      <c r="CX51" s="414"/>
      <c r="CY51" s="414"/>
      <c r="CZ51" s="447"/>
      <c r="DA51" s="447"/>
      <c r="DB51" s="447"/>
      <c r="DC51" s="447"/>
      <c r="DD51" s="447"/>
      <c r="DE51" s="447"/>
      <c r="DF51" s="447"/>
      <c r="DG51" s="447"/>
      <c r="DH51" s="447"/>
      <c r="DI51" s="447"/>
      <c r="DJ51" s="447"/>
      <c r="DK51" s="447"/>
      <c r="DL51" s="447"/>
      <c r="DM51" s="447"/>
      <c r="DN51" s="447"/>
      <c r="DO51" s="447"/>
      <c r="DP51" s="447"/>
      <c r="DQ51" s="447"/>
      <c r="DR51" s="447"/>
      <c r="DS51" s="447"/>
      <c r="DT51" s="447"/>
      <c r="DU51" s="447"/>
      <c r="DV51" s="447"/>
      <c r="DW51" s="447"/>
      <c r="DX51" s="447"/>
      <c r="DY51" s="447"/>
      <c r="DZ51" s="447"/>
      <c r="EA51" s="447"/>
      <c r="EB51" s="447"/>
      <c r="EC51" s="447"/>
      <c r="ED51" s="447"/>
      <c r="EE51" s="447"/>
      <c r="EF51" s="447"/>
      <c r="EG51" s="447"/>
      <c r="EH51" s="447"/>
      <c r="EI51" s="447"/>
      <c r="EJ51" s="447"/>
      <c r="EK51" s="447"/>
      <c r="EL51" s="447"/>
      <c r="EM51" s="447"/>
      <c r="EN51" s="447"/>
      <c r="EO51" s="447"/>
      <c r="EP51" s="447"/>
      <c r="EQ51" s="447"/>
      <c r="ER51" s="447"/>
      <c r="ES51" s="447"/>
      <c r="ET51" s="447"/>
      <c r="EU51" s="447"/>
      <c r="EV51" s="447"/>
      <c r="EW51" s="447"/>
      <c r="EX51" s="447"/>
      <c r="EY51" s="447"/>
      <c r="EZ51" s="447"/>
    </row>
    <row r="52" spans="1:156" s="415" customFormat="1" ht="12.75">
      <c r="A52" s="440"/>
      <c r="B52" s="438"/>
      <c r="C52" s="438"/>
      <c r="D52" s="438"/>
      <c r="E52" s="438"/>
      <c r="F52" s="438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414"/>
      <c r="AL52" s="414"/>
      <c r="AM52" s="414"/>
      <c r="AN52" s="414"/>
      <c r="AO52" s="414"/>
      <c r="AP52" s="414"/>
      <c r="AQ52" s="414"/>
      <c r="AR52" s="414"/>
      <c r="AS52" s="414"/>
      <c r="AT52" s="414"/>
      <c r="AU52" s="414"/>
      <c r="AV52" s="414"/>
      <c r="AW52" s="414"/>
      <c r="AX52" s="414"/>
      <c r="AY52" s="414"/>
      <c r="AZ52" s="414"/>
      <c r="BA52" s="414"/>
      <c r="BB52" s="414"/>
      <c r="BC52" s="414"/>
      <c r="BD52" s="414"/>
      <c r="BE52" s="414"/>
      <c r="BF52" s="414"/>
      <c r="BG52" s="414"/>
      <c r="BH52" s="414"/>
      <c r="BI52" s="414"/>
      <c r="BJ52" s="414"/>
      <c r="BK52" s="414"/>
      <c r="BL52" s="414"/>
      <c r="BM52" s="414"/>
      <c r="BN52" s="414"/>
      <c r="BO52" s="414"/>
      <c r="BP52" s="414"/>
      <c r="BQ52" s="414"/>
      <c r="BR52" s="414"/>
      <c r="BS52" s="414"/>
      <c r="BT52" s="414"/>
      <c r="BU52" s="414"/>
      <c r="BV52" s="414"/>
      <c r="BW52" s="414"/>
      <c r="BX52" s="414"/>
      <c r="BY52" s="414"/>
      <c r="BZ52" s="414"/>
      <c r="CA52" s="414"/>
      <c r="CB52" s="414"/>
      <c r="CC52" s="414"/>
      <c r="CD52" s="414"/>
      <c r="CE52" s="414"/>
      <c r="CF52" s="414"/>
      <c r="CG52" s="414"/>
      <c r="CH52" s="414"/>
      <c r="CI52" s="414"/>
      <c r="CJ52" s="414"/>
      <c r="CK52" s="414"/>
      <c r="CL52" s="414"/>
      <c r="CM52" s="414"/>
      <c r="CN52" s="414"/>
      <c r="CO52" s="414"/>
      <c r="CP52" s="414"/>
      <c r="CQ52" s="414"/>
      <c r="CR52" s="414"/>
      <c r="CS52" s="414"/>
      <c r="CT52" s="414"/>
      <c r="CU52" s="414"/>
      <c r="CV52" s="414"/>
      <c r="CW52" s="414"/>
      <c r="CX52" s="414"/>
      <c r="CY52" s="414"/>
      <c r="CZ52" s="447"/>
      <c r="DA52" s="447"/>
      <c r="DB52" s="447"/>
      <c r="DC52" s="447"/>
      <c r="DD52" s="447"/>
      <c r="DE52" s="447"/>
      <c r="DF52" s="447"/>
      <c r="DG52" s="447"/>
      <c r="DH52" s="447"/>
      <c r="DI52" s="447"/>
      <c r="DJ52" s="447"/>
      <c r="DK52" s="447"/>
      <c r="DL52" s="447"/>
      <c r="DM52" s="447"/>
      <c r="DN52" s="447"/>
      <c r="DO52" s="447"/>
      <c r="DP52" s="447"/>
      <c r="DQ52" s="447"/>
      <c r="DR52" s="447"/>
      <c r="DS52" s="447"/>
      <c r="DT52" s="447"/>
      <c r="DU52" s="447"/>
      <c r="DV52" s="447"/>
      <c r="DW52" s="447"/>
      <c r="DX52" s="447"/>
      <c r="DY52" s="447"/>
      <c r="DZ52" s="447"/>
      <c r="EA52" s="447"/>
      <c r="EB52" s="447"/>
      <c r="EC52" s="447"/>
      <c r="ED52" s="447"/>
      <c r="EE52" s="447"/>
      <c r="EF52" s="447"/>
      <c r="EG52" s="447"/>
      <c r="EH52" s="447"/>
      <c r="EI52" s="447"/>
      <c r="EJ52" s="447"/>
      <c r="EK52" s="447"/>
      <c r="EL52" s="447"/>
      <c r="EM52" s="447"/>
      <c r="EN52" s="447"/>
      <c r="EO52" s="447"/>
      <c r="EP52" s="447"/>
      <c r="EQ52" s="447"/>
      <c r="ER52" s="447"/>
      <c r="ES52" s="447"/>
      <c r="ET52" s="447"/>
      <c r="EU52" s="447"/>
      <c r="EV52" s="447"/>
      <c r="EW52" s="447"/>
      <c r="EX52" s="447"/>
      <c r="EY52" s="447"/>
      <c r="EZ52" s="447"/>
    </row>
    <row r="53" spans="1:156" s="415" customFormat="1" ht="12.75">
      <c r="A53" s="440"/>
      <c r="B53" s="438"/>
      <c r="C53" s="438"/>
      <c r="D53" s="438"/>
      <c r="E53" s="438"/>
      <c r="F53" s="438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414"/>
      <c r="AL53" s="414"/>
      <c r="AM53" s="414"/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414"/>
      <c r="AY53" s="414"/>
      <c r="AZ53" s="414"/>
      <c r="BA53" s="414"/>
      <c r="BB53" s="414"/>
      <c r="BC53" s="414"/>
      <c r="BD53" s="414"/>
      <c r="BE53" s="414"/>
      <c r="BF53" s="414"/>
      <c r="BG53" s="414"/>
      <c r="BH53" s="414"/>
      <c r="BI53" s="414"/>
      <c r="BJ53" s="414"/>
      <c r="BK53" s="414"/>
      <c r="BL53" s="414"/>
      <c r="BM53" s="414"/>
      <c r="BN53" s="414"/>
      <c r="BO53" s="414"/>
      <c r="BP53" s="414"/>
      <c r="BQ53" s="414"/>
      <c r="BR53" s="414"/>
      <c r="BS53" s="414"/>
      <c r="BT53" s="414"/>
      <c r="BU53" s="414"/>
      <c r="BV53" s="414"/>
      <c r="BW53" s="414"/>
      <c r="BX53" s="414"/>
      <c r="BY53" s="414"/>
      <c r="BZ53" s="414"/>
      <c r="CA53" s="414"/>
      <c r="CB53" s="414"/>
      <c r="CC53" s="414"/>
      <c r="CD53" s="414"/>
      <c r="CE53" s="414"/>
      <c r="CF53" s="414"/>
      <c r="CG53" s="414"/>
      <c r="CH53" s="414"/>
      <c r="CI53" s="414"/>
      <c r="CJ53" s="414"/>
      <c r="CK53" s="414"/>
      <c r="CL53" s="414"/>
      <c r="CM53" s="414"/>
      <c r="CN53" s="414"/>
      <c r="CO53" s="414"/>
      <c r="CP53" s="414"/>
      <c r="CQ53" s="414"/>
      <c r="CR53" s="414"/>
      <c r="CS53" s="414"/>
      <c r="CT53" s="414"/>
      <c r="CU53" s="414"/>
      <c r="CV53" s="414"/>
      <c r="CW53" s="414"/>
      <c r="CX53" s="414"/>
      <c r="CY53" s="414"/>
      <c r="CZ53" s="447"/>
      <c r="DA53" s="447"/>
      <c r="DB53" s="447"/>
      <c r="DC53" s="447"/>
      <c r="DD53" s="447"/>
      <c r="DE53" s="447"/>
      <c r="DF53" s="447"/>
      <c r="DG53" s="447"/>
      <c r="DH53" s="447"/>
      <c r="DI53" s="447"/>
      <c r="DJ53" s="447"/>
      <c r="DK53" s="447"/>
      <c r="DL53" s="447"/>
      <c r="DM53" s="447"/>
      <c r="DN53" s="447"/>
      <c r="DO53" s="447"/>
      <c r="DP53" s="447"/>
      <c r="DQ53" s="447"/>
      <c r="DR53" s="447"/>
      <c r="DS53" s="447"/>
      <c r="DT53" s="447"/>
      <c r="DU53" s="447"/>
      <c r="DV53" s="447"/>
      <c r="DW53" s="447"/>
      <c r="DX53" s="447"/>
      <c r="DY53" s="447"/>
      <c r="DZ53" s="447"/>
      <c r="EA53" s="447"/>
      <c r="EB53" s="447"/>
      <c r="EC53" s="447"/>
      <c r="ED53" s="447"/>
      <c r="EE53" s="447"/>
      <c r="EF53" s="447"/>
      <c r="EG53" s="447"/>
      <c r="EH53" s="447"/>
      <c r="EI53" s="447"/>
      <c r="EJ53" s="447"/>
      <c r="EK53" s="447"/>
      <c r="EL53" s="447"/>
      <c r="EM53" s="447"/>
      <c r="EN53" s="447"/>
      <c r="EO53" s="447"/>
      <c r="EP53" s="447"/>
      <c r="EQ53" s="447"/>
      <c r="ER53" s="447"/>
      <c r="ES53" s="447"/>
      <c r="ET53" s="447"/>
      <c r="EU53" s="447"/>
      <c r="EV53" s="447"/>
      <c r="EW53" s="447"/>
      <c r="EX53" s="447"/>
      <c r="EY53" s="447"/>
      <c r="EZ53" s="447"/>
    </row>
    <row r="54" spans="1:156" s="415" customFormat="1" ht="12.75">
      <c r="A54" s="440"/>
      <c r="B54" s="438"/>
      <c r="C54" s="438"/>
      <c r="D54" s="438"/>
      <c r="E54" s="438"/>
      <c r="F54" s="438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414"/>
      <c r="AL54" s="414"/>
      <c r="AM54" s="414"/>
      <c r="AN54" s="414"/>
      <c r="AO54" s="414"/>
      <c r="AP54" s="414"/>
      <c r="AQ54" s="414"/>
      <c r="AR54" s="414"/>
      <c r="AS54" s="414"/>
      <c r="AT54" s="414"/>
      <c r="AU54" s="414"/>
      <c r="AV54" s="414"/>
      <c r="AW54" s="414"/>
      <c r="AX54" s="414"/>
      <c r="AY54" s="414"/>
      <c r="AZ54" s="414"/>
      <c r="BA54" s="414"/>
      <c r="BB54" s="414"/>
      <c r="BC54" s="414"/>
      <c r="BD54" s="414"/>
      <c r="BE54" s="414"/>
      <c r="BF54" s="414"/>
      <c r="BG54" s="414"/>
      <c r="BH54" s="414"/>
      <c r="BI54" s="414"/>
      <c r="BJ54" s="414"/>
      <c r="BK54" s="414"/>
      <c r="BL54" s="414"/>
      <c r="BM54" s="414"/>
      <c r="BN54" s="414"/>
      <c r="BO54" s="414"/>
      <c r="BP54" s="414"/>
      <c r="BQ54" s="414"/>
      <c r="BR54" s="414"/>
      <c r="BS54" s="414"/>
      <c r="BT54" s="414"/>
      <c r="BU54" s="414"/>
      <c r="BV54" s="414"/>
      <c r="BW54" s="414"/>
      <c r="BX54" s="414"/>
      <c r="BY54" s="414"/>
      <c r="BZ54" s="414"/>
      <c r="CA54" s="414"/>
      <c r="CB54" s="414"/>
      <c r="CC54" s="414"/>
      <c r="CD54" s="414"/>
      <c r="CE54" s="414"/>
      <c r="CF54" s="414"/>
      <c r="CG54" s="414"/>
      <c r="CH54" s="414"/>
      <c r="CI54" s="414"/>
      <c r="CJ54" s="414"/>
      <c r="CK54" s="414"/>
      <c r="CL54" s="414"/>
      <c r="CM54" s="414"/>
      <c r="CN54" s="414"/>
      <c r="CO54" s="414"/>
      <c r="CP54" s="414"/>
      <c r="CQ54" s="414"/>
      <c r="CR54" s="414"/>
      <c r="CS54" s="414"/>
      <c r="CT54" s="414"/>
      <c r="CU54" s="414"/>
      <c r="CV54" s="414"/>
      <c r="CW54" s="414"/>
      <c r="CX54" s="414"/>
      <c r="CY54" s="414"/>
      <c r="CZ54" s="447"/>
      <c r="DA54" s="447"/>
      <c r="DB54" s="447"/>
      <c r="DC54" s="447"/>
      <c r="DD54" s="447"/>
      <c r="DE54" s="447"/>
      <c r="DF54" s="447"/>
      <c r="DG54" s="447"/>
      <c r="DH54" s="447"/>
      <c r="DI54" s="447"/>
      <c r="DJ54" s="447"/>
      <c r="DK54" s="447"/>
      <c r="DL54" s="447"/>
      <c r="DM54" s="447"/>
      <c r="DN54" s="447"/>
      <c r="DO54" s="447"/>
      <c r="DP54" s="447"/>
      <c r="DQ54" s="447"/>
      <c r="DR54" s="447"/>
      <c r="DS54" s="447"/>
      <c r="DT54" s="447"/>
      <c r="DU54" s="447"/>
      <c r="DV54" s="447"/>
      <c r="DW54" s="447"/>
      <c r="DX54" s="447"/>
      <c r="DY54" s="447"/>
      <c r="DZ54" s="447"/>
      <c r="EA54" s="447"/>
      <c r="EB54" s="447"/>
      <c r="EC54" s="447"/>
      <c r="ED54" s="447"/>
      <c r="EE54" s="447"/>
      <c r="EF54" s="447"/>
      <c r="EG54" s="447"/>
      <c r="EH54" s="447"/>
      <c r="EI54" s="447"/>
      <c r="EJ54" s="447"/>
      <c r="EK54" s="447"/>
      <c r="EL54" s="447"/>
      <c r="EM54" s="447"/>
      <c r="EN54" s="447"/>
      <c r="EO54" s="447"/>
      <c r="EP54" s="447"/>
      <c r="EQ54" s="447"/>
      <c r="ER54" s="447"/>
      <c r="ES54" s="447"/>
      <c r="ET54" s="447"/>
      <c r="EU54" s="447"/>
      <c r="EV54" s="447"/>
      <c r="EW54" s="447"/>
      <c r="EX54" s="447"/>
      <c r="EY54" s="447"/>
      <c r="EZ54" s="447"/>
    </row>
    <row r="55" spans="1:156" s="415" customFormat="1" ht="12.75">
      <c r="A55" s="440"/>
      <c r="B55" s="438"/>
      <c r="C55" s="438"/>
      <c r="D55" s="438"/>
      <c r="E55" s="438"/>
      <c r="F55" s="438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414"/>
      <c r="AL55" s="414"/>
      <c r="AM55" s="414"/>
      <c r="AN55" s="414"/>
      <c r="AO55" s="414"/>
      <c r="AP55" s="414"/>
      <c r="AQ55" s="414"/>
      <c r="AR55" s="414"/>
      <c r="AS55" s="414"/>
      <c r="AT55" s="414"/>
      <c r="AU55" s="414"/>
      <c r="AV55" s="414"/>
      <c r="AW55" s="414"/>
      <c r="AX55" s="414"/>
      <c r="AY55" s="414"/>
      <c r="AZ55" s="414"/>
      <c r="BA55" s="414"/>
      <c r="BB55" s="414"/>
      <c r="BC55" s="414"/>
      <c r="BD55" s="414"/>
      <c r="BE55" s="414"/>
      <c r="BF55" s="414"/>
      <c r="BG55" s="414"/>
      <c r="BH55" s="414"/>
      <c r="BI55" s="414"/>
      <c r="BJ55" s="414"/>
      <c r="BK55" s="414"/>
      <c r="BL55" s="414"/>
      <c r="BM55" s="414"/>
      <c r="BN55" s="414"/>
      <c r="BO55" s="414"/>
      <c r="BP55" s="414"/>
      <c r="BQ55" s="414"/>
      <c r="BR55" s="414"/>
      <c r="BS55" s="414"/>
      <c r="BT55" s="414"/>
      <c r="BU55" s="414"/>
      <c r="BV55" s="414"/>
      <c r="BW55" s="414"/>
      <c r="BX55" s="414"/>
      <c r="BY55" s="414"/>
      <c r="BZ55" s="414"/>
      <c r="CA55" s="414"/>
      <c r="CB55" s="414"/>
      <c r="CC55" s="414"/>
      <c r="CD55" s="414"/>
      <c r="CE55" s="414"/>
      <c r="CF55" s="414"/>
      <c r="CG55" s="414"/>
      <c r="CH55" s="414"/>
      <c r="CI55" s="414"/>
      <c r="CJ55" s="414"/>
      <c r="CK55" s="414"/>
      <c r="CL55" s="414"/>
      <c r="CM55" s="414"/>
      <c r="CN55" s="414"/>
      <c r="CO55" s="414"/>
      <c r="CP55" s="414"/>
      <c r="CQ55" s="414"/>
      <c r="CR55" s="414"/>
      <c r="CS55" s="414"/>
      <c r="CT55" s="414"/>
      <c r="CU55" s="414"/>
      <c r="CV55" s="414"/>
      <c r="CW55" s="414"/>
      <c r="CX55" s="414"/>
      <c r="CY55" s="414"/>
      <c r="CZ55" s="447"/>
      <c r="DA55" s="447"/>
      <c r="DB55" s="447"/>
      <c r="DC55" s="447"/>
      <c r="DD55" s="447"/>
      <c r="DE55" s="447"/>
      <c r="DF55" s="447"/>
      <c r="DG55" s="447"/>
      <c r="DH55" s="447"/>
      <c r="DI55" s="447"/>
      <c r="DJ55" s="447"/>
      <c r="DK55" s="447"/>
      <c r="DL55" s="447"/>
      <c r="DM55" s="447"/>
      <c r="DN55" s="447"/>
      <c r="DO55" s="447"/>
      <c r="DP55" s="447"/>
      <c r="DQ55" s="447"/>
      <c r="DR55" s="447"/>
      <c r="DS55" s="447"/>
      <c r="DT55" s="447"/>
      <c r="DU55" s="447"/>
      <c r="DV55" s="447"/>
      <c r="DW55" s="447"/>
      <c r="DX55" s="447"/>
      <c r="DY55" s="447"/>
      <c r="DZ55" s="447"/>
      <c r="EA55" s="447"/>
      <c r="EB55" s="447"/>
      <c r="EC55" s="447"/>
      <c r="ED55" s="447"/>
      <c r="EE55" s="447"/>
      <c r="EF55" s="447"/>
      <c r="EG55" s="447"/>
      <c r="EH55" s="447"/>
      <c r="EI55" s="447"/>
      <c r="EJ55" s="447"/>
      <c r="EK55" s="447"/>
      <c r="EL55" s="447"/>
      <c r="EM55" s="447"/>
      <c r="EN55" s="447"/>
      <c r="EO55" s="447"/>
      <c r="EP55" s="447"/>
      <c r="EQ55" s="447"/>
      <c r="ER55" s="447"/>
      <c r="ES55" s="447"/>
      <c r="ET55" s="447"/>
      <c r="EU55" s="447"/>
      <c r="EV55" s="447"/>
      <c r="EW55" s="447"/>
      <c r="EX55" s="447"/>
      <c r="EY55" s="447"/>
      <c r="EZ55" s="447"/>
    </row>
    <row r="56" spans="1:156" s="424" customFormat="1" ht="12.75">
      <c r="A56" s="440"/>
      <c r="B56" s="438"/>
      <c r="C56" s="438"/>
      <c r="D56" s="438"/>
      <c r="E56" s="438"/>
      <c r="F56" s="438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414"/>
      <c r="AL56" s="414"/>
      <c r="AM56" s="414"/>
      <c r="AN56" s="414"/>
      <c r="AO56" s="414"/>
      <c r="AP56" s="414"/>
      <c r="AQ56" s="414"/>
      <c r="AR56" s="414"/>
      <c r="AS56" s="414"/>
      <c r="AT56" s="414"/>
      <c r="AU56" s="414"/>
      <c r="AV56" s="414"/>
      <c r="AW56" s="414"/>
      <c r="AX56" s="414"/>
      <c r="AY56" s="414"/>
      <c r="AZ56" s="414"/>
      <c r="BA56" s="414"/>
      <c r="BB56" s="414"/>
      <c r="BC56" s="414"/>
      <c r="BD56" s="414"/>
      <c r="BE56" s="414"/>
      <c r="BF56" s="414"/>
      <c r="BG56" s="414"/>
      <c r="BH56" s="414"/>
      <c r="BI56" s="414"/>
      <c r="BJ56" s="414"/>
      <c r="BK56" s="414"/>
      <c r="BL56" s="414"/>
      <c r="BM56" s="414"/>
      <c r="BN56" s="414"/>
      <c r="BO56" s="414"/>
      <c r="BP56" s="414"/>
      <c r="BQ56" s="414"/>
      <c r="BR56" s="414"/>
      <c r="BS56" s="414"/>
      <c r="BT56" s="414"/>
      <c r="BU56" s="414"/>
      <c r="BV56" s="414"/>
      <c r="BW56" s="414"/>
      <c r="BX56" s="414"/>
      <c r="BY56" s="414"/>
      <c r="BZ56" s="414"/>
      <c r="CA56" s="414"/>
      <c r="CB56" s="414"/>
      <c r="CC56" s="414"/>
      <c r="CD56" s="414"/>
      <c r="CE56" s="414"/>
      <c r="CF56" s="414"/>
      <c r="CG56" s="414"/>
      <c r="CH56" s="414"/>
      <c r="CI56" s="414"/>
      <c r="CJ56" s="414"/>
      <c r="CK56" s="414"/>
      <c r="CL56" s="414"/>
      <c r="CM56" s="414"/>
      <c r="CN56" s="414"/>
      <c r="CO56" s="414"/>
      <c r="CP56" s="414"/>
      <c r="CQ56" s="414"/>
      <c r="CR56" s="414"/>
      <c r="CS56" s="414"/>
      <c r="CT56" s="414"/>
      <c r="CU56" s="414"/>
      <c r="CV56" s="414"/>
      <c r="CW56" s="414"/>
      <c r="CX56" s="414"/>
      <c r="CY56" s="414"/>
      <c r="CZ56" s="414"/>
      <c r="DA56" s="414"/>
      <c r="DB56" s="414"/>
      <c r="DC56" s="414"/>
      <c r="DD56" s="414"/>
      <c r="DE56" s="414"/>
      <c r="DF56" s="414"/>
      <c r="DG56" s="414"/>
      <c r="DH56" s="414"/>
      <c r="DI56" s="414"/>
      <c r="DJ56" s="414"/>
      <c r="DK56" s="414"/>
      <c r="DL56" s="414"/>
      <c r="DM56" s="414"/>
      <c r="DN56" s="414"/>
      <c r="DO56" s="414"/>
      <c r="DP56" s="414"/>
      <c r="DQ56" s="414"/>
      <c r="DR56" s="414"/>
      <c r="DS56" s="414"/>
      <c r="DT56" s="414"/>
      <c r="DU56" s="414"/>
      <c r="DV56" s="414"/>
      <c r="DW56" s="414"/>
      <c r="DX56" s="414"/>
      <c r="DY56" s="414"/>
      <c r="DZ56" s="414"/>
      <c r="EA56" s="414"/>
      <c r="EB56" s="414"/>
      <c r="EC56" s="414"/>
      <c r="ED56" s="414"/>
      <c r="EE56" s="414"/>
      <c r="EF56" s="414"/>
      <c r="EG56" s="414"/>
      <c r="EH56" s="414"/>
      <c r="EI56" s="414"/>
      <c r="EJ56" s="414"/>
      <c r="EK56" s="414"/>
      <c r="EL56" s="414"/>
      <c r="EM56" s="414"/>
      <c r="EN56" s="414"/>
      <c r="EO56" s="414"/>
      <c r="EP56" s="414"/>
      <c r="EQ56" s="414"/>
      <c r="ER56" s="414"/>
      <c r="ES56" s="414"/>
      <c r="ET56" s="414"/>
      <c r="EU56" s="414"/>
      <c r="EV56" s="414"/>
      <c r="EW56" s="414"/>
      <c r="EX56" s="414"/>
      <c r="EY56" s="414"/>
      <c r="EZ56" s="414"/>
    </row>
    <row r="57" spans="1:156" s="424" customFormat="1" ht="12.75">
      <c r="A57" s="440"/>
      <c r="B57" s="438"/>
      <c r="C57" s="438"/>
      <c r="D57" s="438"/>
      <c r="E57" s="438"/>
      <c r="F57" s="438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414"/>
      <c r="AL57" s="414"/>
      <c r="AM57" s="414"/>
      <c r="AN57" s="414"/>
      <c r="AO57" s="414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414"/>
      <c r="BD57" s="414"/>
      <c r="BE57" s="414"/>
      <c r="BF57" s="414"/>
      <c r="BG57" s="414"/>
      <c r="BH57" s="414"/>
      <c r="BI57" s="414"/>
      <c r="BJ57" s="414"/>
      <c r="BK57" s="414"/>
      <c r="BL57" s="414"/>
      <c r="BM57" s="414"/>
      <c r="BN57" s="414"/>
      <c r="BO57" s="414"/>
      <c r="BP57" s="414"/>
      <c r="BQ57" s="414"/>
      <c r="BR57" s="414"/>
      <c r="BS57" s="414"/>
      <c r="BT57" s="414"/>
      <c r="BU57" s="414"/>
      <c r="BV57" s="414"/>
      <c r="BW57" s="414"/>
      <c r="BX57" s="414"/>
      <c r="BY57" s="414"/>
      <c r="BZ57" s="414"/>
      <c r="CA57" s="414"/>
      <c r="CB57" s="414"/>
      <c r="CC57" s="414"/>
      <c r="CD57" s="414"/>
      <c r="CE57" s="414"/>
      <c r="CF57" s="414"/>
      <c r="CG57" s="414"/>
      <c r="CH57" s="414"/>
      <c r="CI57" s="414"/>
      <c r="CJ57" s="414"/>
      <c r="CK57" s="414"/>
      <c r="CL57" s="414"/>
      <c r="CM57" s="414"/>
      <c r="CN57" s="414"/>
      <c r="CO57" s="414"/>
      <c r="CP57" s="414"/>
      <c r="CQ57" s="414"/>
      <c r="CR57" s="414"/>
      <c r="CS57" s="414"/>
      <c r="CT57" s="414"/>
      <c r="CU57" s="414"/>
      <c r="CV57" s="414"/>
      <c r="CW57" s="414"/>
      <c r="CX57" s="414"/>
      <c r="CY57" s="414"/>
      <c r="CZ57" s="414"/>
      <c r="DA57" s="414"/>
      <c r="DB57" s="414"/>
      <c r="DC57" s="414"/>
      <c r="DD57" s="414"/>
      <c r="DE57" s="414"/>
      <c r="DF57" s="414"/>
      <c r="DG57" s="414"/>
      <c r="DH57" s="414"/>
      <c r="DI57" s="414"/>
      <c r="DJ57" s="414"/>
      <c r="DK57" s="414"/>
      <c r="DL57" s="414"/>
      <c r="DM57" s="414"/>
      <c r="DN57" s="414"/>
      <c r="DO57" s="414"/>
      <c r="DP57" s="414"/>
      <c r="DQ57" s="414"/>
      <c r="DR57" s="414"/>
      <c r="DS57" s="414"/>
      <c r="DT57" s="414"/>
      <c r="DU57" s="414"/>
      <c r="DV57" s="414"/>
      <c r="DW57" s="414"/>
      <c r="DX57" s="414"/>
      <c r="DY57" s="414"/>
      <c r="DZ57" s="414"/>
      <c r="EA57" s="414"/>
      <c r="EB57" s="414"/>
      <c r="EC57" s="414"/>
      <c r="ED57" s="414"/>
      <c r="EE57" s="414"/>
      <c r="EF57" s="414"/>
      <c r="EG57" s="414"/>
      <c r="EH57" s="414"/>
      <c r="EI57" s="414"/>
      <c r="EJ57" s="414"/>
      <c r="EK57" s="414"/>
      <c r="EL57" s="414"/>
      <c r="EM57" s="414"/>
      <c r="EN57" s="414"/>
      <c r="EO57" s="414"/>
      <c r="EP57" s="414"/>
      <c r="EQ57" s="414"/>
      <c r="ER57" s="414"/>
      <c r="ES57" s="414"/>
      <c r="ET57" s="414"/>
      <c r="EU57" s="414"/>
      <c r="EV57" s="414"/>
      <c r="EW57" s="414"/>
      <c r="EX57" s="414"/>
      <c r="EY57" s="414"/>
      <c r="EZ57" s="414"/>
    </row>
    <row r="58" spans="1:36" s="414" customFormat="1" ht="12.75">
      <c r="A58" s="440"/>
      <c r="B58" s="438"/>
      <c r="C58" s="438"/>
      <c r="D58" s="438"/>
      <c r="E58" s="438"/>
      <c r="F58" s="438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</row>
    <row r="59" spans="1:36" s="414" customFormat="1" ht="12.75">
      <c r="A59" s="440"/>
      <c r="B59" s="438"/>
      <c r="C59" s="438"/>
      <c r="D59" s="438"/>
      <c r="E59" s="438"/>
      <c r="F59" s="438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</row>
    <row r="60" spans="1:6" ht="12" customHeight="1">
      <c r="A60" s="102"/>
      <c r="B60" s="300"/>
      <c r="C60" s="300"/>
      <c r="D60" s="300"/>
      <c r="E60" s="442"/>
      <c r="F60" s="300"/>
    </row>
    <row r="61" spans="1:6" ht="12" customHeight="1">
      <c r="A61" s="102"/>
      <c r="B61" s="300"/>
      <c r="C61" s="300"/>
      <c r="D61" s="300"/>
      <c r="E61" s="442"/>
      <c r="F61" s="300"/>
    </row>
    <row r="62" spans="1:6" ht="12" customHeight="1">
      <c r="A62" s="102"/>
      <c r="B62" s="300"/>
      <c r="C62" s="300"/>
      <c r="D62" s="300"/>
      <c r="E62" s="442"/>
      <c r="F62" s="300"/>
    </row>
    <row r="63" spans="1:6" ht="12" customHeight="1">
      <c r="A63" s="102"/>
      <c r="B63" s="300"/>
      <c r="C63" s="300"/>
      <c r="D63" s="300"/>
      <c r="E63" s="442"/>
      <c r="F63" s="300"/>
    </row>
    <row r="64" spans="1:6" ht="12" customHeight="1">
      <c r="A64" s="102"/>
      <c r="B64" s="300"/>
      <c r="C64" s="300"/>
      <c r="D64" s="300"/>
      <c r="E64" s="442"/>
      <c r="F64" s="300"/>
    </row>
    <row r="65" spans="1:6" ht="12" customHeight="1">
      <c r="A65" s="102"/>
      <c r="B65" s="300"/>
      <c r="C65" s="300"/>
      <c r="D65" s="300"/>
      <c r="E65" s="442"/>
      <c r="F65" s="300"/>
    </row>
    <row r="66" spans="1:6" ht="12" customHeight="1">
      <c r="A66" s="102"/>
      <c r="B66" s="300"/>
      <c r="C66" s="300"/>
      <c r="D66" s="300"/>
      <c r="E66" s="442"/>
      <c r="F66" s="300"/>
    </row>
    <row r="67" spans="1:6" ht="12" customHeight="1">
      <c r="A67" s="102"/>
      <c r="B67" s="300"/>
      <c r="C67" s="300"/>
      <c r="D67" s="300"/>
      <c r="E67" s="442"/>
      <c r="F67" s="300"/>
    </row>
    <row r="68" spans="1:6" ht="12" customHeight="1">
      <c r="A68" s="102"/>
      <c r="B68" s="300"/>
      <c r="C68" s="300"/>
      <c r="D68" s="300"/>
      <c r="E68" s="442"/>
      <c r="F68" s="300"/>
    </row>
    <row r="69" spans="1:6" ht="12" customHeight="1">
      <c r="A69" s="102"/>
      <c r="B69" s="300"/>
      <c r="C69" s="300"/>
      <c r="D69" s="300"/>
      <c r="E69" s="442"/>
      <c r="F69" s="300"/>
    </row>
    <row r="70" spans="1:6" ht="12" customHeight="1">
      <c r="A70" s="102"/>
      <c r="B70" s="300"/>
      <c r="C70" s="300"/>
      <c r="D70" s="300"/>
      <c r="E70" s="442"/>
      <c r="F70" s="300"/>
    </row>
    <row r="71" spans="1:6" ht="12" customHeight="1">
      <c r="A71" s="102"/>
      <c r="B71" s="300"/>
      <c r="C71" s="300"/>
      <c r="D71" s="300"/>
      <c r="E71" s="442"/>
      <c r="F71" s="300"/>
    </row>
    <row r="72" spans="1:6" ht="12" customHeight="1">
      <c r="A72" s="102"/>
      <c r="B72" s="300"/>
      <c r="C72" s="300"/>
      <c r="D72" s="300"/>
      <c r="E72" s="442"/>
      <c r="F72" s="300"/>
    </row>
    <row r="73" spans="1:6" ht="12" customHeight="1">
      <c r="A73" s="102"/>
      <c r="B73" s="300"/>
      <c r="C73" s="300"/>
      <c r="D73" s="300"/>
      <c r="E73" s="442"/>
      <c r="F73" s="300"/>
    </row>
    <row r="74" spans="1:6" ht="12" customHeight="1">
      <c r="A74" s="102"/>
      <c r="B74" s="300"/>
      <c r="C74" s="300"/>
      <c r="D74" s="300"/>
      <c r="E74" s="442"/>
      <c r="F74" s="300"/>
    </row>
    <row r="75" spans="1:6" ht="12" customHeight="1">
      <c r="A75" s="102"/>
      <c r="B75" s="300"/>
      <c r="C75" s="300"/>
      <c r="D75" s="300"/>
      <c r="E75" s="442"/>
      <c r="F75" s="300"/>
    </row>
    <row r="76" spans="1:6" ht="12" customHeight="1">
      <c r="A76" s="102"/>
      <c r="B76" s="300"/>
      <c r="C76" s="300"/>
      <c r="D76" s="300"/>
      <c r="E76" s="442"/>
      <c r="F76" s="300"/>
    </row>
    <row r="77" spans="1:6" ht="12" customHeight="1">
      <c r="A77" s="102"/>
      <c r="B77" s="300"/>
      <c r="C77" s="300"/>
      <c r="D77" s="300"/>
      <c r="E77" s="442"/>
      <c r="F77" s="300"/>
    </row>
    <row r="78" spans="1:6" ht="12" customHeight="1">
      <c r="A78" s="102"/>
      <c r="B78" s="300"/>
      <c r="C78" s="300"/>
      <c r="D78" s="300"/>
      <c r="E78" s="442"/>
      <c r="F78" s="300"/>
    </row>
    <row r="79" spans="1:6" ht="12" customHeight="1">
      <c r="A79" s="102"/>
      <c r="B79" s="300"/>
      <c r="C79" s="300"/>
      <c r="D79" s="300"/>
      <c r="E79" s="442"/>
      <c r="F79" s="300"/>
    </row>
    <row r="80" spans="1:6" ht="12" customHeight="1">
      <c r="A80" s="102"/>
      <c r="B80" s="300"/>
      <c r="C80" s="300"/>
      <c r="D80" s="300"/>
      <c r="E80" s="442"/>
      <c r="F80" s="300"/>
    </row>
    <row r="81" spans="1:6" ht="12" customHeight="1">
      <c r="A81" s="102"/>
      <c r="B81" s="300"/>
      <c r="C81" s="300"/>
      <c r="D81" s="300"/>
      <c r="E81" s="442"/>
      <c r="F81" s="300"/>
    </row>
    <row r="82" spans="1:6" ht="12" customHeight="1">
      <c r="A82" s="102"/>
      <c r="B82" s="300"/>
      <c r="C82" s="300"/>
      <c r="D82" s="300"/>
      <c r="E82" s="442"/>
      <c r="F82" s="300"/>
    </row>
    <row r="83" spans="1:6" ht="12" customHeight="1">
      <c r="A83" s="102"/>
      <c r="B83" s="300"/>
      <c r="C83" s="300"/>
      <c r="D83" s="300"/>
      <c r="E83" s="442"/>
      <c r="F83" s="300"/>
    </row>
    <row r="84" spans="1:6" ht="12" customHeight="1">
      <c r="A84" s="102"/>
      <c r="B84" s="300"/>
      <c r="C84" s="300"/>
      <c r="D84" s="300"/>
      <c r="E84" s="442"/>
      <c r="F84" s="300"/>
    </row>
    <row r="85" spans="1:6" ht="12" customHeight="1">
      <c r="A85" s="102"/>
      <c r="B85" s="300"/>
      <c r="C85" s="300"/>
      <c r="D85" s="300"/>
      <c r="E85" s="442"/>
      <c r="F85" s="300"/>
    </row>
    <row r="86" spans="1:6" ht="12" customHeight="1">
      <c r="A86" s="102"/>
      <c r="B86" s="300"/>
      <c r="C86" s="300"/>
      <c r="D86" s="300"/>
      <c r="E86" s="442"/>
      <c r="F86" s="300"/>
    </row>
    <row r="87" spans="1:6" ht="12" customHeight="1">
      <c r="A87" s="102"/>
      <c r="B87" s="300"/>
      <c r="C87" s="300"/>
      <c r="D87" s="300"/>
      <c r="E87" s="442"/>
      <c r="F87" s="300"/>
    </row>
    <row r="88" spans="1:6" ht="12" customHeight="1">
      <c r="A88" s="102"/>
      <c r="B88" s="300"/>
      <c r="C88" s="300"/>
      <c r="D88" s="300"/>
      <c r="E88" s="442"/>
      <c r="F88" s="300"/>
    </row>
    <row r="89" spans="1:6" ht="12" customHeight="1">
      <c r="A89" s="102"/>
      <c r="B89" s="300"/>
      <c r="C89" s="300"/>
      <c r="D89" s="300"/>
      <c r="E89" s="442"/>
      <c r="F89" s="300"/>
    </row>
    <row r="90" spans="1:6" ht="12" customHeight="1">
      <c r="A90" s="102"/>
      <c r="B90" s="300"/>
      <c r="C90" s="300"/>
      <c r="D90" s="300"/>
      <c r="E90" s="442"/>
      <c r="F90" s="300"/>
    </row>
    <row r="91" spans="1:6" ht="12" customHeight="1">
      <c r="A91" s="102"/>
      <c r="B91" s="300"/>
      <c r="C91" s="300"/>
      <c r="D91" s="300"/>
      <c r="E91" s="442"/>
      <c r="F91" s="300"/>
    </row>
    <row r="92" spans="1:6" ht="12" customHeight="1">
      <c r="A92" s="102"/>
      <c r="B92" s="300"/>
      <c r="C92" s="300"/>
      <c r="D92" s="300"/>
      <c r="E92" s="442"/>
      <c r="F92" s="300"/>
    </row>
    <row r="93" spans="1:6" ht="12" customHeight="1">
      <c r="A93" s="102"/>
      <c r="B93" s="300"/>
      <c r="C93" s="300"/>
      <c r="D93" s="300"/>
      <c r="E93" s="442"/>
      <c r="F93" s="300"/>
    </row>
    <row r="94" spans="1:6" ht="12" customHeight="1">
      <c r="A94" s="102"/>
      <c r="B94" s="300"/>
      <c r="C94" s="300"/>
      <c r="D94" s="300"/>
      <c r="E94" s="442"/>
      <c r="F94" s="300"/>
    </row>
    <row r="95" spans="1:6" ht="12" customHeight="1">
      <c r="A95" s="102"/>
      <c r="B95" s="300"/>
      <c r="C95" s="300"/>
      <c r="D95" s="300"/>
      <c r="E95" s="442"/>
      <c r="F95" s="300"/>
    </row>
    <row r="96" spans="1:6" ht="12" customHeight="1">
      <c r="A96" s="102"/>
      <c r="B96" s="300"/>
      <c r="C96" s="300"/>
      <c r="D96" s="300"/>
      <c r="E96" s="442"/>
      <c r="F96" s="300"/>
    </row>
    <row r="97" spans="1:6" ht="12" customHeight="1">
      <c r="A97" s="102"/>
      <c r="B97" s="300"/>
      <c r="C97" s="300"/>
      <c r="D97" s="300"/>
      <c r="E97" s="442"/>
      <c r="F97" s="300"/>
    </row>
    <row r="98" spans="1:6" ht="12" customHeight="1">
      <c r="A98" s="102"/>
      <c r="B98" s="300"/>
      <c r="C98" s="300"/>
      <c r="D98" s="300"/>
      <c r="E98" s="442"/>
      <c r="F98" s="300"/>
    </row>
    <row r="99" spans="1:6" ht="12" customHeight="1">
      <c r="A99" s="102"/>
      <c r="B99" s="300"/>
      <c r="C99" s="300"/>
      <c r="D99" s="300"/>
      <c r="E99" s="442"/>
      <c r="F99" s="300"/>
    </row>
    <row r="100" spans="1:6" ht="12" customHeight="1">
      <c r="A100" s="102"/>
      <c r="B100" s="300"/>
      <c r="C100" s="300"/>
      <c r="D100" s="300"/>
      <c r="E100" s="442"/>
      <c r="F100" s="300"/>
    </row>
    <row r="101" spans="1:6" ht="12" customHeight="1">
      <c r="A101" s="102"/>
      <c r="B101" s="300"/>
      <c r="C101" s="300"/>
      <c r="D101" s="300"/>
      <c r="E101" s="442"/>
      <c r="F101" s="300"/>
    </row>
    <row r="102" spans="1:6" ht="12" customHeight="1">
      <c r="A102" s="102"/>
      <c r="B102" s="300"/>
      <c r="C102" s="300"/>
      <c r="D102" s="300"/>
      <c r="E102" s="442"/>
      <c r="F102" s="300"/>
    </row>
    <row r="103" spans="1:6" ht="12" customHeight="1">
      <c r="A103" s="102"/>
      <c r="B103" s="300"/>
      <c r="C103" s="300"/>
      <c r="D103" s="300"/>
      <c r="E103" s="442"/>
      <c r="F103" s="300"/>
    </row>
    <row r="104" spans="1:6" ht="12" customHeight="1">
      <c r="A104" s="102"/>
      <c r="B104" s="300"/>
      <c r="C104" s="300"/>
      <c r="D104" s="300"/>
      <c r="E104" s="442"/>
      <c r="F104" s="300"/>
    </row>
    <row r="105" spans="1:6" ht="12" customHeight="1">
      <c r="A105" s="102"/>
      <c r="B105" s="300"/>
      <c r="C105" s="300"/>
      <c r="D105" s="300"/>
      <c r="E105" s="442"/>
      <c r="F105" s="300"/>
    </row>
    <row r="106" spans="1:6" ht="12" customHeight="1">
      <c r="A106" s="102"/>
      <c r="B106" s="300"/>
      <c r="C106" s="300"/>
      <c r="D106" s="300"/>
      <c r="E106" s="442"/>
      <c r="F106" s="300"/>
    </row>
    <row r="107" spans="1:6" ht="12" customHeight="1">
      <c r="A107" s="102"/>
      <c r="B107" s="300"/>
      <c r="C107" s="300"/>
      <c r="D107" s="300"/>
      <c r="E107" s="442"/>
      <c r="F107" s="300"/>
    </row>
    <row r="108" spans="1:6" ht="12" customHeight="1">
      <c r="A108" s="102"/>
      <c r="B108" s="300"/>
      <c r="C108" s="300"/>
      <c r="D108" s="300"/>
      <c r="E108" s="442"/>
      <c r="F108" s="300"/>
    </row>
    <row r="109" spans="1:6" ht="12" customHeight="1">
      <c r="A109" s="102"/>
      <c r="B109" s="300"/>
      <c r="C109" s="300"/>
      <c r="D109" s="300"/>
      <c r="E109" s="442"/>
      <c r="F109" s="300"/>
    </row>
    <row r="110" spans="1:6" ht="12" customHeight="1">
      <c r="A110" s="102"/>
      <c r="B110" s="300"/>
      <c r="C110" s="300"/>
      <c r="D110" s="300"/>
      <c r="E110" s="442"/>
      <c r="F110" s="300"/>
    </row>
    <row r="111" spans="1:6" ht="12" customHeight="1">
      <c r="A111" s="102"/>
      <c r="B111" s="300"/>
      <c r="C111" s="300"/>
      <c r="D111" s="300"/>
      <c r="E111" s="442"/>
      <c r="F111" s="300"/>
    </row>
    <row r="112" spans="1:6" ht="12" customHeight="1">
      <c r="A112" s="102"/>
      <c r="B112" s="300"/>
      <c r="C112" s="300"/>
      <c r="D112" s="300"/>
      <c r="E112" s="442"/>
      <c r="F112" s="300"/>
    </row>
    <row r="113" spans="1:6" ht="12" customHeight="1">
      <c r="A113" s="102"/>
      <c r="B113" s="300"/>
      <c r="C113" s="300"/>
      <c r="D113" s="300"/>
      <c r="E113" s="442"/>
      <c r="F113" s="300"/>
    </row>
    <row r="114" spans="1:6" ht="12" customHeight="1">
      <c r="A114" s="102"/>
      <c r="B114" s="300"/>
      <c r="C114" s="300"/>
      <c r="D114" s="300"/>
      <c r="E114" s="442"/>
      <c r="F114" s="300"/>
    </row>
    <row r="115" spans="1:6" ht="12" customHeight="1">
      <c r="A115" s="102"/>
      <c r="B115" s="300"/>
      <c r="C115" s="300"/>
      <c r="D115" s="300"/>
      <c r="E115" s="442"/>
      <c r="F115" s="300"/>
    </row>
    <row r="116" spans="1:6" ht="12" customHeight="1">
      <c r="A116" s="102"/>
      <c r="B116" s="300"/>
      <c r="C116" s="300"/>
      <c r="D116" s="300"/>
      <c r="E116" s="442"/>
      <c r="F116" s="300"/>
    </row>
    <row r="117" spans="1:6" ht="12" customHeight="1">
      <c r="A117" s="102"/>
      <c r="B117" s="300"/>
      <c r="C117" s="300"/>
      <c r="D117" s="300"/>
      <c r="E117" s="442"/>
      <c r="F117" s="300"/>
    </row>
    <row r="118" spans="1:6" ht="12" customHeight="1">
      <c r="A118" s="102"/>
      <c r="B118" s="300"/>
      <c r="C118" s="300"/>
      <c r="D118" s="300"/>
      <c r="E118" s="442"/>
      <c r="F118" s="300"/>
    </row>
    <row r="119" spans="1:6" ht="12" customHeight="1">
      <c r="A119" s="102"/>
      <c r="B119" s="300"/>
      <c r="C119" s="300"/>
      <c r="D119" s="300"/>
      <c r="E119" s="442"/>
      <c r="F119" s="300"/>
    </row>
    <row r="120" spans="1:6" ht="12" customHeight="1">
      <c r="A120" s="102"/>
      <c r="B120" s="300"/>
      <c r="C120" s="300"/>
      <c r="D120" s="300"/>
      <c r="E120" s="442"/>
      <c r="F120" s="300"/>
    </row>
    <row r="121" spans="1:6" ht="12" customHeight="1">
      <c r="A121" s="102"/>
      <c r="B121" s="300"/>
      <c r="C121" s="300"/>
      <c r="D121" s="300"/>
      <c r="E121" s="442"/>
      <c r="F121" s="300"/>
    </row>
    <row r="122" spans="1:6" ht="12" customHeight="1">
      <c r="A122" s="102"/>
      <c r="B122" s="300"/>
      <c r="C122" s="300"/>
      <c r="D122" s="300"/>
      <c r="E122" s="442"/>
      <c r="F122" s="300"/>
    </row>
    <row r="123" spans="1:6" ht="12" customHeight="1">
      <c r="A123" s="102"/>
      <c r="B123" s="300"/>
      <c r="C123" s="300"/>
      <c r="D123" s="300"/>
      <c r="E123" s="442"/>
      <c r="F123" s="300"/>
    </row>
    <row r="124" spans="1:6" ht="12" customHeight="1">
      <c r="A124" s="102"/>
      <c r="B124" s="300"/>
      <c r="C124" s="300"/>
      <c r="D124" s="300"/>
      <c r="E124" s="442"/>
      <c r="F124" s="300"/>
    </row>
    <row r="125" spans="1:6" ht="12" customHeight="1">
      <c r="A125" s="102"/>
      <c r="B125" s="300"/>
      <c r="C125" s="300"/>
      <c r="D125" s="300"/>
      <c r="E125" s="442"/>
      <c r="F125" s="300"/>
    </row>
    <row r="126" spans="1:6" ht="12" customHeight="1">
      <c r="A126" s="102"/>
      <c r="B126" s="300"/>
      <c r="C126" s="300"/>
      <c r="D126" s="300"/>
      <c r="E126" s="442"/>
      <c r="F126" s="300"/>
    </row>
    <row r="127" spans="1:6" ht="12" customHeight="1">
      <c r="A127" s="102"/>
      <c r="B127" s="300"/>
      <c r="C127" s="300"/>
      <c r="D127" s="300"/>
      <c r="E127" s="442"/>
      <c r="F127" s="300"/>
    </row>
    <row r="128" spans="1:6" ht="12" customHeight="1">
      <c r="A128" s="102"/>
      <c r="B128" s="300"/>
      <c r="C128" s="300"/>
      <c r="D128" s="300"/>
      <c r="E128" s="442"/>
      <c r="F128" s="300"/>
    </row>
    <row r="129" spans="1:6" ht="12" customHeight="1">
      <c r="A129" s="102"/>
      <c r="B129" s="300"/>
      <c r="C129" s="300"/>
      <c r="D129" s="300"/>
      <c r="E129" s="442"/>
      <c r="F129" s="300"/>
    </row>
    <row r="130" spans="1:6" ht="12" customHeight="1">
      <c r="A130" s="102"/>
      <c r="B130" s="300"/>
      <c r="C130" s="300"/>
      <c r="D130" s="300"/>
      <c r="E130" s="442"/>
      <c r="F130" s="300"/>
    </row>
    <row r="131" spans="1:6" ht="12" customHeight="1">
      <c r="A131" s="102"/>
      <c r="B131" s="300"/>
      <c r="C131" s="300"/>
      <c r="D131" s="300"/>
      <c r="E131" s="442"/>
      <c r="F131" s="300"/>
    </row>
    <row r="132" spans="1:6" ht="12" customHeight="1">
      <c r="A132" s="102"/>
      <c r="B132" s="300"/>
      <c r="C132" s="300"/>
      <c r="D132" s="300"/>
      <c r="E132" s="442"/>
      <c r="F132" s="300"/>
    </row>
    <row r="133" spans="1:6" ht="12" customHeight="1">
      <c r="A133" s="102"/>
      <c r="B133" s="300"/>
      <c r="C133" s="300"/>
      <c r="D133" s="300"/>
      <c r="E133" s="442"/>
      <c r="F133" s="300"/>
    </row>
    <row r="134" spans="1:6" ht="12" customHeight="1">
      <c r="A134" s="102"/>
      <c r="B134" s="300"/>
      <c r="C134" s="300"/>
      <c r="D134" s="300"/>
      <c r="E134" s="442"/>
      <c r="F134" s="300"/>
    </row>
    <row r="135" spans="1:6" ht="12" customHeight="1">
      <c r="A135" s="102"/>
      <c r="B135" s="300"/>
      <c r="C135" s="300"/>
      <c r="D135" s="300"/>
      <c r="E135" s="442"/>
      <c r="F135" s="300"/>
    </row>
    <row r="136" spans="1:6" ht="12" customHeight="1">
      <c r="A136" s="102"/>
      <c r="B136" s="300"/>
      <c r="C136" s="300"/>
      <c r="D136" s="300"/>
      <c r="E136" s="442"/>
      <c r="F136" s="300"/>
    </row>
    <row r="137" spans="1:6" ht="12" customHeight="1">
      <c r="A137" s="102"/>
      <c r="B137" s="300"/>
      <c r="C137" s="300"/>
      <c r="D137" s="300"/>
      <c r="E137" s="442"/>
      <c r="F137" s="300"/>
    </row>
    <row r="138" spans="1:6" ht="12" customHeight="1">
      <c r="A138" s="102"/>
      <c r="B138" s="300"/>
      <c r="C138" s="300"/>
      <c r="D138" s="300"/>
      <c r="E138" s="442"/>
      <c r="F138" s="300"/>
    </row>
    <row r="139" spans="1:6" ht="12" customHeight="1">
      <c r="A139" s="102"/>
      <c r="B139" s="300"/>
      <c r="C139" s="300"/>
      <c r="D139" s="300"/>
      <c r="E139" s="442"/>
      <c r="F139" s="300"/>
    </row>
    <row r="140" spans="1:6" ht="12" customHeight="1">
      <c r="A140" s="102"/>
      <c r="B140" s="300"/>
      <c r="C140" s="300"/>
      <c r="D140" s="300"/>
      <c r="E140" s="442"/>
      <c r="F140" s="300"/>
    </row>
    <row r="141" spans="1:6" ht="12" customHeight="1">
      <c r="A141" s="102"/>
      <c r="B141" s="300"/>
      <c r="C141" s="300"/>
      <c r="D141" s="300"/>
      <c r="E141" s="442"/>
      <c r="F141" s="300"/>
    </row>
    <row r="142" spans="1:6" ht="12" customHeight="1">
      <c r="A142" s="102"/>
      <c r="B142" s="300"/>
      <c r="C142" s="300"/>
      <c r="D142" s="300"/>
      <c r="E142" s="442"/>
      <c r="F142" s="300"/>
    </row>
    <row r="143" spans="1:6" ht="12" customHeight="1">
      <c r="A143" s="102"/>
      <c r="B143" s="300"/>
      <c r="C143" s="300"/>
      <c r="D143" s="300"/>
      <c r="E143" s="442"/>
      <c r="F143" s="300"/>
    </row>
    <row r="144" spans="1:6" ht="12" customHeight="1">
      <c r="A144" s="102"/>
      <c r="B144" s="300"/>
      <c r="C144" s="300"/>
      <c r="D144" s="300"/>
      <c r="E144" s="442"/>
      <c r="F144" s="300"/>
    </row>
    <row r="145" spans="1:6" ht="12" customHeight="1">
      <c r="A145" s="102"/>
      <c r="B145" s="300"/>
      <c r="C145" s="300"/>
      <c r="D145" s="300"/>
      <c r="E145" s="442"/>
      <c r="F145" s="300"/>
    </row>
    <row r="146" spans="1:6" ht="12" customHeight="1">
      <c r="A146" s="102"/>
      <c r="B146" s="300"/>
      <c r="C146" s="300"/>
      <c r="D146" s="300"/>
      <c r="E146" s="442"/>
      <c r="F146" s="300"/>
    </row>
    <row r="147" spans="1:6" ht="12" customHeight="1">
      <c r="A147" s="102"/>
      <c r="B147" s="300"/>
      <c r="C147" s="300"/>
      <c r="D147" s="300"/>
      <c r="E147" s="442"/>
      <c r="F147" s="300"/>
    </row>
    <row r="148" spans="1:6" ht="12" customHeight="1">
      <c r="A148" s="102"/>
      <c r="B148" s="300"/>
      <c r="C148" s="300"/>
      <c r="D148" s="300"/>
      <c r="E148" s="442"/>
      <c r="F148" s="300"/>
    </row>
    <row r="149" spans="1:6" ht="12" customHeight="1">
      <c r="A149" s="102"/>
      <c r="B149" s="300"/>
      <c r="C149" s="300"/>
      <c r="D149" s="300"/>
      <c r="E149" s="442"/>
      <c r="F149" s="300"/>
    </row>
    <row r="150" spans="1:6" ht="12" customHeight="1">
      <c r="A150" s="102"/>
      <c r="B150" s="300"/>
      <c r="C150" s="300"/>
      <c r="D150" s="300"/>
      <c r="E150" s="442"/>
      <c r="F150" s="300"/>
    </row>
    <row r="151" spans="1:6" ht="12" customHeight="1">
      <c r="A151" s="102"/>
      <c r="B151" s="300"/>
      <c r="C151" s="300"/>
      <c r="D151" s="300"/>
      <c r="E151" s="442"/>
      <c r="F151" s="300"/>
    </row>
    <row r="152" spans="1:6" ht="12" customHeight="1">
      <c r="A152" s="102"/>
      <c r="B152" s="300"/>
      <c r="C152" s="300"/>
      <c r="D152" s="300"/>
      <c r="E152" s="442"/>
      <c r="F152" s="300"/>
    </row>
    <row r="153" spans="1:6" ht="12" customHeight="1">
      <c r="A153" s="102"/>
      <c r="B153" s="300"/>
      <c r="C153" s="300"/>
      <c r="D153" s="300"/>
      <c r="E153" s="442"/>
      <c r="F153" s="300"/>
    </row>
    <row r="154" spans="1:6" ht="12" customHeight="1">
      <c r="A154" s="102"/>
      <c r="B154" s="300"/>
      <c r="C154" s="300"/>
      <c r="D154" s="300"/>
      <c r="E154" s="442"/>
      <c r="F154" s="300"/>
    </row>
    <row r="155" spans="1:6" ht="12" customHeight="1">
      <c r="A155" s="102"/>
      <c r="B155" s="300"/>
      <c r="C155" s="300"/>
      <c r="D155" s="300"/>
      <c r="E155" s="442"/>
      <c r="F155" s="300"/>
    </row>
    <row r="156" spans="1:6" ht="12" customHeight="1">
      <c r="A156" s="102"/>
      <c r="B156" s="300"/>
      <c r="C156" s="300"/>
      <c r="D156" s="300"/>
      <c r="E156" s="442"/>
      <c r="F156" s="300"/>
    </row>
    <row r="157" spans="1:6" ht="12" customHeight="1">
      <c r="A157" s="102"/>
      <c r="B157" s="300"/>
      <c r="C157" s="300"/>
      <c r="D157" s="300"/>
      <c r="E157" s="442"/>
      <c r="F157" s="300"/>
    </row>
    <row r="158" spans="1:6" ht="12" customHeight="1">
      <c r="A158" s="102"/>
      <c r="B158" s="300"/>
      <c r="C158" s="300"/>
      <c r="D158" s="300"/>
      <c r="E158" s="442"/>
      <c r="F158" s="300"/>
    </row>
    <row r="159" spans="1:6" ht="12" customHeight="1">
      <c r="A159" s="102"/>
      <c r="B159" s="300"/>
      <c r="C159" s="300"/>
      <c r="D159" s="300"/>
      <c r="E159" s="442"/>
      <c r="F159" s="300"/>
    </row>
    <row r="160" spans="1:6" ht="12" customHeight="1">
      <c r="A160" s="102"/>
      <c r="B160" s="300"/>
      <c r="C160" s="300"/>
      <c r="D160" s="300"/>
      <c r="E160" s="442"/>
      <c r="F160" s="300"/>
    </row>
    <row r="161" spans="1:6" ht="17.25" customHeight="1">
      <c r="A161" s="102"/>
      <c r="B161" s="300"/>
      <c r="C161" s="300"/>
      <c r="D161" s="300"/>
      <c r="E161" s="442"/>
      <c r="F161" s="300"/>
    </row>
    <row r="162" spans="1:6" ht="17.25" customHeight="1">
      <c r="A162" s="102"/>
      <c r="B162" s="300"/>
      <c r="C162" s="300"/>
      <c r="D162" s="300"/>
      <c r="E162" s="442"/>
      <c r="F162" s="300"/>
    </row>
    <row r="163" spans="1:6" ht="17.25" customHeight="1">
      <c r="A163" s="102"/>
      <c r="B163" s="300"/>
      <c r="C163" s="300"/>
      <c r="D163" s="300"/>
      <c r="E163" s="442"/>
      <c r="F163" s="300"/>
    </row>
    <row r="164" spans="1:6" ht="17.25" customHeight="1">
      <c r="A164" s="102"/>
      <c r="B164" s="300"/>
      <c r="C164" s="300"/>
      <c r="D164" s="300"/>
      <c r="E164" s="442"/>
      <c r="F164" s="300"/>
    </row>
    <row r="165" spans="1:6" ht="17.25" customHeight="1">
      <c r="A165" s="102"/>
      <c r="B165" s="300"/>
      <c r="C165" s="300"/>
      <c r="D165" s="300"/>
      <c r="E165" s="442"/>
      <c r="F165" s="300"/>
    </row>
    <row r="166" spans="1:6" ht="17.25" customHeight="1">
      <c r="A166" s="102"/>
      <c r="B166" s="300"/>
      <c r="C166" s="300"/>
      <c r="D166" s="300"/>
      <c r="E166" s="442"/>
      <c r="F166" s="300"/>
    </row>
    <row r="167" spans="1:6" ht="17.25" customHeight="1">
      <c r="A167" s="102"/>
      <c r="B167" s="300"/>
      <c r="C167" s="300"/>
      <c r="D167" s="300"/>
      <c r="E167" s="442"/>
      <c r="F167" s="300"/>
    </row>
    <row r="168" spans="1:6" ht="17.25" customHeight="1">
      <c r="A168" s="102"/>
      <c r="B168" s="300"/>
      <c r="C168" s="300"/>
      <c r="D168" s="300"/>
      <c r="E168" s="442"/>
      <c r="F168" s="300"/>
    </row>
    <row r="169" spans="1:6" ht="17.25" customHeight="1">
      <c r="A169" s="102"/>
      <c r="B169" s="300"/>
      <c r="C169" s="300"/>
      <c r="D169" s="300"/>
      <c r="E169" s="442"/>
      <c r="F169" s="300"/>
    </row>
    <row r="170" spans="1:6" ht="17.25" customHeight="1">
      <c r="A170" s="102"/>
      <c r="B170" s="300"/>
      <c r="C170" s="300"/>
      <c r="D170" s="300"/>
      <c r="E170" s="442"/>
      <c r="F170" s="300"/>
    </row>
    <row r="171" spans="1:6" ht="17.25" customHeight="1">
      <c r="A171" s="102"/>
      <c r="B171" s="300"/>
      <c r="C171" s="300"/>
      <c r="D171" s="300"/>
      <c r="E171" s="442"/>
      <c r="F171" s="300"/>
    </row>
    <row r="172" spans="1:6" ht="17.25" customHeight="1">
      <c r="A172" s="102"/>
      <c r="B172" s="300"/>
      <c r="C172" s="300"/>
      <c r="D172" s="300"/>
      <c r="E172" s="442"/>
      <c r="F172" s="300"/>
    </row>
    <row r="173" spans="1:6" ht="17.25" customHeight="1">
      <c r="A173" s="102"/>
      <c r="B173" s="300"/>
      <c r="C173" s="300"/>
      <c r="D173" s="300"/>
      <c r="E173" s="442"/>
      <c r="F173" s="300"/>
    </row>
    <row r="174" spans="1:6" ht="17.25" customHeight="1">
      <c r="A174" s="102"/>
      <c r="B174" s="300"/>
      <c r="C174" s="300"/>
      <c r="D174" s="300"/>
      <c r="E174" s="442"/>
      <c r="F174" s="300"/>
    </row>
    <row r="175" spans="1:6" ht="17.25" customHeight="1">
      <c r="A175" s="102"/>
      <c r="B175" s="300"/>
      <c r="C175" s="300"/>
      <c r="D175" s="300"/>
      <c r="E175" s="442"/>
      <c r="F175" s="300"/>
    </row>
    <row r="176" spans="1:6" ht="17.25" customHeight="1">
      <c r="A176" s="102"/>
      <c r="B176" s="300"/>
      <c r="C176" s="300"/>
      <c r="D176" s="300"/>
      <c r="E176" s="442"/>
      <c r="F176" s="300"/>
    </row>
    <row r="177" spans="1:6" ht="17.25" customHeight="1">
      <c r="A177" s="102"/>
      <c r="B177" s="300"/>
      <c r="C177" s="300"/>
      <c r="D177" s="300"/>
      <c r="E177" s="442"/>
      <c r="F177" s="300"/>
    </row>
    <row r="178" spans="1:6" ht="17.25" customHeight="1">
      <c r="A178" s="102"/>
      <c r="B178" s="300"/>
      <c r="C178" s="300"/>
      <c r="D178" s="300"/>
      <c r="E178" s="442"/>
      <c r="F178" s="300"/>
    </row>
    <row r="179" spans="1:6" ht="17.25" customHeight="1">
      <c r="A179" s="102"/>
      <c r="B179" s="300"/>
      <c r="C179" s="300"/>
      <c r="D179" s="300"/>
      <c r="E179" s="442"/>
      <c r="F179" s="300"/>
    </row>
    <row r="180" spans="1:6" ht="17.25" customHeight="1">
      <c r="A180" s="102"/>
      <c r="B180" s="300"/>
      <c r="C180" s="300"/>
      <c r="D180" s="300"/>
      <c r="E180" s="442"/>
      <c r="F180" s="300"/>
    </row>
    <row r="181" spans="1:6" ht="17.25" customHeight="1">
      <c r="A181" s="102"/>
      <c r="B181" s="300"/>
      <c r="C181" s="300"/>
      <c r="D181" s="300"/>
      <c r="E181" s="442"/>
      <c r="F181" s="300"/>
    </row>
    <row r="182" spans="1:6" ht="17.25" customHeight="1">
      <c r="A182" s="102"/>
      <c r="B182" s="300"/>
      <c r="C182" s="300"/>
      <c r="D182" s="300"/>
      <c r="E182" s="442"/>
      <c r="F182" s="300"/>
    </row>
    <row r="183" spans="1:6" ht="17.25" customHeight="1">
      <c r="A183" s="102"/>
      <c r="B183" s="300"/>
      <c r="C183" s="300"/>
      <c r="D183" s="300"/>
      <c r="E183" s="442"/>
      <c r="F183" s="300"/>
    </row>
    <row r="184" spans="1:6" ht="17.25" customHeight="1">
      <c r="A184" s="102"/>
      <c r="B184" s="300"/>
      <c r="C184" s="300"/>
      <c r="D184" s="300"/>
      <c r="E184" s="442"/>
      <c r="F184" s="300"/>
    </row>
    <row r="185" spans="1:6" ht="17.25" customHeight="1">
      <c r="A185" s="102"/>
      <c r="B185" s="300"/>
      <c r="C185" s="300"/>
      <c r="D185" s="300"/>
      <c r="E185" s="442"/>
      <c r="F185" s="300"/>
    </row>
    <row r="186" spans="1:6" ht="17.25" customHeight="1">
      <c r="A186" s="102"/>
      <c r="B186" s="300"/>
      <c r="C186" s="300"/>
      <c r="D186" s="300"/>
      <c r="E186" s="442"/>
      <c r="F186" s="300"/>
    </row>
    <row r="187" spans="1:6" ht="17.25" customHeight="1">
      <c r="A187" s="102"/>
      <c r="B187" s="300"/>
      <c r="C187" s="300"/>
      <c r="D187" s="300"/>
      <c r="E187" s="442"/>
      <c r="F187" s="300"/>
    </row>
    <row r="188" spans="1:6" ht="17.25" customHeight="1">
      <c r="A188" s="102"/>
      <c r="B188" s="300"/>
      <c r="C188" s="300"/>
      <c r="D188" s="300"/>
      <c r="E188" s="442"/>
      <c r="F188" s="300"/>
    </row>
    <row r="189" spans="1:6" ht="17.25" customHeight="1">
      <c r="A189" s="102"/>
      <c r="B189" s="300"/>
      <c r="C189" s="300"/>
      <c r="D189" s="300"/>
      <c r="E189" s="442"/>
      <c r="F189" s="300"/>
    </row>
    <row r="190" spans="1:6" ht="17.25" customHeight="1">
      <c r="A190" s="102"/>
      <c r="B190" s="300"/>
      <c r="C190" s="300"/>
      <c r="D190" s="300"/>
      <c r="E190" s="442"/>
      <c r="F190" s="300"/>
    </row>
    <row r="191" spans="1:6" ht="17.25" customHeight="1">
      <c r="A191" s="102"/>
      <c r="B191" s="300"/>
      <c r="C191" s="300"/>
      <c r="D191" s="300"/>
      <c r="E191" s="442"/>
      <c r="F191" s="300"/>
    </row>
    <row r="192" spans="1:6" ht="17.25" customHeight="1">
      <c r="A192" s="102"/>
      <c r="B192" s="300"/>
      <c r="C192" s="300"/>
      <c r="D192" s="300"/>
      <c r="E192" s="442"/>
      <c r="F192" s="300"/>
    </row>
    <row r="193" spans="1:6" ht="17.25" customHeight="1">
      <c r="A193" s="102"/>
      <c r="B193" s="300"/>
      <c r="C193" s="300"/>
      <c r="D193" s="300"/>
      <c r="E193" s="442"/>
      <c r="F193" s="300"/>
    </row>
    <row r="194" spans="1:6" ht="17.25" customHeight="1">
      <c r="A194" s="102"/>
      <c r="B194" s="300"/>
      <c r="C194" s="300"/>
      <c r="D194" s="300"/>
      <c r="E194" s="442"/>
      <c r="F194" s="300"/>
    </row>
    <row r="195" spans="1:6" ht="17.25" customHeight="1">
      <c r="A195" s="102"/>
      <c r="B195" s="300"/>
      <c r="C195" s="300"/>
      <c r="D195" s="300"/>
      <c r="E195" s="442"/>
      <c r="F195" s="300"/>
    </row>
    <row r="196" spans="1:6" ht="17.25" customHeight="1">
      <c r="A196" s="102"/>
      <c r="B196" s="300"/>
      <c r="C196" s="300"/>
      <c r="D196" s="300"/>
      <c r="E196" s="442"/>
      <c r="F196" s="300"/>
    </row>
    <row r="197" spans="1:6" ht="17.25" customHeight="1">
      <c r="A197" s="102"/>
      <c r="B197" s="300"/>
      <c r="C197" s="300"/>
      <c r="D197" s="300"/>
      <c r="E197" s="442"/>
      <c r="F197" s="300"/>
    </row>
    <row r="198" spans="1:6" ht="17.25" customHeight="1">
      <c r="A198" s="102"/>
      <c r="B198" s="300"/>
      <c r="C198" s="300"/>
      <c r="D198" s="300"/>
      <c r="E198" s="442"/>
      <c r="F198" s="300"/>
    </row>
    <row r="199" spans="1:6" ht="17.25" customHeight="1">
      <c r="A199" s="102"/>
      <c r="B199" s="300"/>
      <c r="C199" s="300"/>
      <c r="D199" s="300"/>
      <c r="E199" s="442"/>
      <c r="F199" s="300"/>
    </row>
    <row r="200" spans="1:6" ht="17.25" customHeight="1">
      <c r="A200" s="102"/>
      <c r="B200" s="300"/>
      <c r="C200" s="300"/>
      <c r="D200" s="300"/>
      <c r="E200" s="442"/>
      <c r="F200" s="300"/>
    </row>
    <row r="201" spans="1:6" ht="17.25" customHeight="1">
      <c r="A201" s="102"/>
      <c r="B201" s="300"/>
      <c r="C201" s="300"/>
      <c r="D201" s="300"/>
      <c r="E201" s="442"/>
      <c r="F201" s="300"/>
    </row>
    <row r="202" spans="1:6" ht="17.25" customHeight="1">
      <c r="A202" s="102"/>
      <c r="B202" s="300"/>
      <c r="C202" s="300"/>
      <c r="D202" s="300"/>
      <c r="E202" s="442"/>
      <c r="F202" s="300"/>
    </row>
    <row r="203" spans="1:6" ht="17.25" customHeight="1">
      <c r="A203" s="102"/>
      <c r="B203" s="300"/>
      <c r="C203" s="300"/>
      <c r="D203" s="300"/>
      <c r="E203" s="442"/>
      <c r="F203" s="300"/>
    </row>
    <row r="204" spans="1:6" ht="17.25" customHeight="1">
      <c r="A204" s="102"/>
      <c r="B204" s="300"/>
      <c r="C204" s="300"/>
      <c r="D204" s="300"/>
      <c r="E204" s="442"/>
      <c r="F204" s="300"/>
    </row>
    <row r="205" spans="1:6" ht="17.25" customHeight="1">
      <c r="A205" s="102"/>
      <c r="B205" s="300"/>
      <c r="C205" s="300"/>
      <c r="D205" s="300"/>
      <c r="E205" s="442"/>
      <c r="F205" s="300"/>
    </row>
    <row r="206" spans="1:6" ht="17.25" customHeight="1">
      <c r="A206" s="102"/>
      <c r="B206" s="300"/>
      <c r="C206" s="300"/>
      <c r="D206" s="300"/>
      <c r="E206" s="442"/>
      <c r="F206" s="300"/>
    </row>
    <row r="207" spans="1:6" ht="17.25" customHeight="1">
      <c r="A207" s="102"/>
      <c r="B207" s="300"/>
      <c r="C207" s="300"/>
      <c r="D207" s="300"/>
      <c r="E207" s="442"/>
      <c r="F207" s="300"/>
    </row>
    <row r="208" spans="1:6" ht="17.25" customHeight="1">
      <c r="A208" s="102"/>
      <c r="B208" s="300"/>
      <c r="C208" s="300"/>
      <c r="D208" s="300"/>
      <c r="E208" s="442"/>
      <c r="F208" s="300"/>
    </row>
    <row r="209" spans="1:6" ht="17.25" customHeight="1">
      <c r="A209" s="102"/>
      <c r="B209" s="300"/>
      <c r="C209" s="300"/>
      <c r="D209" s="300"/>
      <c r="E209" s="442"/>
      <c r="F209" s="300"/>
    </row>
    <row r="210" spans="1:6" ht="17.25" customHeight="1">
      <c r="A210" s="102"/>
      <c r="B210" s="300"/>
      <c r="C210" s="300"/>
      <c r="D210" s="300"/>
      <c r="E210" s="442"/>
      <c r="F210" s="300"/>
    </row>
    <row r="211" spans="1:6" ht="17.25" customHeight="1">
      <c r="A211" s="102"/>
      <c r="B211" s="300"/>
      <c r="C211" s="300"/>
      <c r="D211" s="300"/>
      <c r="E211" s="442"/>
      <c r="F211" s="300"/>
    </row>
    <row r="212" spans="1:6" ht="17.25" customHeight="1">
      <c r="A212" s="102"/>
      <c r="B212" s="300"/>
      <c r="C212" s="300"/>
      <c r="D212" s="300"/>
      <c r="E212" s="442"/>
      <c r="F212" s="300"/>
    </row>
    <row r="213" spans="1:6" ht="17.25" customHeight="1">
      <c r="A213" s="102"/>
      <c r="B213" s="300"/>
      <c r="C213" s="300"/>
      <c r="D213" s="300"/>
      <c r="E213" s="442"/>
      <c r="F213" s="300"/>
    </row>
    <row r="214" spans="1:6" ht="17.25" customHeight="1">
      <c r="A214" s="102"/>
      <c r="B214" s="300"/>
      <c r="C214" s="300"/>
      <c r="D214" s="300"/>
      <c r="E214" s="442"/>
      <c r="F214" s="300"/>
    </row>
    <row r="215" spans="1:6" ht="17.25" customHeight="1">
      <c r="A215" s="102"/>
      <c r="B215" s="300"/>
      <c r="C215" s="300"/>
      <c r="D215" s="300"/>
      <c r="E215" s="442"/>
      <c r="F215" s="300"/>
    </row>
    <row r="216" spans="1:6" ht="17.25" customHeight="1">
      <c r="A216" s="102"/>
      <c r="B216" s="300"/>
      <c r="C216" s="300"/>
      <c r="D216" s="300"/>
      <c r="E216" s="442"/>
      <c r="F216" s="300"/>
    </row>
    <row r="217" spans="1:6" ht="17.25" customHeight="1">
      <c r="A217" s="102"/>
      <c r="B217" s="300"/>
      <c r="C217" s="300"/>
      <c r="D217" s="300"/>
      <c r="E217" s="442"/>
      <c r="F217" s="300"/>
    </row>
    <row r="218" spans="1:6" ht="17.25" customHeight="1">
      <c r="A218" s="102"/>
      <c r="B218" s="300"/>
      <c r="C218" s="300"/>
      <c r="D218" s="300"/>
      <c r="E218" s="442"/>
      <c r="F218" s="300"/>
    </row>
    <row r="219" spans="1:6" ht="17.25" customHeight="1">
      <c r="A219" s="102"/>
      <c r="B219" s="300"/>
      <c r="C219" s="300"/>
      <c r="D219" s="300"/>
      <c r="E219" s="442"/>
      <c r="F219" s="300"/>
    </row>
    <row r="220" spans="1:6" ht="17.25" customHeight="1">
      <c r="A220" s="102"/>
      <c r="B220" s="300"/>
      <c r="C220" s="300"/>
      <c r="D220" s="300"/>
      <c r="E220" s="442"/>
      <c r="F220" s="300"/>
    </row>
    <row r="221" spans="1:6" ht="17.25" customHeight="1">
      <c r="A221" s="102"/>
      <c r="B221" s="300"/>
      <c r="C221" s="300"/>
      <c r="D221" s="300"/>
      <c r="E221" s="442"/>
      <c r="F221" s="300"/>
    </row>
    <row r="222" spans="1:6" ht="17.25" customHeight="1">
      <c r="A222" s="102"/>
      <c r="B222" s="300"/>
      <c r="C222" s="300"/>
      <c r="D222" s="300"/>
      <c r="E222" s="442"/>
      <c r="F222" s="300"/>
    </row>
    <row r="223" spans="1:6" ht="17.25" customHeight="1">
      <c r="A223" s="102"/>
      <c r="B223" s="300"/>
      <c r="C223" s="300"/>
      <c r="D223" s="300"/>
      <c r="E223" s="442"/>
      <c r="F223" s="300"/>
    </row>
    <row r="224" spans="1:6" ht="17.25" customHeight="1">
      <c r="A224" s="102"/>
      <c r="B224" s="300"/>
      <c r="C224" s="300"/>
      <c r="D224" s="300"/>
      <c r="E224" s="442"/>
      <c r="F224" s="300"/>
    </row>
    <row r="225" spans="1:6" ht="17.25" customHeight="1">
      <c r="A225" s="102"/>
      <c r="B225" s="300"/>
      <c r="C225" s="300"/>
      <c r="D225" s="300"/>
      <c r="E225" s="442"/>
      <c r="F225" s="300"/>
    </row>
    <row r="226" spans="1:6" ht="17.25" customHeight="1">
      <c r="A226" s="102"/>
      <c r="B226" s="300"/>
      <c r="C226" s="300"/>
      <c r="D226" s="300"/>
      <c r="E226" s="442"/>
      <c r="F226" s="300"/>
    </row>
    <row r="227" spans="1:6" ht="17.25" customHeight="1">
      <c r="A227" s="102"/>
      <c r="B227" s="300"/>
      <c r="C227" s="300"/>
      <c r="D227" s="300"/>
      <c r="E227" s="442"/>
      <c r="F227" s="300"/>
    </row>
    <row r="228" spans="1:6" ht="17.25" customHeight="1">
      <c r="A228" s="102"/>
      <c r="B228" s="300"/>
      <c r="C228" s="300"/>
      <c r="D228" s="300"/>
      <c r="E228" s="442"/>
      <c r="F228" s="300"/>
    </row>
    <row r="229" spans="1:6" ht="17.25" customHeight="1">
      <c r="A229" s="102"/>
      <c r="B229" s="300"/>
      <c r="C229" s="300"/>
      <c r="D229" s="300"/>
      <c r="E229" s="442"/>
      <c r="F229" s="300"/>
    </row>
    <row r="230" spans="1:6" ht="17.25" customHeight="1">
      <c r="A230" s="102"/>
      <c r="B230" s="300"/>
      <c r="C230" s="300"/>
      <c r="D230" s="300"/>
      <c r="E230" s="442"/>
      <c r="F230" s="300"/>
    </row>
    <row r="231" spans="1:6" ht="17.25" customHeight="1">
      <c r="A231" s="102"/>
      <c r="B231" s="300"/>
      <c r="C231" s="300"/>
      <c r="D231" s="300"/>
      <c r="E231" s="442"/>
      <c r="F231" s="300"/>
    </row>
    <row r="232" spans="1:6" ht="17.25" customHeight="1">
      <c r="A232" s="102"/>
      <c r="B232" s="300"/>
      <c r="C232" s="300"/>
      <c r="D232" s="300"/>
      <c r="E232" s="442"/>
      <c r="F232" s="300"/>
    </row>
    <row r="233" spans="1:6" ht="17.25" customHeight="1">
      <c r="A233" s="102"/>
      <c r="B233" s="300"/>
      <c r="C233" s="300"/>
      <c r="D233" s="300"/>
      <c r="E233" s="442"/>
      <c r="F233" s="300"/>
    </row>
    <row r="234" spans="1:6" ht="17.25" customHeight="1">
      <c r="A234" s="102"/>
      <c r="B234" s="300"/>
      <c r="C234" s="300"/>
      <c r="D234" s="300"/>
      <c r="E234" s="442"/>
      <c r="F234" s="300"/>
    </row>
    <row r="235" spans="1:6" ht="17.25" customHeight="1">
      <c r="A235" s="102"/>
      <c r="B235" s="300"/>
      <c r="C235" s="300"/>
      <c r="D235" s="300"/>
      <c r="E235" s="442"/>
      <c r="F235" s="300"/>
    </row>
    <row r="236" spans="1:6" ht="17.25" customHeight="1">
      <c r="A236" s="102"/>
      <c r="B236" s="300"/>
      <c r="C236" s="300"/>
      <c r="D236" s="300"/>
      <c r="E236" s="442"/>
      <c r="F236" s="300"/>
    </row>
    <row r="237" spans="1:6" ht="17.25" customHeight="1">
      <c r="A237" s="102"/>
      <c r="B237" s="300"/>
      <c r="C237" s="300"/>
      <c r="D237" s="300"/>
      <c r="E237" s="442"/>
      <c r="F237" s="300"/>
    </row>
    <row r="238" spans="1:6" ht="17.25" customHeight="1">
      <c r="A238" s="102"/>
      <c r="B238" s="300"/>
      <c r="C238" s="300"/>
      <c r="D238" s="300"/>
      <c r="E238" s="442"/>
      <c r="F238" s="300"/>
    </row>
    <row r="239" spans="1:6" ht="17.25" customHeight="1">
      <c r="A239" s="102"/>
      <c r="B239" s="300"/>
      <c r="C239" s="300"/>
      <c r="D239" s="300"/>
      <c r="E239" s="442"/>
      <c r="F239" s="300"/>
    </row>
    <row r="240" spans="1:6" ht="17.25" customHeight="1">
      <c r="A240" s="102"/>
      <c r="B240" s="300"/>
      <c r="C240" s="300"/>
      <c r="D240" s="300"/>
      <c r="E240" s="442"/>
      <c r="F240" s="300"/>
    </row>
    <row r="241" spans="1:6" ht="17.25" customHeight="1">
      <c r="A241" s="102"/>
      <c r="B241" s="300"/>
      <c r="C241" s="300"/>
      <c r="D241" s="300"/>
      <c r="E241" s="442"/>
      <c r="F241" s="300"/>
    </row>
    <row r="242" spans="1:6" ht="17.25" customHeight="1">
      <c r="A242" s="102"/>
      <c r="B242" s="300"/>
      <c r="C242" s="300"/>
      <c r="D242" s="300"/>
      <c r="E242" s="442"/>
      <c r="F242" s="300"/>
    </row>
    <row r="243" spans="1:6" ht="17.25" customHeight="1">
      <c r="A243" s="102"/>
      <c r="B243" s="300"/>
      <c r="C243" s="300"/>
      <c r="D243" s="300"/>
      <c r="E243" s="442"/>
      <c r="F243" s="300"/>
    </row>
    <row r="244" spans="1:6" ht="17.25" customHeight="1">
      <c r="A244" s="102"/>
      <c r="B244" s="300"/>
      <c r="C244" s="300"/>
      <c r="D244" s="300"/>
      <c r="E244" s="442"/>
      <c r="F244" s="300"/>
    </row>
    <row r="245" spans="1:6" ht="17.25" customHeight="1">
      <c r="A245" s="102"/>
      <c r="B245" s="300"/>
      <c r="C245" s="300"/>
      <c r="D245" s="300"/>
      <c r="E245" s="442"/>
      <c r="F245" s="300"/>
    </row>
    <row r="246" spans="1:6" ht="17.25" customHeight="1">
      <c r="A246" s="102"/>
      <c r="B246" s="300"/>
      <c r="C246" s="300"/>
      <c r="D246" s="300"/>
      <c r="E246" s="442"/>
      <c r="F246" s="300"/>
    </row>
    <row r="247" spans="1:6" ht="17.25" customHeight="1">
      <c r="A247" s="102"/>
      <c r="B247" s="300"/>
      <c r="C247" s="300"/>
      <c r="D247" s="300"/>
      <c r="E247" s="442"/>
      <c r="F247" s="300"/>
    </row>
    <row r="248" spans="1:6" ht="17.25" customHeight="1">
      <c r="A248" s="102"/>
      <c r="B248" s="300"/>
      <c r="C248" s="300"/>
      <c r="D248" s="300"/>
      <c r="E248" s="442"/>
      <c r="F248" s="300"/>
    </row>
    <row r="249" spans="1:6" ht="17.25" customHeight="1">
      <c r="A249" s="102"/>
      <c r="B249" s="300"/>
      <c r="C249" s="300"/>
      <c r="D249" s="300"/>
      <c r="E249" s="442"/>
      <c r="F249" s="300"/>
    </row>
    <row r="250" spans="1:6" ht="17.25" customHeight="1">
      <c r="A250" s="102"/>
      <c r="B250" s="300"/>
      <c r="C250" s="300"/>
      <c r="D250" s="300"/>
      <c r="E250" s="442"/>
      <c r="F250" s="300"/>
    </row>
    <row r="251" spans="1:6" ht="17.25" customHeight="1">
      <c r="A251" s="102"/>
      <c r="B251" s="300"/>
      <c r="C251" s="300"/>
      <c r="D251" s="300"/>
      <c r="E251" s="442"/>
      <c r="F251" s="300"/>
    </row>
    <row r="252" spans="1:6" ht="17.25" customHeight="1">
      <c r="A252" s="102"/>
      <c r="B252" s="300"/>
      <c r="C252" s="300"/>
      <c r="D252" s="300"/>
      <c r="E252" s="442"/>
      <c r="F252" s="300"/>
    </row>
    <row r="253" spans="1:6" ht="17.25" customHeight="1">
      <c r="A253" s="102"/>
      <c r="B253" s="300"/>
      <c r="C253" s="300"/>
      <c r="D253" s="300"/>
      <c r="E253" s="442"/>
      <c r="F253" s="300"/>
    </row>
    <row r="254" spans="1:6" ht="17.25" customHeight="1">
      <c r="A254" s="102"/>
      <c r="B254" s="300"/>
      <c r="C254" s="300"/>
      <c r="D254" s="300"/>
      <c r="E254" s="442"/>
      <c r="F254" s="300"/>
    </row>
    <row r="255" spans="1:6" ht="17.25" customHeight="1">
      <c r="A255" s="102"/>
      <c r="B255" s="300"/>
      <c r="C255" s="300"/>
      <c r="D255" s="300"/>
      <c r="E255" s="442"/>
      <c r="F255" s="300"/>
    </row>
    <row r="256" spans="1:6" ht="17.25" customHeight="1">
      <c r="A256" s="102"/>
      <c r="B256" s="300"/>
      <c r="C256" s="300"/>
      <c r="D256" s="300"/>
      <c r="E256" s="442"/>
      <c r="F256" s="300"/>
    </row>
  </sheetData>
  <mergeCells count="7">
    <mergeCell ref="A10:F10"/>
    <mergeCell ref="A8:F8"/>
    <mergeCell ref="A9:F9"/>
    <mergeCell ref="A2:F2"/>
    <mergeCell ref="A3:F3"/>
    <mergeCell ref="A5:F5"/>
    <mergeCell ref="A7:F7"/>
  </mergeCells>
  <printOptions horizontalCentered="1"/>
  <pageMargins left="0.9448818897637796" right="0.7480314960629921" top="0.984251968503937" bottom="0.984251968503937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77"/>
  <sheetViews>
    <sheetView zoomScaleSheetLayoutView="100" workbookViewId="0" topLeftCell="A1">
      <selection activeCell="A10" sqref="A10:I10"/>
    </sheetView>
  </sheetViews>
  <sheetFormatPr defaultColWidth="9.140625" defaultRowHeight="12.75"/>
  <cols>
    <col min="1" max="1" width="6.421875" style="448" customWidth="1"/>
    <col min="2" max="2" width="40.140625" style="344" customWidth="1"/>
    <col min="3" max="3" width="11.7109375" style="241" customWidth="1"/>
    <col min="4" max="4" width="11.28125" style="241" customWidth="1"/>
    <col min="5" max="5" width="11.57421875" style="241" customWidth="1"/>
    <col min="6" max="7" width="10.7109375" style="451" customWidth="1"/>
    <col min="8" max="8" width="11.8515625" style="241" customWidth="1"/>
    <col min="9" max="9" width="13.7109375" style="241" customWidth="1"/>
    <col min="10" max="10" width="16.00390625" style="100" customWidth="1"/>
    <col min="11" max="11" width="16.57421875" style="100" customWidth="1"/>
    <col min="12" max="12" width="10.28125" style="100" customWidth="1"/>
    <col min="13" max="16384" width="9.140625" style="100" customWidth="1"/>
  </cols>
  <sheetData>
    <row r="1" spans="1:9" ht="12.75">
      <c r="A1" s="353"/>
      <c r="B1" s="353"/>
      <c r="C1" s="351"/>
      <c r="D1" s="351"/>
      <c r="E1" s="351"/>
      <c r="F1" s="351"/>
      <c r="G1" s="351"/>
      <c r="H1" s="351"/>
      <c r="I1" s="100"/>
    </row>
    <row r="2" spans="1:9" ht="12.75">
      <c r="A2" s="686" t="s">
        <v>610</v>
      </c>
      <c r="B2" s="686"/>
      <c r="C2" s="686"/>
      <c r="D2" s="686"/>
      <c r="E2" s="686"/>
      <c r="F2" s="686"/>
      <c r="G2" s="686"/>
      <c r="H2" s="686"/>
      <c r="I2" s="686"/>
    </row>
    <row r="3" spans="1:9" ht="12.75">
      <c r="A3" s="615" t="s">
        <v>611</v>
      </c>
      <c r="B3" s="615"/>
      <c r="C3" s="615"/>
      <c r="D3" s="615"/>
      <c r="E3" s="615"/>
      <c r="F3" s="615"/>
      <c r="G3" s="615"/>
      <c r="H3" s="615"/>
      <c r="I3" s="615"/>
    </row>
    <row r="4" spans="1:9" ht="3" customHeight="1">
      <c r="A4" s="616"/>
      <c r="B4" s="616"/>
      <c r="C4" s="616"/>
      <c r="D4" s="616"/>
      <c r="E4" s="616"/>
      <c r="F4" s="616"/>
      <c r="G4" s="616"/>
      <c r="H4" s="616"/>
      <c r="I4" s="616"/>
    </row>
    <row r="5" spans="1:9" ht="12.75">
      <c r="A5" s="617" t="s">
        <v>612</v>
      </c>
      <c r="B5" s="617"/>
      <c r="C5" s="617"/>
      <c r="D5" s="617"/>
      <c r="E5" s="617"/>
      <c r="F5" s="617"/>
      <c r="G5" s="617"/>
      <c r="H5" s="617"/>
      <c r="I5" s="617"/>
    </row>
    <row r="6" spans="1:9" ht="12.75">
      <c r="A6" s="102"/>
      <c r="B6" s="102"/>
      <c r="C6" s="239"/>
      <c r="D6" s="239"/>
      <c r="E6" s="239"/>
      <c r="F6" s="239"/>
      <c r="G6" s="239"/>
      <c r="H6" s="239"/>
      <c r="I6" s="239"/>
    </row>
    <row r="7" spans="1:9" ht="12.75">
      <c r="A7" s="684" t="s">
        <v>613</v>
      </c>
      <c r="B7" s="684"/>
      <c r="C7" s="684"/>
      <c r="D7" s="684"/>
      <c r="E7" s="684"/>
      <c r="F7" s="684"/>
      <c r="G7" s="684"/>
      <c r="H7" s="684"/>
      <c r="I7" s="684"/>
    </row>
    <row r="8" spans="3:9" ht="14.25" customHeight="1">
      <c r="C8" s="449"/>
      <c r="D8" s="278" t="s">
        <v>174</v>
      </c>
      <c r="E8" s="449"/>
      <c r="F8" s="450"/>
      <c r="G8" s="450"/>
      <c r="H8" s="449"/>
      <c r="I8" s="449"/>
    </row>
    <row r="9" spans="1:9" ht="15.75" customHeight="1">
      <c r="A9" s="685" t="s">
        <v>918</v>
      </c>
      <c r="B9" s="685"/>
      <c r="C9" s="685"/>
      <c r="D9" s="685"/>
      <c r="E9" s="685"/>
      <c r="F9" s="685"/>
      <c r="G9" s="685"/>
      <c r="H9" s="685"/>
      <c r="I9" s="685"/>
    </row>
    <row r="10" spans="1:9" ht="12.75">
      <c r="A10" s="837" t="s">
        <v>616</v>
      </c>
      <c r="B10" s="837"/>
      <c r="C10" s="837"/>
      <c r="D10" s="837"/>
      <c r="E10" s="837"/>
      <c r="F10" s="837"/>
      <c r="G10" s="837"/>
      <c r="H10" s="837"/>
      <c r="I10" s="837"/>
    </row>
    <row r="11" spans="1:9" ht="12.75">
      <c r="A11" s="279" t="s">
        <v>617</v>
      </c>
      <c r="B11" s="240"/>
      <c r="C11" s="240"/>
      <c r="D11" s="54"/>
      <c r="E11" s="240"/>
      <c r="F11" s="242"/>
      <c r="G11" s="350"/>
      <c r="I11" s="281" t="s">
        <v>618</v>
      </c>
    </row>
    <row r="12" ht="18" customHeight="1">
      <c r="I12" s="241" t="s">
        <v>175</v>
      </c>
    </row>
    <row r="13" ht="12.75">
      <c r="I13" s="241" t="s">
        <v>176</v>
      </c>
    </row>
    <row r="14" spans="1:9" ht="76.5">
      <c r="A14" s="284" t="s">
        <v>177</v>
      </c>
      <c r="B14" s="284" t="s">
        <v>620</v>
      </c>
      <c r="C14" s="317" t="s">
        <v>672</v>
      </c>
      <c r="D14" s="317" t="s">
        <v>1029</v>
      </c>
      <c r="E14" s="317" t="s">
        <v>673</v>
      </c>
      <c r="F14" s="452" t="s">
        <v>178</v>
      </c>
      <c r="G14" s="284" t="s">
        <v>179</v>
      </c>
      <c r="H14" s="317" t="s">
        <v>180</v>
      </c>
      <c r="I14" s="317" t="s">
        <v>675</v>
      </c>
    </row>
    <row r="15" spans="1:9" ht="12.75">
      <c r="A15" s="453">
        <v>1</v>
      </c>
      <c r="B15" s="454">
        <v>2</v>
      </c>
      <c r="C15" s="455">
        <v>3</v>
      </c>
      <c r="D15" s="456">
        <v>4</v>
      </c>
      <c r="E15" s="456">
        <v>5</v>
      </c>
      <c r="F15" s="456">
        <v>6</v>
      </c>
      <c r="G15" s="456">
        <v>7</v>
      </c>
      <c r="H15" s="456">
        <v>8</v>
      </c>
      <c r="I15" s="456">
        <v>9</v>
      </c>
    </row>
    <row r="16" spans="1:9" ht="16.5" customHeight="1">
      <c r="A16" s="457" t="s">
        <v>76</v>
      </c>
      <c r="B16" s="357" t="s">
        <v>1033</v>
      </c>
      <c r="C16" s="286">
        <v>859043586</v>
      </c>
      <c r="D16" s="286">
        <v>559464905</v>
      </c>
      <c r="E16" s="286">
        <v>614098896</v>
      </c>
      <c r="F16" s="458">
        <v>71.5</v>
      </c>
      <c r="G16" s="459">
        <v>109.7654009235843</v>
      </c>
      <c r="H16" s="286">
        <v>76659346</v>
      </c>
      <c r="I16" s="286">
        <v>83983033</v>
      </c>
    </row>
    <row r="17" spans="1:9" ht="12.75" customHeight="1">
      <c r="A17" s="460"/>
      <c r="B17" s="316" t="s">
        <v>517</v>
      </c>
      <c r="C17" s="257">
        <v>858969896</v>
      </c>
      <c r="D17" s="257">
        <v>559399945</v>
      </c>
      <c r="E17" s="257">
        <v>614019016</v>
      </c>
      <c r="F17" s="458">
        <v>71.48318222318701</v>
      </c>
      <c r="G17" s="458">
        <v>109.7638677815744</v>
      </c>
      <c r="H17" s="257">
        <v>76657164</v>
      </c>
      <c r="I17" s="257">
        <v>83972089</v>
      </c>
    </row>
    <row r="18" spans="1:9" s="461" customFormat="1" ht="14.25" customHeight="1">
      <c r="A18" s="460"/>
      <c r="B18" s="316" t="s">
        <v>181</v>
      </c>
      <c r="C18" s="257">
        <v>15670605</v>
      </c>
      <c r="D18" s="257" t="s">
        <v>627</v>
      </c>
      <c r="E18" s="257">
        <v>9384346</v>
      </c>
      <c r="F18" s="458">
        <v>59.88502677465228</v>
      </c>
      <c r="G18" s="458" t="s">
        <v>627</v>
      </c>
      <c r="H18" s="257" t="s">
        <v>627</v>
      </c>
      <c r="I18" s="257">
        <v>1300772</v>
      </c>
    </row>
    <row r="19" spans="1:9" ht="12.75">
      <c r="A19" s="460"/>
      <c r="B19" s="316" t="s">
        <v>182</v>
      </c>
      <c r="C19" s="257">
        <v>73690</v>
      </c>
      <c r="D19" s="257">
        <v>64960</v>
      </c>
      <c r="E19" s="257">
        <v>79880</v>
      </c>
      <c r="F19" s="458">
        <v>108.40005428144931</v>
      </c>
      <c r="G19" s="458">
        <v>122.9679802955665</v>
      </c>
      <c r="H19" s="257">
        <v>2182</v>
      </c>
      <c r="I19" s="257">
        <v>10944</v>
      </c>
    </row>
    <row r="20" spans="1:11" ht="18" customHeight="1">
      <c r="A20" s="323" t="s">
        <v>81</v>
      </c>
      <c r="B20" s="357" t="s">
        <v>82</v>
      </c>
      <c r="C20" s="286">
        <v>770316765</v>
      </c>
      <c r="D20" s="286">
        <v>533680844</v>
      </c>
      <c r="E20" s="286">
        <v>520500720</v>
      </c>
      <c r="F20" s="459">
        <v>67.56969907048564</v>
      </c>
      <c r="G20" s="459">
        <v>97.53033593988245</v>
      </c>
      <c r="H20" s="286">
        <v>73600737</v>
      </c>
      <c r="I20" s="286">
        <v>71992962</v>
      </c>
      <c r="J20" s="618"/>
      <c r="K20" s="618"/>
    </row>
    <row r="21" spans="1:11" ht="25.5">
      <c r="A21" s="310"/>
      <c r="B21" s="322" t="s">
        <v>518</v>
      </c>
      <c r="C21" s="257">
        <v>767456901</v>
      </c>
      <c r="D21" s="257">
        <v>531972461</v>
      </c>
      <c r="E21" s="257">
        <v>519002034</v>
      </c>
      <c r="F21" s="458">
        <v>67.6262124066821</v>
      </c>
      <c r="G21" s="458">
        <v>97.56182359973705</v>
      </c>
      <c r="H21" s="257">
        <v>73449011</v>
      </c>
      <c r="I21" s="257">
        <v>71912777</v>
      </c>
      <c r="J21" s="367"/>
      <c r="K21" s="367"/>
    </row>
    <row r="22" spans="1:11" ht="12.75">
      <c r="A22" s="318">
        <v>1000</v>
      </c>
      <c r="B22" s="320" t="s">
        <v>83</v>
      </c>
      <c r="C22" s="286">
        <v>22140692</v>
      </c>
      <c r="D22" s="286">
        <v>17990917</v>
      </c>
      <c r="E22" s="286">
        <v>17638491</v>
      </c>
      <c r="F22" s="459">
        <v>79.66549103343293</v>
      </c>
      <c r="G22" s="459">
        <v>98.04108928966767</v>
      </c>
      <c r="H22" s="286">
        <v>1223143</v>
      </c>
      <c r="I22" s="286">
        <v>1200829</v>
      </c>
      <c r="J22" s="462"/>
      <c r="K22" s="462"/>
    </row>
    <row r="23" spans="1:9" ht="12.75">
      <c r="A23" s="460">
        <v>1100</v>
      </c>
      <c r="B23" s="316" t="s">
        <v>1334</v>
      </c>
      <c r="C23" s="257">
        <v>5074551</v>
      </c>
      <c r="D23" s="257">
        <v>3429666</v>
      </c>
      <c r="E23" s="257">
        <v>3318204</v>
      </c>
      <c r="F23" s="458">
        <v>65.38911521433127</v>
      </c>
      <c r="G23" s="458">
        <v>96.7500625425333</v>
      </c>
      <c r="H23" s="257">
        <v>474298</v>
      </c>
      <c r="I23" s="257">
        <v>392639</v>
      </c>
    </row>
    <row r="24" spans="1:9" s="461" customFormat="1" ht="25.5">
      <c r="A24" s="460">
        <v>1200</v>
      </c>
      <c r="B24" s="463" t="s">
        <v>1335</v>
      </c>
      <c r="C24" s="257" t="s">
        <v>627</v>
      </c>
      <c r="D24" s="257" t="s">
        <v>627</v>
      </c>
      <c r="E24" s="257">
        <v>779670</v>
      </c>
      <c r="F24" s="458" t="s">
        <v>627</v>
      </c>
      <c r="G24" s="458" t="s">
        <v>627</v>
      </c>
      <c r="H24" s="257" t="s">
        <v>627</v>
      </c>
      <c r="I24" s="257">
        <v>106170</v>
      </c>
    </row>
    <row r="25" spans="1:10" s="461" customFormat="1" ht="51">
      <c r="A25" s="464" t="s">
        <v>1336</v>
      </c>
      <c r="B25" s="463" t="s">
        <v>1337</v>
      </c>
      <c r="C25" s="257" t="s">
        <v>627</v>
      </c>
      <c r="D25" s="257" t="s">
        <v>627</v>
      </c>
      <c r="E25" s="257">
        <v>3477758</v>
      </c>
      <c r="F25" s="458" t="s">
        <v>627</v>
      </c>
      <c r="G25" s="458" t="s">
        <v>627</v>
      </c>
      <c r="H25" s="257" t="s">
        <v>627</v>
      </c>
      <c r="I25" s="257">
        <v>624457</v>
      </c>
      <c r="J25" s="465"/>
    </row>
    <row r="26" spans="1:9" s="461" customFormat="1" ht="38.25">
      <c r="A26" s="464" t="s">
        <v>1338</v>
      </c>
      <c r="B26" s="463" t="s">
        <v>1339</v>
      </c>
      <c r="C26" s="257" t="s">
        <v>627</v>
      </c>
      <c r="D26" s="257" t="s">
        <v>627</v>
      </c>
      <c r="E26" s="257">
        <v>47245</v>
      </c>
      <c r="F26" s="458" t="s">
        <v>627</v>
      </c>
      <c r="G26" s="458" t="s">
        <v>627</v>
      </c>
      <c r="H26" s="257" t="s">
        <v>627</v>
      </c>
      <c r="I26" s="257">
        <v>2854</v>
      </c>
    </row>
    <row r="27" spans="1:9" ht="12.75">
      <c r="A27" s="460">
        <v>1800</v>
      </c>
      <c r="B27" s="463" t="s">
        <v>1340</v>
      </c>
      <c r="C27" s="257">
        <v>10628602</v>
      </c>
      <c r="D27" s="257" t="s">
        <v>627</v>
      </c>
      <c r="E27" s="257">
        <v>10015614</v>
      </c>
      <c r="F27" s="458">
        <v>94.23265637381097</v>
      </c>
      <c r="G27" s="458" t="s">
        <v>627</v>
      </c>
      <c r="H27" s="257" t="s">
        <v>627</v>
      </c>
      <c r="I27" s="257">
        <v>74709</v>
      </c>
    </row>
    <row r="28" spans="1:9" ht="25.5">
      <c r="A28" s="318">
        <v>2000</v>
      </c>
      <c r="B28" s="466" t="s">
        <v>1341</v>
      </c>
      <c r="C28" s="286">
        <v>1057171</v>
      </c>
      <c r="D28" s="286">
        <v>777321</v>
      </c>
      <c r="E28" s="286">
        <v>693076</v>
      </c>
      <c r="F28" s="459">
        <v>65.5594979430953</v>
      </c>
      <c r="G28" s="459">
        <v>89.16213507675722</v>
      </c>
      <c r="H28" s="286">
        <v>0</v>
      </c>
      <c r="I28" s="286">
        <v>0</v>
      </c>
    </row>
    <row r="29" spans="1:9" ht="15.75">
      <c r="A29" s="318">
        <v>3000</v>
      </c>
      <c r="B29" s="322" t="s">
        <v>519</v>
      </c>
      <c r="C29" s="286">
        <v>744259038</v>
      </c>
      <c r="D29" s="286">
        <v>513204223</v>
      </c>
      <c r="E29" s="286">
        <v>500670467</v>
      </c>
      <c r="F29" s="459">
        <v>67.27099590828215</v>
      </c>
      <c r="G29" s="459">
        <v>97.55774496033327</v>
      </c>
      <c r="H29" s="286">
        <v>72225868</v>
      </c>
      <c r="I29" s="286">
        <v>70711948</v>
      </c>
    </row>
    <row r="30" spans="1:9" ht="28.5" customHeight="1">
      <c r="A30" s="460">
        <v>3400</v>
      </c>
      <c r="B30" s="467" t="s">
        <v>1342</v>
      </c>
      <c r="C30" s="257">
        <v>3835996</v>
      </c>
      <c r="D30" s="257">
        <v>3187986</v>
      </c>
      <c r="E30" s="257">
        <v>2970842</v>
      </c>
      <c r="F30" s="458">
        <v>77.44643112245164</v>
      </c>
      <c r="G30" s="458">
        <v>93.18867774199762</v>
      </c>
      <c r="H30" s="257">
        <v>378894</v>
      </c>
      <c r="I30" s="257">
        <v>290164</v>
      </c>
    </row>
    <row r="31" spans="1:12" ht="12.75">
      <c r="A31" s="460">
        <v>3500</v>
      </c>
      <c r="B31" s="467" t="s">
        <v>1343</v>
      </c>
      <c r="C31" s="257">
        <v>740423042</v>
      </c>
      <c r="D31" s="257">
        <v>506503710</v>
      </c>
      <c r="E31" s="257">
        <v>497699625</v>
      </c>
      <c r="F31" s="458">
        <v>67.21827884443391</v>
      </c>
      <c r="G31" s="458">
        <v>98.26179259377982</v>
      </c>
      <c r="H31" s="257">
        <v>68334447</v>
      </c>
      <c r="I31" s="257">
        <v>70421784</v>
      </c>
      <c r="J31" s="544"/>
      <c r="K31" s="378"/>
      <c r="L31" s="378"/>
    </row>
    <row r="32" spans="1:10" s="473" customFormat="1" ht="12.75">
      <c r="A32" s="468"/>
      <c r="B32" s="478" t="s">
        <v>1344</v>
      </c>
      <c r="C32" s="302" t="s">
        <v>627</v>
      </c>
      <c r="D32" s="302" t="s">
        <v>627</v>
      </c>
      <c r="E32" s="302">
        <v>433231238</v>
      </c>
      <c r="F32" s="458" t="s">
        <v>627</v>
      </c>
      <c r="G32" s="458" t="s">
        <v>627</v>
      </c>
      <c r="H32" s="257" t="s">
        <v>627</v>
      </c>
      <c r="I32" s="257">
        <v>62160104</v>
      </c>
      <c r="J32" s="472"/>
    </row>
    <row r="33" spans="1:9" s="473" customFormat="1" ht="12.75">
      <c r="A33" s="468"/>
      <c r="B33" s="478" t="s">
        <v>1345</v>
      </c>
      <c r="C33" s="302" t="s">
        <v>627</v>
      </c>
      <c r="D33" s="302" t="s">
        <v>627</v>
      </c>
      <c r="E33" s="302">
        <v>61081109</v>
      </c>
      <c r="F33" s="458" t="s">
        <v>627</v>
      </c>
      <c r="G33" s="458" t="s">
        <v>627</v>
      </c>
      <c r="H33" s="257" t="s">
        <v>627</v>
      </c>
      <c r="I33" s="257">
        <v>7569183</v>
      </c>
    </row>
    <row r="34" spans="1:9" s="473" customFormat="1" ht="12.75">
      <c r="A34" s="468"/>
      <c r="B34" s="478" t="s">
        <v>1346</v>
      </c>
      <c r="C34" s="302" t="s">
        <v>627</v>
      </c>
      <c r="D34" s="302" t="s">
        <v>627</v>
      </c>
      <c r="E34" s="302">
        <v>0</v>
      </c>
      <c r="F34" s="458" t="s">
        <v>627</v>
      </c>
      <c r="G34" s="458" t="s">
        <v>627</v>
      </c>
      <c r="H34" s="257" t="s">
        <v>627</v>
      </c>
      <c r="I34" s="257">
        <v>0</v>
      </c>
    </row>
    <row r="35" spans="1:9" s="473" customFormat="1" ht="12.75">
      <c r="A35" s="468"/>
      <c r="B35" s="478" t="s">
        <v>1347</v>
      </c>
      <c r="C35" s="302" t="s">
        <v>627</v>
      </c>
      <c r="D35" s="302" t="s">
        <v>627</v>
      </c>
      <c r="E35" s="302">
        <v>3387278</v>
      </c>
      <c r="F35" s="458" t="s">
        <v>627</v>
      </c>
      <c r="G35" s="458" t="s">
        <v>627</v>
      </c>
      <c r="H35" s="257" t="s">
        <v>627</v>
      </c>
      <c r="I35" s="257">
        <v>692497</v>
      </c>
    </row>
    <row r="36" spans="1:9" ht="25.5">
      <c r="A36" s="545"/>
      <c r="B36" s="322" t="s">
        <v>138</v>
      </c>
      <c r="C36" s="286">
        <v>2859864</v>
      </c>
      <c r="D36" s="286">
        <v>1708383</v>
      </c>
      <c r="E36" s="286">
        <v>1498686</v>
      </c>
      <c r="F36" s="459">
        <v>52.4041003348411</v>
      </c>
      <c r="G36" s="459">
        <v>87.72541051977221</v>
      </c>
      <c r="H36" s="286">
        <v>151726</v>
      </c>
      <c r="I36" s="286">
        <v>80185</v>
      </c>
    </row>
    <row r="37" spans="1:9" ht="25.5">
      <c r="A37" s="474" t="s">
        <v>1348</v>
      </c>
      <c r="B37" s="388" t="s">
        <v>122</v>
      </c>
      <c r="C37" s="286">
        <v>31365</v>
      </c>
      <c r="D37" s="286">
        <v>27365</v>
      </c>
      <c r="E37" s="286">
        <v>20404</v>
      </c>
      <c r="F37" s="459">
        <v>65.05340347521123</v>
      </c>
      <c r="G37" s="459">
        <v>74.56239722272976</v>
      </c>
      <c r="H37" s="286">
        <v>0</v>
      </c>
      <c r="I37" s="286">
        <v>0</v>
      </c>
    </row>
    <row r="38" spans="1:9" ht="12.75">
      <c r="A38" s="318">
        <v>7000</v>
      </c>
      <c r="B38" s="322" t="s">
        <v>125</v>
      </c>
      <c r="C38" s="286">
        <v>2828499</v>
      </c>
      <c r="D38" s="286">
        <v>1681018</v>
      </c>
      <c r="E38" s="286">
        <v>1478282</v>
      </c>
      <c r="F38" s="459">
        <v>52.2638332203759</v>
      </c>
      <c r="G38" s="459">
        <v>87.9396889265909</v>
      </c>
      <c r="H38" s="286">
        <v>151726</v>
      </c>
      <c r="I38" s="286">
        <v>80185</v>
      </c>
    </row>
    <row r="39" spans="1:9" ht="18.75" customHeight="1">
      <c r="A39" s="460"/>
      <c r="B39" s="391" t="s">
        <v>1349</v>
      </c>
      <c r="C39" s="286">
        <v>88726821</v>
      </c>
      <c r="D39" s="286">
        <v>25784061</v>
      </c>
      <c r="E39" s="286">
        <v>93598176</v>
      </c>
      <c r="F39" s="459">
        <v>105.49028461191008</v>
      </c>
      <c r="G39" s="459">
        <v>363.00789080509855</v>
      </c>
      <c r="H39" s="286">
        <v>3058609</v>
      </c>
      <c r="I39" s="286">
        <v>11990071</v>
      </c>
    </row>
    <row r="40" spans="1:9" ht="25.5">
      <c r="A40" s="460"/>
      <c r="B40" s="316" t="s">
        <v>1350</v>
      </c>
      <c r="C40" s="257">
        <v>-88726821</v>
      </c>
      <c r="D40" s="257">
        <v>-25784061</v>
      </c>
      <c r="E40" s="257">
        <v>-93598176</v>
      </c>
      <c r="F40" s="458">
        <v>105.49028461191008</v>
      </c>
      <c r="G40" s="458">
        <v>363.00789080509855</v>
      </c>
      <c r="H40" s="257">
        <v>-3058609</v>
      </c>
      <c r="I40" s="257">
        <v>-11990071</v>
      </c>
    </row>
    <row r="41" spans="1:9" ht="38.25">
      <c r="A41" s="460"/>
      <c r="B41" s="316" t="s">
        <v>1351</v>
      </c>
      <c r="C41" s="257" t="s">
        <v>627</v>
      </c>
      <c r="D41" s="257" t="s">
        <v>627</v>
      </c>
      <c r="E41" s="257">
        <v>61500</v>
      </c>
      <c r="F41" s="458" t="s">
        <v>627</v>
      </c>
      <c r="G41" s="458" t="s">
        <v>627</v>
      </c>
      <c r="H41" s="257" t="s">
        <v>627</v>
      </c>
      <c r="I41" s="257">
        <v>0</v>
      </c>
    </row>
    <row r="42" spans="1:9" ht="12.75">
      <c r="A42" s="460"/>
      <c r="B42" s="316"/>
      <c r="C42" s="257"/>
      <c r="D42" s="257"/>
      <c r="E42" s="257"/>
      <c r="F42" s="459"/>
      <c r="G42" s="459"/>
      <c r="H42" s="257"/>
      <c r="I42" s="257"/>
    </row>
    <row r="43" spans="1:9" ht="12.75">
      <c r="A43" s="460"/>
      <c r="B43" s="324" t="s">
        <v>1352</v>
      </c>
      <c r="C43" s="257"/>
      <c r="D43" s="257"/>
      <c r="E43" s="257"/>
      <c r="F43" s="459"/>
      <c r="G43" s="459"/>
      <c r="H43" s="286"/>
      <c r="I43" s="286"/>
    </row>
    <row r="44" spans="1:9" ht="12.75">
      <c r="A44" s="457" t="s">
        <v>76</v>
      </c>
      <c r="B44" s="357" t="s">
        <v>1033</v>
      </c>
      <c r="C44" s="286">
        <v>859043586</v>
      </c>
      <c r="D44" s="286">
        <v>559464905</v>
      </c>
      <c r="E44" s="286">
        <v>614098896</v>
      </c>
      <c r="F44" s="459">
        <v>71.48634900581168</v>
      </c>
      <c r="G44" s="459">
        <v>109.7654009235843</v>
      </c>
      <c r="H44" s="286">
        <v>76659346</v>
      </c>
      <c r="I44" s="286">
        <v>83983033</v>
      </c>
    </row>
    <row r="45" spans="1:9" ht="12" customHeight="1">
      <c r="A45" s="460"/>
      <c r="B45" s="316" t="s">
        <v>517</v>
      </c>
      <c r="C45" s="257">
        <v>858969896</v>
      </c>
      <c r="D45" s="257">
        <v>559399945</v>
      </c>
      <c r="E45" s="257">
        <v>614019016</v>
      </c>
      <c r="F45" s="458">
        <v>71.48318222318701</v>
      </c>
      <c r="G45" s="458">
        <v>109.7638677815744</v>
      </c>
      <c r="H45" s="257">
        <v>76657164</v>
      </c>
      <c r="I45" s="257">
        <v>83972089</v>
      </c>
    </row>
    <row r="46" spans="1:9" s="461" customFormat="1" ht="12" customHeight="1">
      <c r="A46" s="460"/>
      <c r="B46" s="316" t="s">
        <v>181</v>
      </c>
      <c r="C46" s="257">
        <v>15670605</v>
      </c>
      <c r="D46" s="257" t="s">
        <v>627</v>
      </c>
      <c r="E46" s="257">
        <v>9384346</v>
      </c>
      <c r="F46" s="458">
        <v>59.88502677465228</v>
      </c>
      <c r="G46" s="458" t="s">
        <v>627</v>
      </c>
      <c r="H46" s="257" t="s">
        <v>627</v>
      </c>
      <c r="I46" s="257">
        <v>1300772</v>
      </c>
    </row>
    <row r="47" spans="1:9" ht="12.75">
      <c r="A47" s="460"/>
      <c r="B47" s="316" t="s">
        <v>182</v>
      </c>
      <c r="C47" s="257">
        <v>73690</v>
      </c>
      <c r="D47" s="257">
        <v>64960</v>
      </c>
      <c r="E47" s="257">
        <v>79880</v>
      </c>
      <c r="F47" s="458">
        <v>108.40005428144931</v>
      </c>
      <c r="G47" s="458">
        <v>122.9679802955665</v>
      </c>
      <c r="H47" s="257">
        <v>2182</v>
      </c>
      <c r="I47" s="257">
        <v>10944</v>
      </c>
    </row>
    <row r="48" spans="1:9" ht="12" customHeight="1">
      <c r="A48" s="323" t="s">
        <v>81</v>
      </c>
      <c r="B48" s="357" t="s">
        <v>82</v>
      </c>
      <c r="C48" s="286">
        <v>770316765</v>
      </c>
      <c r="D48" s="286">
        <v>533680844</v>
      </c>
      <c r="E48" s="286">
        <v>520500720</v>
      </c>
      <c r="F48" s="459">
        <v>67.56969907048564</v>
      </c>
      <c r="G48" s="459">
        <v>97.53033593988245</v>
      </c>
      <c r="H48" s="286">
        <v>73600737</v>
      </c>
      <c r="I48" s="286">
        <v>71992962</v>
      </c>
    </row>
    <row r="49" spans="1:9" ht="25.5">
      <c r="A49" s="310"/>
      <c r="B49" s="322" t="s">
        <v>518</v>
      </c>
      <c r="C49" s="286">
        <v>767456901</v>
      </c>
      <c r="D49" s="286">
        <v>531972461</v>
      </c>
      <c r="E49" s="286">
        <v>519002034</v>
      </c>
      <c r="F49" s="459">
        <v>67.6262124066821</v>
      </c>
      <c r="G49" s="459">
        <v>97.56182359973705</v>
      </c>
      <c r="H49" s="286">
        <v>73449011</v>
      </c>
      <c r="I49" s="286">
        <v>71912777</v>
      </c>
    </row>
    <row r="50" spans="1:9" ht="12.75">
      <c r="A50" s="318">
        <v>1000</v>
      </c>
      <c r="B50" s="320" t="s">
        <v>83</v>
      </c>
      <c r="C50" s="286">
        <v>22140692</v>
      </c>
      <c r="D50" s="286">
        <v>17990917</v>
      </c>
      <c r="E50" s="286">
        <v>17638491</v>
      </c>
      <c r="F50" s="459">
        <v>79.66549103343293</v>
      </c>
      <c r="G50" s="459">
        <v>98.04108928966767</v>
      </c>
      <c r="H50" s="286">
        <v>1223143</v>
      </c>
      <c r="I50" s="286">
        <v>1200829</v>
      </c>
    </row>
    <row r="51" spans="1:9" ht="12.75">
      <c r="A51" s="460">
        <v>1100</v>
      </c>
      <c r="B51" s="316" t="s">
        <v>1334</v>
      </c>
      <c r="C51" s="257">
        <v>5074551</v>
      </c>
      <c r="D51" s="257">
        <v>3429666</v>
      </c>
      <c r="E51" s="257">
        <v>3318204</v>
      </c>
      <c r="F51" s="458">
        <v>65.38911521433127</v>
      </c>
      <c r="G51" s="458">
        <v>96.7500625425333</v>
      </c>
      <c r="H51" s="257">
        <v>474298</v>
      </c>
      <c r="I51" s="257">
        <v>392639</v>
      </c>
    </row>
    <row r="52" spans="1:9" ht="12.75">
      <c r="A52" s="460">
        <v>1800</v>
      </c>
      <c r="B52" s="463" t="s">
        <v>1340</v>
      </c>
      <c r="C52" s="257">
        <v>10628602</v>
      </c>
      <c r="D52" s="257" t="s">
        <v>627</v>
      </c>
      <c r="E52" s="257">
        <v>10015614</v>
      </c>
      <c r="F52" s="458">
        <v>94.23265637381097</v>
      </c>
      <c r="G52" s="458" t="s">
        <v>627</v>
      </c>
      <c r="H52" s="257" t="s">
        <v>627</v>
      </c>
      <c r="I52" s="257">
        <v>74709</v>
      </c>
    </row>
    <row r="53" spans="1:9" ht="25.5">
      <c r="A53" s="318">
        <v>2000</v>
      </c>
      <c r="B53" s="466" t="s">
        <v>1341</v>
      </c>
      <c r="C53" s="286">
        <v>1057171</v>
      </c>
      <c r="D53" s="286">
        <v>777321</v>
      </c>
      <c r="E53" s="286">
        <v>693076</v>
      </c>
      <c r="F53" s="459">
        <v>65.5594979430953</v>
      </c>
      <c r="G53" s="459">
        <v>89.16213507675722</v>
      </c>
      <c r="H53" s="286">
        <v>0</v>
      </c>
      <c r="I53" s="286">
        <v>0</v>
      </c>
    </row>
    <row r="54" spans="1:9" ht="12.75" customHeight="1">
      <c r="A54" s="318">
        <v>3000</v>
      </c>
      <c r="B54" s="322" t="s">
        <v>519</v>
      </c>
      <c r="C54" s="286">
        <v>744259038</v>
      </c>
      <c r="D54" s="286">
        <v>513204223</v>
      </c>
      <c r="E54" s="286">
        <v>500670467</v>
      </c>
      <c r="F54" s="459">
        <v>67.27099590828215</v>
      </c>
      <c r="G54" s="459">
        <v>97.55774496033327</v>
      </c>
      <c r="H54" s="286">
        <v>72225868</v>
      </c>
      <c r="I54" s="286">
        <v>70711948</v>
      </c>
    </row>
    <row r="55" spans="1:9" ht="26.25" customHeight="1">
      <c r="A55" s="460">
        <v>3400</v>
      </c>
      <c r="B55" s="467" t="s">
        <v>1342</v>
      </c>
      <c r="C55" s="257">
        <v>3835996</v>
      </c>
      <c r="D55" s="257">
        <v>3187986</v>
      </c>
      <c r="E55" s="257">
        <v>2970842</v>
      </c>
      <c r="F55" s="458">
        <v>77.44643112245164</v>
      </c>
      <c r="G55" s="458">
        <v>93.18867774199762</v>
      </c>
      <c r="H55" s="257">
        <v>378894</v>
      </c>
      <c r="I55" s="257">
        <v>290164</v>
      </c>
    </row>
    <row r="56" spans="1:9" ht="12.75">
      <c r="A56" s="460">
        <v>3500</v>
      </c>
      <c r="B56" s="467" t="s">
        <v>1343</v>
      </c>
      <c r="C56" s="257">
        <v>740423042</v>
      </c>
      <c r="D56" s="257">
        <v>506503710</v>
      </c>
      <c r="E56" s="257">
        <v>497699625</v>
      </c>
      <c r="F56" s="458">
        <v>67.21827884443391</v>
      </c>
      <c r="G56" s="458">
        <v>98.26179259377982</v>
      </c>
      <c r="H56" s="257">
        <v>68334447</v>
      </c>
      <c r="I56" s="257">
        <v>70421784</v>
      </c>
    </row>
    <row r="57" spans="1:9" ht="25.5">
      <c r="A57" s="545"/>
      <c r="B57" s="322" t="s">
        <v>138</v>
      </c>
      <c r="C57" s="286">
        <v>2859864</v>
      </c>
      <c r="D57" s="286">
        <v>1708383</v>
      </c>
      <c r="E57" s="286">
        <v>1498686</v>
      </c>
      <c r="F57" s="459">
        <v>52.4041003348411</v>
      </c>
      <c r="G57" s="459">
        <v>87.72541051977221</v>
      </c>
      <c r="H57" s="286">
        <v>151726</v>
      </c>
      <c r="I57" s="286">
        <v>80185</v>
      </c>
    </row>
    <row r="58" spans="1:9" ht="25.5">
      <c r="A58" s="474" t="s">
        <v>1348</v>
      </c>
      <c r="B58" s="388" t="s">
        <v>122</v>
      </c>
      <c r="C58" s="286">
        <v>31365</v>
      </c>
      <c r="D58" s="286">
        <v>27365</v>
      </c>
      <c r="E58" s="286">
        <v>20404</v>
      </c>
      <c r="F58" s="459">
        <v>65.05340347521123</v>
      </c>
      <c r="G58" s="459">
        <v>74.56239722272976</v>
      </c>
      <c r="H58" s="286">
        <v>0</v>
      </c>
      <c r="I58" s="286">
        <v>0</v>
      </c>
    </row>
    <row r="59" spans="1:9" ht="12.75">
      <c r="A59" s="318">
        <v>7000</v>
      </c>
      <c r="B59" s="322" t="s">
        <v>125</v>
      </c>
      <c r="C59" s="286">
        <v>2828499</v>
      </c>
      <c r="D59" s="286">
        <v>1681018</v>
      </c>
      <c r="E59" s="286">
        <v>1478282</v>
      </c>
      <c r="F59" s="459">
        <v>52.2638332203759</v>
      </c>
      <c r="G59" s="459">
        <v>87.9396889265909</v>
      </c>
      <c r="H59" s="286">
        <v>151726</v>
      </c>
      <c r="I59" s="286">
        <v>80185</v>
      </c>
    </row>
    <row r="60" spans="1:9" ht="16.5" customHeight="1">
      <c r="A60" s="460"/>
      <c r="B60" s="391" t="s">
        <v>1349</v>
      </c>
      <c r="C60" s="286">
        <v>88726821</v>
      </c>
      <c r="D60" s="286">
        <v>25784061</v>
      </c>
      <c r="E60" s="286">
        <v>93598176</v>
      </c>
      <c r="F60" s="459">
        <v>105.49028461191008</v>
      </c>
      <c r="G60" s="459">
        <v>363.00789080509855</v>
      </c>
      <c r="H60" s="286">
        <v>3058609</v>
      </c>
      <c r="I60" s="286">
        <v>11990071</v>
      </c>
    </row>
    <row r="61" spans="1:9" ht="25.5">
      <c r="A61" s="460"/>
      <c r="B61" s="316" t="s">
        <v>1350</v>
      </c>
      <c r="C61" s="257">
        <v>-88726821</v>
      </c>
      <c r="D61" s="257">
        <v>-25784061</v>
      </c>
      <c r="E61" s="257">
        <v>-93598176</v>
      </c>
      <c r="F61" s="458">
        <v>105.49028461191008</v>
      </c>
      <c r="G61" s="458">
        <v>363.00789080509855</v>
      </c>
      <c r="H61" s="257">
        <v>-3058609</v>
      </c>
      <c r="I61" s="257">
        <v>-11990071</v>
      </c>
    </row>
    <row r="62" spans="1:9" ht="38.25">
      <c r="A62" s="460"/>
      <c r="B62" s="316" t="s">
        <v>1351</v>
      </c>
      <c r="C62" s="257" t="s">
        <v>627</v>
      </c>
      <c r="D62" s="257" t="s">
        <v>627</v>
      </c>
      <c r="E62" s="257">
        <v>61500</v>
      </c>
      <c r="F62" s="458" t="s">
        <v>627</v>
      </c>
      <c r="G62" s="458" t="s">
        <v>627</v>
      </c>
      <c r="H62" s="257" t="s">
        <v>627</v>
      </c>
      <c r="I62" s="257">
        <v>0</v>
      </c>
    </row>
    <row r="63" spans="1:9" ht="12.75">
      <c r="A63" s="460"/>
      <c r="B63" s="316"/>
      <c r="C63" s="257"/>
      <c r="D63" s="257"/>
      <c r="E63" s="257"/>
      <c r="F63" s="459"/>
      <c r="G63" s="459"/>
      <c r="H63" s="286"/>
      <c r="I63" s="286"/>
    </row>
    <row r="64" spans="1:9" ht="21.75" customHeight="1">
      <c r="A64" s="460"/>
      <c r="B64" s="466" t="s">
        <v>1353</v>
      </c>
      <c r="C64" s="257"/>
      <c r="D64" s="257"/>
      <c r="E64" s="257"/>
      <c r="F64" s="459"/>
      <c r="G64" s="459"/>
      <c r="H64" s="286"/>
      <c r="I64" s="286"/>
    </row>
    <row r="65" spans="1:9" ht="12.75">
      <c r="A65" s="457" t="s">
        <v>76</v>
      </c>
      <c r="B65" s="357" t="s">
        <v>1033</v>
      </c>
      <c r="C65" s="286">
        <v>859043586</v>
      </c>
      <c r="D65" s="286">
        <v>559464905</v>
      </c>
      <c r="E65" s="286">
        <v>614098896</v>
      </c>
      <c r="F65" s="459">
        <v>71.48634900581168</v>
      </c>
      <c r="G65" s="459">
        <v>109.7654009235843</v>
      </c>
      <c r="H65" s="286">
        <v>76659346</v>
      </c>
      <c r="I65" s="286">
        <v>83983033</v>
      </c>
    </row>
    <row r="66" spans="1:9" ht="15.75">
      <c r="A66" s="460"/>
      <c r="B66" s="316" t="s">
        <v>517</v>
      </c>
      <c r="C66" s="257">
        <v>858969896</v>
      </c>
      <c r="D66" s="257">
        <v>559399945</v>
      </c>
      <c r="E66" s="257">
        <v>614019016</v>
      </c>
      <c r="F66" s="458">
        <v>71.48318222318701</v>
      </c>
      <c r="G66" s="458">
        <v>109.7638677815744</v>
      </c>
      <c r="H66" s="257">
        <v>76657164</v>
      </c>
      <c r="I66" s="257">
        <v>83972089</v>
      </c>
    </row>
    <row r="67" spans="1:9" ht="38.25">
      <c r="A67" s="460">
        <v>500</v>
      </c>
      <c r="B67" s="463" t="s">
        <v>1354</v>
      </c>
      <c r="C67" s="257">
        <v>843299291</v>
      </c>
      <c r="D67" s="257" t="s">
        <v>627</v>
      </c>
      <c r="E67" s="257">
        <v>604634670</v>
      </c>
      <c r="F67" s="458">
        <v>71.69870489076457</v>
      </c>
      <c r="G67" s="458" t="s">
        <v>627</v>
      </c>
      <c r="H67" s="257" t="s">
        <v>627</v>
      </c>
      <c r="I67" s="257">
        <v>82671317</v>
      </c>
    </row>
    <row r="68" spans="1:9" ht="51" customHeight="1" hidden="1">
      <c r="A68" s="475">
        <v>502</v>
      </c>
      <c r="B68" s="476" t="s">
        <v>1355</v>
      </c>
      <c r="C68" s="477" t="s">
        <v>627</v>
      </c>
      <c r="D68" s="477" t="s">
        <v>627</v>
      </c>
      <c r="E68" s="477">
        <v>1</v>
      </c>
      <c r="F68" s="458" t="s">
        <v>627</v>
      </c>
      <c r="G68" s="458" t="s">
        <v>627</v>
      </c>
      <c r="H68" s="257" t="s">
        <v>627</v>
      </c>
      <c r="I68" s="257">
        <v>0</v>
      </c>
    </row>
    <row r="69" spans="1:9" ht="12.75">
      <c r="A69" s="460">
        <v>520</v>
      </c>
      <c r="B69" s="463" t="s">
        <v>1356</v>
      </c>
      <c r="C69" s="257">
        <v>842668241</v>
      </c>
      <c r="D69" s="257" t="s">
        <v>627</v>
      </c>
      <c r="E69" s="257">
        <v>601133215</v>
      </c>
      <c r="F69" s="458">
        <v>71.33687799680585</v>
      </c>
      <c r="G69" s="458" t="s">
        <v>627</v>
      </c>
      <c r="H69" s="257" t="s">
        <v>627</v>
      </c>
      <c r="I69" s="257">
        <v>82169209</v>
      </c>
    </row>
    <row r="70" spans="1:9" s="376" customFormat="1" ht="25.5">
      <c r="A70" s="468">
        <v>521</v>
      </c>
      <c r="B70" s="478" t="s">
        <v>1357</v>
      </c>
      <c r="C70" s="302">
        <v>625226261</v>
      </c>
      <c r="D70" s="302" t="s">
        <v>627</v>
      </c>
      <c r="E70" s="302">
        <v>472662763</v>
      </c>
      <c r="F70" s="458">
        <v>75.59867402946468</v>
      </c>
      <c r="G70" s="458" t="s">
        <v>627</v>
      </c>
      <c r="H70" s="257" t="s">
        <v>627</v>
      </c>
      <c r="I70" s="257">
        <v>65284202</v>
      </c>
    </row>
    <row r="71" spans="1:9" s="376" customFormat="1" ht="38.25">
      <c r="A71" s="468">
        <v>522</v>
      </c>
      <c r="B71" s="478" t="s">
        <v>1358</v>
      </c>
      <c r="C71" s="302">
        <v>48210887</v>
      </c>
      <c r="D71" s="302" t="s">
        <v>627</v>
      </c>
      <c r="E71" s="302">
        <v>34488554</v>
      </c>
      <c r="F71" s="458">
        <v>71.53685846933287</v>
      </c>
      <c r="G71" s="458" t="s">
        <v>627</v>
      </c>
      <c r="H71" s="257" t="s">
        <v>627</v>
      </c>
      <c r="I71" s="257">
        <v>4763563</v>
      </c>
    </row>
    <row r="72" spans="1:9" s="376" customFormat="1" ht="51">
      <c r="A72" s="468">
        <v>523</v>
      </c>
      <c r="B72" s="478" t="s">
        <v>1359</v>
      </c>
      <c r="C72" s="302">
        <v>6586187</v>
      </c>
      <c r="D72" s="302" t="s">
        <v>627</v>
      </c>
      <c r="E72" s="302">
        <v>4711549</v>
      </c>
      <c r="F72" s="458">
        <v>71.53682396202841</v>
      </c>
      <c r="G72" s="458" t="s">
        <v>627</v>
      </c>
      <c r="H72" s="257" t="s">
        <v>627</v>
      </c>
      <c r="I72" s="257">
        <v>650758</v>
      </c>
    </row>
    <row r="73" spans="1:9" s="376" customFormat="1" ht="38.25">
      <c r="A73" s="468">
        <v>524</v>
      </c>
      <c r="B73" s="478" t="s">
        <v>1360</v>
      </c>
      <c r="C73" s="302">
        <v>162634906</v>
      </c>
      <c r="D73" s="302" t="s">
        <v>627</v>
      </c>
      <c r="E73" s="302">
        <v>116343886</v>
      </c>
      <c r="F73" s="458">
        <v>71.53684830733692</v>
      </c>
      <c r="G73" s="458" t="s">
        <v>627</v>
      </c>
      <c r="H73" s="257" t="s">
        <v>627</v>
      </c>
      <c r="I73" s="257">
        <v>16069418</v>
      </c>
    </row>
    <row r="74" spans="1:9" s="376" customFormat="1" ht="25.5">
      <c r="A74" s="468">
        <v>525</v>
      </c>
      <c r="B74" s="478" t="s">
        <v>1361</v>
      </c>
      <c r="C74" s="302">
        <v>10000</v>
      </c>
      <c r="D74" s="302" t="s">
        <v>627</v>
      </c>
      <c r="E74" s="302">
        <v>8805</v>
      </c>
      <c r="F74" s="458">
        <v>88.05</v>
      </c>
      <c r="G74" s="458" t="s">
        <v>627</v>
      </c>
      <c r="H74" s="257" t="s">
        <v>627</v>
      </c>
      <c r="I74" s="257">
        <v>481</v>
      </c>
    </row>
    <row r="75" spans="1:9" s="473" customFormat="1" ht="25.5">
      <c r="A75" s="468">
        <v>526</v>
      </c>
      <c r="B75" s="478" t="s">
        <v>1362</v>
      </c>
      <c r="C75" s="302" t="s">
        <v>627</v>
      </c>
      <c r="D75" s="302" t="s">
        <v>627</v>
      </c>
      <c r="E75" s="302">
        <v>80</v>
      </c>
      <c r="F75" s="458" t="s">
        <v>627</v>
      </c>
      <c r="G75" s="458" t="s">
        <v>627</v>
      </c>
      <c r="H75" s="257" t="s">
        <v>627</v>
      </c>
      <c r="I75" s="257">
        <v>0</v>
      </c>
    </row>
    <row r="76" spans="1:9" s="473" customFormat="1" ht="12.75">
      <c r="A76" s="468">
        <v>527</v>
      </c>
      <c r="B76" s="478" t="s">
        <v>1363</v>
      </c>
      <c r="C76" s="302" t="s">
        <v>627</v>
      </c>
      <c r="D76" s="302" t="s">
        <v>627</v>
      </c>
      <c r="E76" s="302">
        <v>-27168780</v>
      </c>
      <c r="F76" s="458" t="s">
        <v>627</v>
      </c>
      <c r="G76" s="458" t="s">
        <v>627</v>
      </c>
      <c r="H76" s="257" t="s">
        <v>627</v>
      </c>
      <c r="I76" s="257">
        <v>-4614781</v>
      </c>
    </row>
    <row r="77" spans="1:9" s="473" customFormat="1" ht="25.5">
      <c r="A77" s="468">
        <v>528</v>
      </c>
      <c r="B77" s="478" t="s">
        <v>1364</v>
      </c>
      <c r="C77" s="302" t="s">
        <v>627</v>
      </c>
      <c r="D77" s="302" t="s">
        <v>627</v>
      </c>
      <c r="E77" s="302">
        <v>86358</v>
      </c>
      <c r="F77" s="458" t="s">
        <v>627</v>
      </c>
      <c r="G77" s="458" t="s">
        <v>627</v>
      </c>
      <c r="H77" s="257" t="s">
        <v>627</v>
      </c>
      <c r="I77" s="257">
        <v>15568</v>
      </c>
    </row>
    <row r="78" spans="1:9" ht="38.25">
      <c r="A78" s="460">
        <v>560</v>
      </c>
      <c r="B78" s="463" t="s">
        <v>1365</v>
      </c>
      <c r="C78" s="257">
        <v>220050</v>
      </c>
      <c r="D78" s="257" t="s">
        <v>627</v>
      </c>
      <c r="E78" s="257">
        <v>203438</v>
      </c>
      <c r="F78" s="458">
        <v>92.45080663485572</v>
      </c>
      <c r="G78" s="458" t="s">
        <v>627</v>
      </c>
      <c r="H78" s="257" t="s">
        <v>627</v>
      </c>
      <c r="I78" s="257">
        <v>40046</v>
      </c>
    </row>
    <row r="79" spans="1:9" s="376" customFormat="1" ht="15" customHeight="1">
      <c r="A79" s="468">
        <v>561</v>
      </c>
      <c r="B79" s="478" t="s">
        <v>1366</v>
      </c>
      <c r="C79" s="302">
        <v>80050</v>
      </c>
      <c r="D79" s="302" t="s">
        <v>627</v>
      </c>
      <c r="E79" s="302">
        <v>144448</v>
      </c>
      <c r="F79" s="458">
        <v>180.4472204871955</v>
      </c>
      <c r="G79" s="458" t="s">
        <v>627</v>
      </c>
      <c r="H79" s="257" t="s">
        <v>627</v>
      </c>
      <c r="I79" s="257">
        <v>38441</v>
      </c>
    </row>
    <row r="80" spans="1:9" s="376" customFormat="1" ht="25.5">
      <c r="A80" s="468">
        <v>562</v>
      </c>
      <c r="B80" s="478" t="s">
        <v>1367</v>
      </c>
      <c r="C80" s="302">
        <v>140000</v>
      </c>
      <c r="D80" s="302" t="s">
        <v>627</v>
      </c>
      <c r="E80" s="302">
        <v>58990</v>
      </c>
      <c r="F80" s="458">
        <v>42.135714285714286</v>
      </c>
      <c r="G80" s="458" t="s">
        <v>627</v>
      </c>
      <c r="H80" s="257" t="s">
        <v>627</v>
      </c>
      <c r="I80" s="257">
        <v>1605</v>
      </c>
    </row>
    <row r="81" spans="1:9" ht="25.5">
      <c r="A81" s="460">
        <v>590</v>
      </c>
      <c r="B81" s="463" t="s">
        <v>1368</v>
      </c>
      <c r="C81" s="257">
        <v>411000</v>
      </c>
      <c r="D81" s="257" t="s">
        <v>627</v>
      </c>
      <c r="E81" s="257">
        <v>3298016</v>
      </c>
      <c r="F81" s="458">
        <v>802.4369829683698</v>
      </c>
      <c r="G81" s="458" t="s">
        <v>627</v>
      </c>
      <c r="H81" s="257" t="s">
        <v>627</v>
      </c>
      <c r="I81" s="257">
        <v>462062</v>
      </c>
    </row>
    <row r="82" spans="1:9" s="376" customFormat="1" ht="25.5">
      <c r="A82" s="468">
        <v>592</v>
      </c>
      <c r="B82" s="478" t="s">
        <v>1369</v>
      </c>
      <c r="C82" s="302">
        <v>5000</v>
      </c>
      <c r="D82" s="302" t="s">
        <v>627</v>
      </c>
      <c r="E82" s="302">
        <v>3024</v>
      </c>
      <c r="F82" s="458">
        <v>60.48</v>
      </c>
      <c r="G82" s="458" t="s">
        <v>627</v>
      </c>
      <c r="H82" s="257" t="s">
        <v>627</v>
      </c>
      <c r="I82" s="257">
        <v>0</v>
      </c>
    </row>
    <row r="83" spans="1:9" s="376" customFormat="1" ht="12.75">
      <c r="A83" s="468">
        <v>593</v>
      </c>
      <c r="B83" s="478" t="s">
        <v>1370</v>
      </c>
      <c r="C83" s="302">
        <v>100000</v>
      </c>
      <c r="D83" s="302" t="s">
        <v>627</v>
      </c>
      <c r="E83" s="302">
        <v>28538</v>
      </c>
      <c r="F83" s="458">
        <v>28.538000000000004</v>
      </c>
      <c r="G83" s="458" t="s">
        <v>627</v>
      </c>
      <c r="H83" s="257" t="s">
        <v>627</v>
      </c>
      <c r="I83" s="257">
        <v>0</v>
      </c>
    </row>
    <row r="84" spans="1:9" s="376" customFormat="1" ht="25.5">
      <c r="A84" s="468">
        <v>599</v>
      </c>
      <c r="B84" s="478" t="s">
        <v>1371</v>
      </c>
      <c r="C84" s="302">
        <v>306000</v>
      </c>
      <c r="D84" s="302" t="s">
        <v>627</v>
      </c>
      <c r="E84" s="302">
        <v>3266454</v>
      </c>
      <c r="F84" s="458">
        <v>1067.4686274509804</v>
      </c>
      <c r="G84" s="458" t="s">
        <v>627</v>
      </c>
      <c r="H84" s="257" t="s">
        <v>627</v>
      </c>
      <c r="I84" s="257">
        <v>462062</v>
      </c>
    </row>
    <row r="85" spans="1:9" ht="12.75">
      <c r="A85" s="460">
        <v>700</v>
      </c>
      <c r="B85" s="463" t="s">
        <v>1372</v>
      </c>
      <c r="C85" s="257">
        <v>15670605</v>
      </c>
      <c r="D85" s="257" t="s">
        <v>627</v>
      </c>
      <c r="E85" s="257">
        <v>9384346</v>
      </c>
      <c r="F85" s="458">
        <v>59.88502677465228</v>
      </c>
      <c r="G85" s="458" t="s">
        <v>627</v>
      </c>
      <c r="H85" s="257" t="s">
        <v>627</v>
      </c>
      <c r="I85" s="257">
        <v>1300772</v>
      </c>
    </row>
    <row r="86" spans="1:11" ht="12.75">
      <c r="A86" s="460">
        <v>740</v>
      </c>
      <c r="B86" s="463" t="s">
        <v>1373</v>
      </c>
      <c r="C86" s="257">
        <v>15670605</v>
      </c>
      <c r="D86" s="257" t="s">
        <v>627</v>
      </c>
      <c r="E86" s="257">
        <v>9384346</v>
      </c>
      <c r="F86" s="458">
        <v>59.88502677465228</v>
      </c>
      <c r="G86" s="458" t="s">
        <v>627</v>
      </c>
      <c r="H86" s="257" t="s">
        <v>627</v>
      </c>
      <c r="I86" s="257">
        <v>1300772</v>
      </c>
      <c r="J86" s="479"/>
      <c r="K86" s="480"/>
    </row>
    <row r="87" spans="1:9" s="376" customFormat="1" ht="50.25" customHeight="1">
      <c r="A87" s="468">
        <v>742</v>
      </c>
      <c r="B87" s="478" t="s">
        <v>1374</v>
      </c>
      <c r="C87" s="302">
        <v>1026209</v>
      </c>
      <c r="D87" s="302" t="s">
        <v>627</v>
      </c>
      <c r="E87" s="302">
        <v>684136</v>
      </c>
      <c r="F87" s="458">
        <v>66.66634184654393</v>
      </c>
      <c r="G87" s="458" t="s">
        <v>627</v>
      </c>
      <c r="H87" s="257" t="s">
        <v>627</v>
      </c>
      <c r="I87" s="257">
        <v>85517</v>
      </c>
    </row>
    <row r="88" spans="1:9" s="376" customFormat="1" ht="39.75" customHeight="1">
      <c r="A88" s="468">
        <v>743</v>
      </c>
      <c r="B88" s="478" t="s">
        <v>1375</v>
      </c>
      <c r="C88" s="302">
        <v>3445859</v>
      </c>
      <c r="D88" s="302" t="s">
        <v>627</v>
      </c>
      <c r="E88" s="302">
        <v>2254847</v>
      </c>
      <c r="F88" s="458">
        <v>65.43642673713579</v>
      </c>
      <c r="G88" s="458" t="s">
        <v>627</v>
      </c>
      <c r="H88" s="257" t="s">
        <v>627</v>
      </c>
      <c r="I88" s="257">
        <v>280000</v>
      </c>
    </row>
    <row r="89" spans="1:9" s="376" customFormat="1" ht="25.5">
      <c r="A89" s="468">
        <v>744</v>
      </c>
      <c r="B89" s="478" t="s">
        <v>1376</v>
      </c>
      <c r="C89" s="302">
        <v>325803</v>
      </c>
      <c r="D89" s="302" t="s">
        <v>627</v>
      </c>
      <c r="E89" s="302">
        <v>214523</v>
      </c>
      <c r="F89" s="458">
        <v>65.84439062869279</v>
      </c>
      <c r="G89" s="458" t="s">
        <v>627</v>
      </c>
      <c r="H89" s="257" t="s">
        <v>627</v>
      </c>
      <c r="I89" s="257">
        <v>26650</v>
      </c>
    </row>
    <row r="90" spans="1:9" s="376" customFormat="1" ht="25.5">
      <c r="A90" s="468">
        <v>745</v>
      </c>
      <c r="B90" s="478" t="s">
        <v>1377</v>
      </c>
      <c r="C90" s="302">
        <v>1406796</v>
      </c>
      <c r="D90" s="302" t="s">
        <v>627</v>
      </c>
      <c r="E90" s="302">
        <v>937864</v>
      </c>
      <c r="F90" s="458">
        <v>66.66666666666666</v>
      </c>
      <c r="G90" s="458" t="s">
        <v>627</v>
      </c>
      <c r="H90" s="257" t="s">
        <v>627</v>
      </c>
      <c r="I90" s="257">
        <v>117233</v>
      </c>
    </row>
    <row r="91" spans="1:9" s="376" customFormat="1" ht="30" customHeight="1">
      <c r="A91" s="468">
        <v>746</v>
      </c>
      <c r="B91" s="478" t="s">
        <v>1378</v>
      </c>
      <c r="C91" s="302">
        <v>632298</v>
      </c>
      <c r="D91" s="302" t="s">
        <v>627</v>
      </c>
      <c r="E91" s="302">
        <v>419864</v>
      </c>
      <c r="F91" s="458">
        <v>66.40286700258422</v>
      </c>
      <c r="G91" s="458" t="s">
        <v>627</v>
      </c>
      <c r="H91" s="257" t="s">
        <v>627</v>
      </c>
      <c r="I91" s="257">
        <v>52483</v>
      </c>
    </row>
    <row r="92" spans="1:9" s="376" customFormat="1" ht="51">
      <c r="A92" s="468">
        <v>747</v>
      </c>
      <c r="B92" s="478" t="s">
        <v>1379</v>
      </c>
      <c r="C92" s="302">
        <v>17000</v>
      </c>
      <c r="D92" s="302" t="s">
        <v>627</v>
      </c>
      <c r="E92" s="302">
        <v>15112</v>
      </c>
      <c r="F92" s="458">
        <v>88.89411764705882</v>
      </c>
      <c r="G92" s="458" t="s">
        <v>627</v>
      </c>
      <c r="H92" s="257" t="s">
        <v>627</v>
      </c>
      <c r="I92" s="257">
        <v>1889</v>
      </c>
    </row>
    <row r="93" spans="1:9" s="376" customFormat="1" ht="12.75">
      <c r="A93" s="468">
        <v>749</v>
      </c>
      <c r="B93" s="478" t="s">
        <v>1380</v>
      </c>
      <c r="C93" s="302">
        <v>8816640</v>
      </c>
      <c r="D93" s="302" t="s">
        <v>627</v>
      </c>
      <c r="E93" s="302">
        <v>4858000</v>
      </c>
      <c r="F93" s="458">
        <v>55.10035569105691</v>
      </c>
      <c r="G93" s="458" t="s">
        <v>627</v>
      </c>
      <c r="H93" s="257" t="s">
        <v>627</v>
      </c>
      <c r="I93" s="257">
        <v>737000</v>
      </c>
    </row>
    <row r="94" spans="1:9" ht="12.75">
      <c r="A94" s="460"/>
      <c r="B94" s="316" t="s">
        <v>182</v>
      </c>
      <c r="C94" s="257">
        <v>73690</v>
      </c>
      <c r="D94" s="257">
        <v>64960</v>
      </c>
      <c r="E94" s="257">
        <v>79880</v>
      </c>
      <c r="F94" s="458">
        <v>108.40005428144931</v>
      </c>
      <c r="G94" s="458">
        <v>122.9679802955665</v>
      </c>
      <c r="H94" s="257">
        <v>2182</v>
      </c>
      <c r="I94" s="257">
        <v>10944</v>
      </c>
    </row>
    <row r="95" spans="1:9" ht="12.75">
      <c r="A95" s="323" t="s">
        <v>81</v>
      </c>
      <c r="B95" s="357" t="s">
        <v>82</v>
      </c>
      <c r="C95" s="286">
        <v>770316765</v>
      </c>
      <c r="D95" s="286">
        <v>533680844</v>
      </c>
      <c r="E95" s="286">
        <v>520500720</v>
      </c>
      <c r="F95" s="459">
        <v>67.56969907048564</v>
      </c>
      <c r="G95" s="459">
        <v>97.53033593988245</v>
      </c>
      <c r="H95" s="286">
        <v>73600737</v>
      </c>
      <c r="I95" s="286">
        <v>71992962</v>
      </c>
    </row>
    <row r="96" spans="1:9" ht="25.5">
      <c r="A96" s="310"/>
      <c r="B96" s="322" t="s">
        <v>518</v>
      </c>
      <c r="C96" s="257">
        <v>767456901</v>
      </c>
      <c r="D96" s="257">
        <v>531972461</v>
      </c>
      <c r="E96" s="257">
        <v>519002034</v>
      </c>
      <c r="F96" s="458">
        <v>67.6262124066821</v>
      </c>
      <c r="G96" s="458">
        <v>97.56182359973705</v>
      </c>
      <c r="H96" s="257">
        <v>73449011</v>
      </c>
      <c r="I96" s="257">
        <v>71912777</v>
      </c>
    </row>
    <row r="97" spans="1:9" ht="12.75">
      <c r="A97" s="318">
        <v>1000</v>
      </c>
      <c r="B97" s="320" t="s">
        <v>83</v>
      </c>
      <c r="C97" s="257">
        <v>22140692</v>
      </c>
      <c r="D97" s="257">
        <v>17990917</v>
      </c>
      <c r="E97" s="257">
        <v>17638491</v>
      </c>
      <c r="F97" s="458">
        <v>79.66549103343293</v>
      </c>
      <c r="G97" s="458">
        <v>98.04108928966767</v>
      </c>
      <c r="H97" s="257">
        <v>1223143</v>
      </c>
      <c r="I97" s="257">
        <v>1200829</v>
      </c>
    </row>
    <row r="98" spans="1:9" ht="12.75">
      <c r="A98" s="460">
        <v>1100</v>
      </c>
      <c r="B98" s="316" t="s">
        <v>1334</v>
      </c>
      <c r="C98" s="257">
        <v>5074551</v>
      </c>
      <c r="D98" s="257">
        <v>3429666</v>
      </c>
      <c r="E98" s="257">
        <v>3318204</v>
      </c>
      <c r="F98" s="458">
        <v>65.38911521433127</v>
      </c>
      <c r="G98" s="458">
        <v>96.7500625425333</v>
      </c>
      <c r="H98" s="257">
        <v>474298</v>
      </c>
      <c r="I98" s="257">
        <v>392639</v>
      </c>
    </row>
    <row r="99" spans="1:9" ht="12.75">
      <c r="A99" s="460">
        <v>1800</v>
      </c>
      <c r="B99" s="463" t="s">
        <v>1340</v>
      </c>
      <c r="C99" s="257">
        <v>10628602</v>
      </c>
      <c r="D99" s="257" t="s">
        <v>627</v>
      </c>
      <c r="E99" s="257">
        <v>10015614</v>
      </c>
      <c r="F99" s="458">
        <v>94.23265637381097</v>
      </c>
      <c r="G99" s="458" t="s">
        <v>627</v>
      </c>
      <c r="H99" s="257" t="s">
        <v>627</v>
      </c>
      <c r="I99" s="257">
        <v>74709</v>
      </c>
    </row>
    <row r="100" spans="1:9" ht="25.5">
      <c r="A100" s="318">
        <v>2000</v>
      </c>
      <c r="B100" s="466" t="s">
        <v>1341</v>
      </c>
      <c r="C100" s="286">
        <v>1057171</v>
      </c>
      <c r="D100" s="286">
        <v>777321</v>
      </c>
      <c r="E100" s="286">
        <v>693076</v>
      </c>
      <c r="F100" s="459">
        <v>65.5594979430953</v>
      </c>
      <c r="G100" s="459">
        <v>89.16213507675722</v>
      </c>
      <c r="H100" s="286">
        <v>0</v>
      </c>
      <c r="I100" s="286">
        <v>0</v>
      </c>
    </row>
    <row r="101" spans="1:10" ht="15.75">
      <c r="A101" s="318">
        <v>3000</v>
      </c>
      <c r="B101" s="322" t="s">
        <v>519</v>
      </c>
      <c r="C101" s="286">
        <v>744259038</v>
      </c>
      <c r="D101" s="286">
        <v>513204223</v>
      </c>
      <c r="E101" s="286">
        <v>500670467</v>
      </c>
      <c r="F101" s="459">
        <v>67.27099590828215</v>
      </c>
      <c r="G101" s="459">
        <v>97.55774496033327</v>
      </c>
      <c r="H101" s="286">
        <v>72225868</v>
      </c>
      <c r="I101" s="286">
        <v>70711948</v>
      </c>
      <c r="J101" s="481"/>
    </row>
    <row r="102" spans="1:10" ht="27.75" customHeight="1">
      <c r="A102" s="460">
        <v>3400</v>
      </c>
      <c r="B102" s="467" t="s">
        <v>1342</v>
      </c>
      <c r="C102" s="257">
        <v>3835996</v>
      </c>
      <c r="D102" s="257">
        <v>3187986</v>
      </c>
      <c r="E102" s="257">
        <v>2970842</v>
      </c>
      <c r="F102" s="458">
        <v>77.44643112245164</v>
      </c>
      <c r="G102" s="458">
        <v>93.18867774199762</v>
      </c>
      <c r="H102" s="257">
        <v>378894</v>
      </c>
      <c r="I102" s="257">
        <v>290164</v>
      </c>
      <c r="J102" s="481"/>
    </row>
    <row r="103" spans="1:9" ht="12.75">
      <c r="A103" s="460">
        <v>3500</v>
      </c>
      <c r="B103" s="467" t="s">
        <v>1343</v>
      </c>
      <c r="C103" s="257">
        <v>740423042</v>
      </c>
      <c r="D103" s="257">
        <v>506503710</v>
      </c>
      <c r="E103" s="257">
        <v>497699625</v>
      </c>
      <c r="F103" s="458">
        <v>67.21827884443391</v>
      </c>
      <c r="G103" s="458">
        <v>98.26179259377982</v>
      </c>
      <c r="H103" s="257">
        <v>68334447</v>
      </c>
      <c r="I103" s="257">
        <v>70421784</v>
      </c>
    </row>
    <row r="104" spans="1:9" s="484" customFormat="1" ht="12" customHeight="1">
      <c r="A104" s="482">
        <v>3700</v>
      </c>
      <c r="B104" s="483" t="s">
        <v>1381</v>
      </c>
      <c r="C104" s="222">
        <v>43965839</v>
      </c>
      <c r="D104" s="222">
        <v>25554835</v>
      </c>
      <c r="E104" s="222">
        <v>28224930</v>
      </c>
      <c r="F104" s="458">
        <v>64.19741017565933</v>
      </c>
      <c r="G104" s="458">
        <v>110.4484924281452</v>
      </c>
      <c r="H104" s="257">
        <v>0</v>
      </c>
      <c r="I104" s="257">
        <v>4180430</v>
      </c>
    </row>
    <row r="105" spans="1:9" ht="25.5">
      <c r="A105" s="545"/>
      <c r="B105" s="322" t="s">
        <v>138</v>
      </c>
      <c r="C105" s="257">
        <v>2859864</v>
      </c>
      <c r="D105" s="257">
        <v>1708383</v>
      </c>
      <c r="E105" s="257">
        <v>1498686</v>
      </c>
      <c r="F105" s="458">
        <v>52.4041003348411</v>
      </c>
      <c r="G105" s="458">
        <v>87.72541051977221</v>
      </c>
      <c r="H105" s="286">
        <v>151726</v>
      </c>
      <c r="I105" s="286">
        <v>80185</v>
      </c>
    </row>
    <row r="106" spans="1:9" ht="25.5">
      <c r="A106" s="474" t="s">
        <v>1348</v>
      </c>
      <c r="B106" s="388" t="s">
        <v>122</v>
      </c>
      <c r="C106" s="257">
        <v>31365</v>
      </c>
      <c r="D106" s="257">
        <v>27365</v>
      </c>
      <c r="E106" s="257">
        <v>20404</v>
      </c>
      <c r="F106" s="458">
        <v>65.05340347521123</v>
      </c>
      <c r="G106" s="458">
        <v>74.56239722272976</v>
      </c>
      <c r="H106" s="286">
        <v>0</v>
      </c>
      <c r="I106" s="286">
        <v>0</v>
      </c>
    </row>
    <row r="107" spans="1:9" ht="12.75">
      <c r="A107" s="318">
        <v>7000</v>
      </c>
      <c r="B107" s="322" t="s">
        <v>125</v>
      </c>
      <c r="C107" s="257">
        <v>2828499</v>
      </c>
      <c r="D107" s="257">
        <v>1681018</v>
      </c>
      <c r="E107" s="257">
        <v>1478282</v>
      </c>
      <c r="F107" s="458">
        <v>52.2638332203759</v>
      </c>
      <c r="G107" s="458">
        <v>87.9396889265909</v>
      </c>
      <c r="H107" s="286">
        <v>151726</v>
      </c>
      <c r="I107" s="286">
        <v>80185</v>
      </c>
    </row>
    <row r="108" spans="1:9" ht="16.5" customHeight="1">
      <c r="A108" s="460"/>
      <c r="B108" s="391" t="s">
        <v>1349</v>
      </c>
      <c r="C108" s="257">
        <v>88726821</v>
      </c>
      <c r="D108" s="257">
        <v>25784061</v>
      </c>
      <c r="E108" s="257">
        <v>93598176</v>
      </c>
      <c r="F108" s="458" t="s">
        <v>627</v>
      </c>
      <c r="G108" s="458" t="s">
        <v>627</v>
      </c>
      <c r="H108" s="286">
        <v>3058609</v>
      </c>
      <c r="I108" s="286">
        <v>11990071</v>
      </c>
    </row>
    <row r="109" spans="1:9" ht="25.5">
      <c r="A109" s="460"/>
      <c r="B109" s="316" t="s">
        <v>1350</v>
      </c>
      <c r="C109" s="257">
        <v>-88726821</v>
      </c>
      <c r="D109" s="257">
        <v>-25784061</v>
      </c>
      <c r="E109" s="257">
        <v>-93598176</v>
      </c>
      <c r="F109" s="458" t="s">
        <v>627</v>
      </c>
      <c r="G109" s="458" t="s">
        <v>627</v>
      </c>
      <c r="H109" s="257">
        <v>-3058609</v>
      </c>
      <c r="I109" s="257">
        <v>-11990071</v>
      </c>
    </row>
    <row r="110" spans="1:9" ht="38.25">
      <c r="A110" s="460"/>
      <c r="B110" s="316" t="s">
        <v>1351</v>
      </c>
      <c r="C110" s="257" t="s">
        <v>627</v>
      </c>
      <c r="D110" s="257" t="s">
        <v>627</v>
      </c>
      <c r="E110" s="257">
        <v>61500</v>
      </c>
      <c r="F110" s="458" t="s">
        <v>627</v>
      </c>
      <c r="G110" s="458" t="s">
        <v>627</v>
      </c>
      <c r="H110" s="257" t="s">
        <v>627</v>
      </c>
      <c r="I110" s="257">
        <v>0</v>
      </c>
    </row>
    <row r="111" spans="1:10" ht="24" customHeight="1">
      <c r="A111" s="460"/>
      <c r="B111" s="324" t="s">
        <v>1382</v>
      </c>
      <c r="C111" s="257"/>
      <c r="D111" s="257"/>
      <c r="E111" s="257"/>
      <c r="F111" s="459"/>
      <c r="G111" s="459"/>
      <c r="H111" s="257"/>
      <c r="I111" s="257"/>
      <c r="J111" s="481"/>
    </row>
    <row r="112" spans="1:10" ht="12.75">
      <c r="A112" s="457" t="s">
        <v>76</v>
      </c>
      <c r="B112" s="357" t="s">
        <v>1033</v>
      </c>
      <c r="C112" s="286">
        <v>669371319</v>
      </c>
      <c r="D112" s="286">
        <v>433648170</v>
      </c>
      <c r="E112" s="286">
        <v>475974059</v>
      </c>
      <c r="F112" s="459">
        <v>71.10762673714139</v>
      </c>
      <c r="G112" s="459">
        <v>109.76042144948981</v>
      </c>
      <c r="H112" s="286">
        <v>56866452</v>
      </c>
      <c r="I112" s="286">
        <v>64576980</v>
      </c>
      <c r="J112" s="481"/>
    </row>
    <row r="113" spans="1:9" ht="12.75">
      <c r="A113" s="460"/>
      <c r="B113" s="316" t="s">
        <v>1383</v>
      </c>
      <c r="C113" s="257">
        <v>669371319</v>
      </c>
      <c r="D113" s="257">
        <v>433648170</v>
      </c>
      <c r="E113" s="257">
        <v>475974059</v>
      </c>
      <c r="F113" s="458">
        <v>71.10762673714139</v>
      </c>
      <c r="G113" s="458">
        <v>109.76042144948981</v>
      </c>
      <c r="H113" s="257">
        <v>56866452</v>
      </c>
      <c r="I113" s="257">
        <v>64576980</v>
      </c>
    </row>
    <row r="114" spans="1:10" ht="38.25">
      <c r="A114" s="460">
        <v>500</v>
      </c>
      <c r="B114" s="463" t="s">
        <v>1384</v>
      </c>
      <c r="C114" s="257">
        <v>625451501</v>
      </c>
      <c r="D114" s="257" t="s">
        <v>627</v>
      </c>
      <c r="E114" s="257">
        <v>448089797</v>
      </c>
      <c r="F114" s="458">
        <v>71.64261278189818</v>
      </c>
      <c r="G114" s="458" t="s">
        <v>627</v>
      </c>
      <c r="H114" s="257" t="s">
        <v>627</v>
      </c>
      <c r="I114" s="257">
        <v>61003310</v>
      </c>
      <c r="J114" s="481"/>
    </row>
    <row r="115" spans="1:10" ht="12.75">
      <c r="A115" s="460">
        <v>520</v>
      </c>
      <c r="B115" s="463" t="s">
        <v>1385</v>
      </c>
      <c r="C115" s="257">
        <v>625236261</v>
      </c>
      <c r="D115" s="257" t="s">
        <v>627</v>
      </c>
      <c r="E115" s="257">
        <v>445589146</v>
      </c>
      <c r="F115" s="458">
        <v>71.26732305757935</v>
      </c>
      <c r="G115" s="458" t="s">
        <v>627</v>
      </c>
      <c r="H115" s="257" t="s">
        <v>627</v>
      </c>
      <c r="I115" s="257">
        <v>60685526</v>
      </c>
      <c r="J115" s="481"/>
    </row>
    <row r="116" spans="1:10" s="376" customFormat="1" ht="25.5">
      <c r="A116" s="468">
        <v>521</v>
      </c>
      <c r="B116" s="478" t="s">
        <v>1357</v>
      </c>
      <c r="C116" s="302">
        <v>625226261</v>
      </c>
      <c r="D116" s="302" t="s">
        <v>627</v>
      </c>
      <c r="E116" s="302">
        <v>472662763</v>
      </c>
      <c r="F116" s="458">
        <v>75.59867402946468</v>
      </c>
      <c r="G116" s="458" t="s">
        <v>627</v>
      </c>
      <c r="H116" s="257" t="s">
        <v>627</v>
      </c>
      <c r="I116" s="257">
        <v>65284202</v>
      </c>
      <c r="J116" s="485"/>
    </row>
    <row r="117" spans="1:10" s="376" customFormat="1" ht="25.5">
      <c r="A117" s="468">
        <v>525</v>
      </c>
      <c r="B117" s="478" t="s">
        <v>1386</v>
      </c>
      <c r="C117" s="302">
        <v>10000</v>
      </c>
      <c r="D117" s="302" t="s">
        <v>627</v>
      </c>
      <c r="E117" s="302">
        <v>8805</v>
      </c>
      <c r="F117" s="458">
        <v>88.05</v>
      </c>
      <c r="G117" s="458" t="s">
        <v>627</v>
      </c>
      <c r="H117" s="257" t="s">
        <v>627</v>
      </c>
      <c r="I117" s="257">
        <v>537</v>
      </c>
      <c r="J117" s="485"/>
    </row>
    <row r="118" spans="1:10" s="487" customFormat="1" ht="12.75">
      <c r="A118" s="468">
        <v>527</v>
      </c>
      <c r="B118" s="478" t="s">
        <v>1363</v>
      </c>
      <c r="C118" s="302" t="s">
        <v>627</v>
      </c>
      <c r="D118" s="302" t="s">
        <v>627</v>
      </c>
      <c r="E118" s="302">
        <v>-27168780</v>
      </c>
      <c r="F118" s="458" t="s">
        <v>627</v>
      </c>
      <c r="G118" s="458" t="s">
        <v>627</v>
      </c>
      <c r="H118" s="257" t="s">
        <v>627</v>
      </c>
      <c r="I118" s="257">
        <v>-4614781</v>
      </c>
      <c r="J118" s="486"/>
    </row>
    <row r="119" spans="1:10" s="487" customFormat="1" ht="26.25">
      <c r="A119" s="468">
        <v>528</v>
      </c>
      <c r="B119" s="478" t="s">
        <v>1364</v>
      </c>
      <c r="C119" s="302" t="s">
        <v>627</v>
      </c>
      <c r="D119" s="488" t="s">
        <v>627</v>
      </c>
      <c r="E119" s="302">
        <v>86358</v>
      </c>
      <c r="F119" s="458" t="s">
        <v>627</v>
      </c>
      <c r="G119" s="458" t="s">
        <v>627</v>
      </c>
      <c r="H119" s="257" t="s">
        <v>627</v>
      </c>
      <c r="I119" s="257">
        <v>15568</v>
      </c>
      <c r="J119" s="486"/>
    </row>
    <row r="120" spans="1:10" ht="38.25">
      <c r="A120" s="460">
        <v>560</v>
      </c>
      <c r="B120" s="463" t="s">
        <v>1365</v>
      </c>
      <c r="C120" s="257">
        <v>140000</v>
      </c>
      <c r="D120" s="257" t="s">
        <v>627</v>
      </c>
      <c r="E120" s="257">
        <v>58990</v>
      </c>
      <c r="F120" s="458">
        <v>42.135714285714286</v>
      </c>
      <c r="G120" s="458" t="s">
        <v>627</v>
      </c>
      <c r="H120" s="257" t="s">
        <v>627</v>
      </c>
      <c r="I120" s="257">
        <v>1605</v>
      </c>
      <c r="J120" s="481"/>
    </row>
    <row r="121" spans="1:11" s="376" customFormat="1" ht="25.5">
      <c r="A121" s="468">
        <v>562</v>
      </c>
      <c r="B121" s="478" t="s">
        <v>1367</v>
      </c>
      <c r="C121" s="302">
        <v>140000</v>
      </c>
      <c r="D121" s="302" t="s">
        <v>627</v>
      </c>
      <c r="E121" s="302">
        <v>58990</v>
      </c>
      <c r="F121" s="458">
        <v>42.135714285714286</v>
      </c>
      <c r="G121" s="458" t="s">
        <v>627</v>
      </c>
      <c r="H121" s="257" t="s">
        <v>627</v>
      </c>
      <c r="I121" s="257">
        <v>1605</v>
      </c>
      <c r="J121" s="485"/>
      <c r="K121" s="489"/>
    </row>
    <row r="122" spans="1:9" ht="25.5">
      <c r="A122" s="460">
        <v>590</v>
      </c>
      <c r="B122" s="463" t="s">
        <v>1387</v>
      </c>
      <c r="C122" s="257">
        <v>75240</v>
      </c>
      <c r="D122" s="257" t="s">
        <v>627</v>
      </c>
      <c r="E122" s="257">
        <v>2441661</v>
      </c>
      <c r="F122" s="458">
        <v>3245.1634768740028</v>
      </c>
      <c r="G122" s="458" t="s">
        <v>627</v>
      </c>
      <c r="H122" s="257" t="s">
        <v>627</v>
      </c>
      <c r="I122" s="257">
        <v>316179</v>
      </c>
    </row>
    <row r="123" spans="1:9" s="376" customFormat="1" ht="14.25" customHeight="1">
      <c r="A123" s="468">
        <v>593</v>
      </c>
      <c r="B123" s="478" t="s">
        <v>1370</v>
      </c>
      <c r="C123" s="302">
        <v>75240</v>
      </c>
      <c r="D123" s="302" t="s">
        <v>627</v>
      </c>
      <c r="E123" s="302">
        <v>21575</v>
      </c>
      <c r="F123" s="458">
        <v>28.674906964380646</v>
      </c>
      <c r="G123" s="458" t="s">
        <v>627</v>
      </c>
      <c r="H123" s="257" t="s">
        <v>627</v>
      </c>
      <c r="I123" s="257">
        <v>0</v>
      </c>
    </row>
    <row r="124" spans="1:9" s="487" customFormat="1" ht="25.5">
      <c r="A124" s="468">
        <v>599</v>
      </c>
      <c r="B124" s="478" t="s">
        <v>1388</v>
      </c>
      <c r="C124" s="302" t="s">
        <v>627</v>
      </c>
      <c r="D124" s="302" t="s">
        <v>627</v>
      </c>
      <c r="E124" s="302">
        <v>2420086</v>
      </c>
      <c r="F124" s="458" t="s">
        <v>627</v>
      </c>
      <c r="G124" s="458" t="s">
        <v>627</v>
      </c>
      <c r="H124" s="257" t="s">
        <v>627</v>
      </c>
      <c r="I124" s="257">
        <v>316179</v>
      </c>
    </row>
    <row r="125" spans="1:9" ht="12.75">
      <c r="A125" s="460">
        <v>700</v>
      </c>
      <c r="B125" s="463" t="s">
        <v>1372</v>
      </c>
      <c r="C125" s="257">
        <v>43919818</v>
      </c>
      <c r="D125" s="257" t="s">
        <v>627</v>
      </c>
      <c r="E125" s="257">
        <v>27884262</v>
      </c>
      <c r="F125" s="458">
        <v>63.48901992262355</v>
      </c>
      <c r="G125" s="458" t="s">
        <v>627</v>
      </c>
      <c r="H125" s="257" t="s">
        <v>627</v>
      </c>
      <c r="I125" s="257">
        <v>3573670</v>
      </c>
    </row>
    <row r="126" spans="1:9" ht="27.75" customHeight="1">
      <c r="A126" s="460">
        <v>720</v>
      </c>
      <c r="B126" s="463" t="s">
        <v>1389</v>
      </c>
      <c r="C126" s="257">
        <v>29618225</v>
      </c>
      <c r="D126" s="257" t="s">
        <v>627</v>
      </c>
      <c r="E126" s="257">
        <v>19413687</v>
      </c>
      <c r="F126" s="458">
        <v>65.5464228528212</v>
      </c>
      <c r="G126" s="458" t="s">
        <v>627</v>
      </c>
      <c r="H126" s="257" t="s">
        <v>627</v>
      </c>
      <c r="I126" s="257">
        <v>2386954</v>
      </c>
    </row>
    <row r="127" spans="1:9" s="376" customFormat="1" ht="27" customHeight="1">
      <c r="A127" s="468">
        <v>721</v>
      </c>
      <c r="B127" s="478" t="s">
        <v>1390</v>
      </c>
      <c r="C127" s="302">
        <v>6523800</v>
      </c>
      <c r="D127" s="302" t="s">
        <v>627</v>
      </c>
      <c r="E127" s="302">
        <v>4396363</v>
      </c>
      <c r="F127" s="458">
        <v>67.38960421840032</v>
      </c>
      <c r="G127" s="458" t="s">
        <v>627</v>
      </c>
      <c r="H127" s="257" t="s">
        <v>627</v>
      </c>
      <c r="I127" s="257">
        <v>526948</v>
      </c>
    </row>
    <row r="128" spans="1:9" s="376" customFormat="1" ht="25.5">
      <c r="A128" s="468">
        <v>722</v>
      </c>
      <c r="B128" s="478" t="s">
        <v>1391</v>
      </c>
      <c r="C128" s="302">
        <v>791993</v>
      </c>
      <c r="D128" s="302" t="s">
        <v>627</v>
      </c>
      <c r="E128" s="302">
        <v>195615</v>
      </c>
      <c r="F128" s="458">
        <v>24.699081936330245</v>
      </c>
      <c r="G128" s="458" t="s">
        <v>627</v>
      </c>
      <c r="H128" s="257" t="s">
        <v>627</v>
      </c>
      <c r="I128" s="257">
        <v>22704</v>
      </c>
    </row>
    <row r="129" spans="1:9" s="376" customFormat="1" ht="38.25">
      <c r="A129" s="468">
        <v>723</v>
      </c>
      <c r="B129" s="478" t="s">
        <v>1392</v>
      </c>
      <c r="C129" s="302">
        <v>22302432</v>
      </c>
      <c r="D129" s="302" t="s">
        <v>627</v>
      </c>
      <c r="E129" s="302">
        <v>14821709</v>
      </c>
      <c r="F129" s="458">
        <v>66.4578150042112</v>
      </c>
      <c r="G129" s="458" t="s">
        <v>627</v>
      </c>
      <c r="H129" s="257" t="s">
        <v>627</v>
      </c>
      <c r="I129" s="257">
        <v>1837302</v>
      </c>
    </row>
    <row r="130" spans="1:9" ht="12.75">
      <c r="A130" s="460">
        <v>740</v>
      </c>
      <c r="B130" s="463" t="s">
        <v>1373</v>
      </c>
      <c r="C130" s="257">
        <v>14301593</v>
      </c>
      <c r="D130" s="257" t="s">
        <v>627</v>
      </c>
      <c r="E130" s="257">
        <v>8470575</v>
      </c>
      <c r="F130" s="458">
        <v>59.22819227200774</v>
      </c>
      <c r="G130" s="458" t="s">
        <v>627</v>
      </c>
      <c r="H130" s="257" t="s">
        <v>627</v>
      </c>
      <c r="I130" s="257">
        <v>1186716</v>
      </c>
    </row>
    <row r="131" spans="1:9" s="376" customFormat="1" ht="24" customHeight="1">
      <c r="A131" s="468">
        <v>743</v>
      </c>
      <c r="B131" s="478" t="s">
        <v>1375</v>
      </c>
      <c r="C131" s="302">
        <v>3445859</v>
      </c>
      <c r="D131" s="302" t="s">
        <v>627</v>
      </c>
      <c r="E131" s="302">
        <v>2254847</v>
      </c>
      <c r="F131" s="458">
        <v>65.43642673713579</v>
      </c>
      <c r="G131" s="458" t="s">
        <v>627</v>
      </c>
      <c r="H131" s="257" t="s">
        <v>627</v>
      </c>
      <c r="I131" s="257">
        <v>280000</v>
      </c>
    </row>
    <row r="132" spans="1:9" s="376" customFormat="1" ht="25.5">
      <c r="A132" s="468">
        <v>745</v>
      </c>
      <c r="B132" s="478" t="s">
        <v>1393</v>
      </c>
      <c r="C132" s="302">
        <v>1406796</v>
      </c>
      <c r="D132" s="302" t="s">
        <v>627</v>
      </c>
      <c r="E132" s="302">
        <v>937864</v>
      </c>
      <c r="F132" s="458">
        <v>66.66666666666666</v>
      </c>
      <c r="G132" s="458" t="s">
        <v>627</v>
      </c>
      <c r="H132" s="257" t="s">
        <v>627</v>
      </c>
      <c r="I132" s="257">
        <v>117233</v>
      </c>
    </row>
    <row r="133" spans="1:9" s="376" customFormat="1" ht="25.5">
      <c r="A133" s="468">
        <v>746</v>
      </c>
      <c r="B133" s="478" t="s">
        <v>1378</v>
      </c>
      <c r="C133" s="302">
        <v>632298</v>
      </c>
      <c r="D133" s="302" t="s">
        <v>627</v>
      </c>
      <c r="E133" s="302">
        <v>419864</v>
      </c>
      <c r="F133" s="458">
        <v>66.40286700258422</v>
      </c>
      <c r="G133" s="458" t="s">
        <v>627</v>
      </c>
      <c r="H133" s="257" t="s">
        <v>627</v>
      </c>
      <c r="I133" s="257">
        <v>52483</v>
      </c>
    </row>
    <row r="134" spans="1:9" s="376" customFormat="1" ht="15.75" customHeight="1">
      <c r="A134" s="468">
        <v>749</v>
      </c>
      <c r="B134" s="478" t="s">
        <v>1380</v>
      </c>
      <c r="C134" s="302">
        <v>8816640</v>
      </c>
      <c r="D134" s="302" t="s">
        <v>627</v>
      </c>
      <c r="E134" s="302">
        <v>4858000</v>
      </c>
      <c r="F134" s="458">
        <v>55.10035569105691</v>
      </c>
      <c r="G134" s="458" t="s">
        <v>627</v>
      </c>
      <c r="H134" s="257" t="s">
        <v>627</v>
      </c>
      <c r="I134" s="257">
        <v>737000</v>
      </c>
    </row>
    <row r="135" spans="1:9" ht="12.75">
      <c r="A135" s="323" t="s">
        <v>81</v>
      </c>
      <c r="B135" s="357" t="s">
        <v>82</v>
      </c>
      <c r="C135" s="286">
        <v>601743801</v>
      </c>
      <c r="D135" s="286">
        <v>410005119</v>
      </c>
      <c r="E135" s="286">
        <v>405908205</v>
      </c>
      <c r="F135" s="459">
        <v>67.45531974329387</v>
      </c>
      <c r="G135" s="459">
        <v>99.0007651587394</v>
      </c>
      <c r="H135" s="286">
        <v>54600282</v>
      </c>
      <c r="I135" s="286">
        <v>57592988</v>
      </c>
    </row>
    <row r="136" spans="1:9" ht="25.5">
      <c r="A136" s="310"/>
      <c r="B136" s="322" t="s">
        <v>518</v>
      </c>
      <c r="C136" s="257">
        <v>601743801</v>
      </c>
      <c r="D136" s="257">
        <v>410005119</v>
      </c>
      <c r="E136" s="257">
        <v>405908205</v>
      </c>
      <c r="F136" s="458">
        <v>67.45531974329387</v>
      </c>
      <c r="G136" s="458">
        <v>99.0007651587394</v>
      </c>
      <c r="H136" s="257">
        <v>54600282</v>
      </c>
      <c r="I136" s="257">
        <v>57592988</v>
      </c>
    </row>
    <row r="137" spans="1:9" ht="12.75">
      <c r="A137" s="318">
        <v>1000</v>
      </c>
      <c r="B137" s="320" t="s">
        <v>83</v>
      </c>
      <c r="C137" s="257">
        <v>6911480</v>
      </c>
      <c r="D137" s="257">
        <v>6911480</v>
      </c>
      <c r="E137" s="257">
        <v>6911480</v>
      </c>
      <c r="F137" s="458">
        <v>100</v>
      </c>
      <c r="G137" s="458">
        <v>100</v>
      </c>
      <c r="H137" s="257">
        <v>0</v>
      </c>
      <c r="I137" s="257">
        <v>0</v>
      </c>
    </row>
    <row r="138" spans="1:9" ht="12.75">
      <c r="A138" s="460">
        <v>1800</v>
      </c>
      <c r="B138" s="463" t="s">
        <v>1340</v>
      </c>
      <c r="C138" s="257">
        <v>6911480</v>
      </c>
      <c r="D138" s="257" t="s">
        <v>627</v>
      </c>
      <c r="E138" s="257">
        <v>6911480</v>
      </c>
      <c r="F138" s="458">
        <v>100</v>
      </c>
      <c r="G138" s="458" t="s">
        <v>627</v>
      </c>
      <c r="H138" s="257" t="s">
        <v>627</v>
      </c>
      <c r="I138" s="257">
        <v>0</v>
      </c>
    </row>
    <row r="139" spans="1:9" ht="30.75" customHeight="1">
      <c r="A139" s="318">
        <v>2000</v>
      </c>
      <c r="B139" s="466" t="s">
        <v>1341</v>
      </c>
      <c r="C139" s="257">
        <v>83842</v>
      </c>
      <c r="D139" s="257">
        <v>83842</v>
      </c>
      <c r="E139" s="257">
        <v>72011</v>
      </c>
      <c r="F139" s="458">
        <v>85.88893394718637</v>
      </c>
      <c r="G139" s="458">
        <v>85.88893394718637</v>
      </c>
      <c r="H139" s="257">
        <v>0</v>
      </c>
      <c r="I139" s="257">
        <v>0</v>
      </c>
    </row>
    <row r="140" spans="1:9" ht="15.75">
      <c r="A140" s="318">
        <v>3000</v>
      </c>
      <c r="B140" s="322" t="s">
        <v>519</v>
      </c>
      <c r="C140" s="257">
        <v>594748479</v>
      </c>
      <c r="D140" s="257">
        <v>403009797</v>
      </c>
      <c r="E140" s="257">
        <v>398924714</v>
      </c>
      <c r="F140" s="458">
        <v>67.07452445624497</v>
      </c>
      <c r="G140" s="458">
        <v>98.9863564036385</v>
      </c>
      <c r="H140" s="257">
        <v>54600282</v>
      </c>
      <c r="I140" s="257">
        <v>57592988</v>
      </c>
    </row>
    <row r="141" spans="1:9" ht="12.75">
      <c r="A141" s="460">
        <v>3500</v>
      </c>
      <c r="B141" s="467" t="s">
        <v>1343</v>
      </c>
      <c r="C141" s="257">
        <v>584590415</v>
      </c>
      <c r="D141" s="257">
        <v>396404645</v>
      </c>
      <c r="E141" s="257">
        <v>392702366</v>
      </c>
      <c r="F141" s="458">
        <v>67.17564228281094</v>
      </c>
      <c r="G141" s="458">
        <v>99.0660354143933</v>
      </c>
      <c r="H141" s="257">
        <v>53837845</v>
      </c>
      <c r="I141" s="257">
        <v>56298860</v>
      </c>
    </row>
    <row r="142" spans="1:9" s="495" customFormat="1" ht="12.75" customHeight="1" hidden="1">
      <c r="A142" s="490">
        <v>3700</v>
      </c>
      <c r="B142" s="491" t="s">
        <v>1381</v>
      </c>
      <c r="C142" s="492">
        <v>10158064</v>
      </c>
      <c r="D142" s="222">
        <v>5842715</v>
      </c>
      <c r="E142" s="222">
        <v>6222348</v>
      </c>
      <c r="F142" s="493">
        <v>61.25525493834259</v>
      </c>
      <c r="G142" s="493">
        <v>106.49754437791334</v>
      </c>
      <c r="H142" s="494">
        <v>0</v>
      </c>
      <c r="I142" s="494">
        <v>1294128</v>
      </c>
    </row>
    <row r="143" spans="1:9" ht="12.75">
      <c r="A143" s="464"/>
      <c r="B143" s="391" t="s">
        <v>1349</v>
      </c>
      <c r="C143" s="286">
        <v>67627518</v>
      </c>
      <c r="D143" s="286">
        <v>23643051</v>
      </c>
      <c r="E143" s="286">
        <v>70065854</v>
      </c>
      <c r="F143" s="459" t="s">
        <v>627</v>
      </c>
      <c r="G143" s="459" t="s">
        <v>627</v>
      </c>
      <c r="H143" s="286">
        <v>2266170</v>
      </c>
      <c r="I143" s="286">
        <v>6983992</v>
      </c>
    </row>
    <row r="144" spans="1:9" ht="25.5">
      <c r="A144" s="460"/>
      <c r="B144" s="316" t="s">
        <v>1350</v>
      </c>
      <c r="C144" s="257">
        <v>-67627518</v>
      </c>
      <c r="D144" s="257">
        <v>-23643051</v>
      </c>
      <c r="E144" s="257">
        <v>-70065854</v>
      </c>
      <c r="F144" s="458" t="s">
        <v>627</v>
      </c>
      <c r="G144" s="458" t="s">
        <v>627</v>
      </c>
      <c r="H144" s="257">
        <v>-2266170</v>
      </c>
      <c r="I144" s="257">
        <v>-6983992</v>
      </c>
    </row>
    <row r="145" spans="1:9" ht="38.25">
      <c r="A145" s="460"/>
      <c r="B145" s="316" t="s">
        <v>1351</v>
      </c>
      <c r="C145" s="257" t="s">
        <v>627</v>
      </c>
      <c r="D145" s="257" t="s">
        <v>627</v>
      </c>
      <c r="E145" s="257">
        <v>61500</v>
      </c>
      <c r="F145" s="458" t="s">
        <v>627</v>
      </c>
      <c r="G145" s="458" t="s">
        <v>627</v>
      </c>
      <c r="H145" s="257" t="s">
        <v>627</v>
      </c>
      <c r="I145" s="257">
        <v>0</v>
      </c>
    </row>
    <row r="146" spans="1:9" ht="24" customHeight="1">
      <c r="A146" s="460"/>
      <c r="B146" s="322" t="s">
        <v>1394</v>
      </c>
      <c r="C146" s="257"/>
      <c r="D146" s="257"/>
      <c r="E146" s="257"/>
      <c r="F146" s="458"/>
      <c r="G146" s="458"/>
      <c r="H146" s="286"/>
      <c r="I146" s="286"/>
    </row>
    <row r="147" spans="1:11" ht="12.75">
      <c r="A147" s="457" t="s">
        <v>76</v>
      </c>
      <c r="B147" s="357" t="s">
        <v>1033</v>
      </c>
      <c r="C147" s="286">
        <v>49441412</v>
      </c>
      <c r="D147" s="286">
        <v>32041427</v>
      </c>
      <c r="E147" s="286">
        <v>35613862</v>
      </c>
      <c r="F147" s="459">
        <v>72.03245328025825</v>
      </c>
      <c r="G147" s="459">
        <v>111.14942539856294</v>
      </c>
      <c r="H147" s="286">
        <v>4209131</v>
      </c>
      <c r="I147" s="286">
        <v>4914318</v>
      </c>
      <c r="J147" s="481"/>
      <c r="K147" s="402"/>
    </row>
    <row r="148" spans="1:10" ht="12.75">
      <c r="A148" s="460"/>
      <c r="B148" s="316" t="s">
        <v>1395</v>
      </c>
      <c r="C148" s="257">
        <v>49393912</v>
      </c>
      <c r="D148" s="257">
        <v>31993927</v>
      </c>
      <c r="E148" s="257">
        <v>35568300</v>
      </c>
      <c r="F148" s="458">
        <v>72.00948165433829</v>
      </c>
      <c r="G148" s="458">
        <v>111.17203586793205</v>
      </c>
      <c r="H148" s="257">
        <v>4209131</v>
      </c>
      <c r="I148" s="257">
        <v>4911155</v>
      </c>
      <c r="J148" s="481"/>
    </row>
    <row r="149" spans="1:12" ht="38.25">
      <c r="A149" s="460">
        <v>500</v>
      </c>
      <c r="B149" s="463" t="s">
        <v>1354</v>
      </c>
      <c r="C149" s="257">
        <v>48221377</v>
      </c>
      <c r="D149" s="257" t="s">
        <v>627</v>
      </c>
      <c r="E149" s="257">
        <v>34812534</v>
      </c>
      <c r="F149" s="458">
        <v>72.19315615976707</v>
      </c>
      <c r="G149" s="458" t="s">
        <v>627</v>
      </c>
      <c r="H149" s="257" t="s">
        <v>627</v>
      </c>
      <c r="I149" s="257">
        <v>4811029</v>
      </c>
      <c r="J149" s="481"/>
      <c r="K149" s="619"/>
      <c r="L149" s="619"/>
    </row>
    <row r="150" spans="1:12" s="500" customFormat="1" ht="51" hidden="1">
      <c r="A150" s="496">
        <v>502</v>
      </c>
      <c r="B150" s="497" t="s">
        <v>1355</v>
      </c>
      <c r="C150" s="477" t="s">
        <v>627</v>
      </c>
      <c r="D150" s="477" t="s">
        <v>627</v>
      </c>
      <c r="E150" s="477">
        <v>1</v>
      </c>
      <c r="F150" s="458" t="s">
        <v>627</v>
      </c>
      <c r="G150" s="458" t="s">
        <v>627</v>
      </c>
      <c r="H150" s="257" t="s">
        <v>627</v>
      </c>
      <c r="I150" s="257">
        <v>0</v>
      </c>
      <c r="J150" s="498"/>
      <c r="K150" s="499"/>
      <c r="L150" s="499"/>
    </row>
    <row r="151" spans="1:9" ht="12.75">
      <c r="A151" s="460">
        <v>520</v>
      </c>
      <c r="B151" s="463" t="s">
        <v>1356</v>
      </c>
      <c r="C151" s="257">
        <v>48210887</v>
      </c>
      <c r="D151" s="257" t="s">
        <v>627</v>
      </c>
      <c r="E151" s="257">
        <v>34488554</v>
      </c>
      <c r="F151" s="458">
        <v>71.53685846933287</v>
      </c>
      <c r="G151" s="458" t="s">
        <v>627</v>
      </c>
      <c r="H151" s="257" t="s">
        <v>627</v>
      </c>
      <c r="I151" s="257">
        <v>4763563</v>
      </c>
    </row>
    <row r="152" spans="1:9" s="376" customFormat="1" ht="38.25">
      <c r="A152" s="468">
        <v>522</v>
      </c>
      <c r="B152" s="478" t="s">
        <v>1358</v>
      </c>
      <c r="C152" s="302">
        <v>48210887</v>
      </c>
      <c r="D152" s="302" t="s">
        <v>627</v>
      </c>
      <c r="E152" s="302">
        <v>34488554</v>
      </c>
      <c r="F152" s="458">
        <v>71.53685846933287</v>
      </c>
      <c r="G152" s="458" t="s">
        <v>627</v>
      </c>
      <c r="H152" s="257" t="s">
        <v>627</v>
      </c>
      <c r="I152" s="257">
        <v>4763563</v>
      </c>
    </row>
    <row r="153" spans="1:9" s="376" customFormat="1" ht="25.5">
      <c r="A153" s="468">
        <v>590</v>
      </c>
      <c r="B153" s="501" t="s">
        <v>1368</v>
      </c>
      <c r="C153" s="302">
        <v>10490</v>
      </c>
      <c r="D153" s="302" t="s">
        <v>627</v>
      </c>
      <c r="E153" s="302">
        <v>323979</v>
      </c>
      <c r="F153" s="458">
        <v>3088.455672068637</v>
      </c>
      <c r="G153" s="458" t="s">
        <v>627</v>
      </c>
      <c r="H153" s="257" t="s">
        <v>627</v>
      </c>
      <c r="I153" s="257">
        <v>47466</v>
      </c>
    </row>
    <row r="154" spans="1:9" s="376" customFormat="1" ht="25.5">
      <c r="A154" s="468">
        <v>592</v>
      </c>
      <c r="B154" s="478" t="s">
        <v>1369</v>
      </c>
      <c r="C154" s="302">
        <v>5000</v>
      </c>
      <c r="D154" s="302" t="s">
        <v>627</v>
      </c>
      <c r="E154" s="302">
        <v>3024</v>
      </c>
      <c r="F154" s="458">
        <v>60.48</v>
      </c>
      <c r="G154" s="458" t="s">
        <v>627</v>
      </c>
      <c r="H154" s="257" t="s">
        <v>627</v>
      </c>
      <c r="I154" s="257">
        <v>0</v>
      </c>
    </row>
    <row r="155" spans="1:9" s="376" customFormat="1" ht="13.5">
      <c r="A155" s="468">
        <v>593</v>
      </c>
      <c r="B155" s="478" t="s">
        <v>1370</v>
      </c>
      <c r="C155" s="302">
        <v>5490</v>
      </c>
      <c r="D155" s="488" t="s">
        <v>627</v>
      </c>
      <c r="E155" s="302">
        <v>1806</v>
      </c>
      <c r="F155" s="458">
        <v>32.89617486338798</v>
      </c>
      <c r="G155" s="458" t="s">
        <v>627</v>
      </c>
      <c r="H155" s="257" t="s">
        <v>627</v>
      </c>
      <c r="I155" s="257">
        <v>0</v>
      </c>
    </row>
    <row r="156" spans="1:9" s="487" customFormat="1" ht="25.5">
      <c r="A156" s="468">
        <v>599</v>
      </c>
      <c r="B156" s="478" t="s">
        <v>1388</v>
      </c>
      <c r="C156" s="302" t="s">
        <v>627</v>
      </c>
      <c r="D156" s="302" t="s">
        <v>627</v>
      </c>
      <c r="E156" s="302">
        <v>319149</v>
      </c>
      <c r="F156" s="458" t="s">
        <v>627</v>
      </c>
      <c r="G156" s="458" t="s">
        <v>627</v>
      </c>
      <c r="H156" s="257" t="s">
        <v>627</v>
      </c>
      <c r="I156" s="257">
        <v>47466</v>
      </c>
    </row>
    <row r="157" spans="1:9" ht="12.75">
      <c r="A157" s="460">
        <v>700</v>
      </c>
      <c r="B157" s="463" t="s">
        <v>1372</v>
      </c>
      <c r="C157" s="257">
        <v>1172535</v>
      </c>
      <c r="D157" s="257" t="s">
        <v>627</v>
      </c>
      <c r="E157" s="257">
        <v>755766</v>
      </c>
      <c r="F157" s="458">
        <v>64.45573053256406</v>
      </c>
      <c r="G157" s="458" t="s">
        <v>627</v>
      </c>
      <c r="H157" s="257" t="s">
        <v>627</v>
      </c>
      <c r="I157" s="257">
        <v>100126</v>
      </c>
    </row>
    <row r="158" spans="1:9" ht="25.5">
      <c r="A158" s="460">
        <v>720</v>
      </c>
      <c r="B158" s="463" t="s">
        <v>1396</v>
      </c>
      <c r="C158" s="257">
        <v>846732</v>
      </c>
      <c r="D158" s="257" t="s">
        <v>627</v>
      </c>
      <c r="E158" s="257">
        <v>541243</v>
      </c>
      <c r="F158" s="458">
        <v>63.921406064728856</v>
      </c>
      <c r="G158" s="458" t="s">
        <v>627</v>
      </c>
      <c r="H158" s="257" t="s">
        <v>627</v>
      </c>
      <c r="I158" s="257">
        <v>73476</v>
      </c>
    </row>
    <row r="159" spans="1:9" s="376" customFormat="1" ht="38.25">
      <c r="A159" s="468">
        <v>724</v>
      </c>
      <c r="B159" s="478" t="s">
        <v>1397</v>
      </c>
      <c r="C159" s="302">
        <v>10589</v>
      </c>
      <c r="D159" s="302" t="s">
        <v>627</v>
      </c>
      <c r="E159" s="302">
        <v>6744</v>
      </c>
      <c r="F159" s="458">
        <v>63.68873359146284</v>
      </c>
      <c r="G159" s="458" t="s">
        <v>627</v>
      </c>
      <c r="H159" s="257" t="s">
        <v>627</v>
      </c>
      <c r="I159" s="257">
        <v>758</v>
      </c>
    </row>
    <row r="160" spans="1:9" s="376" customFormat="1" ht="38.25">
      <c r="A160" s="468">
        <v>725</v>
      </c>
      <c r="B160" s="478" t="s">
        <v>1398</v>
      </c>
      <c r="C160" s="302">
        <v>836143</v>
      </c>
      <c r="D160" s="302" t="s">
        <v>627</v>
      </c>
      <c r="E160" s="302">
        <v>534499</v>
      </c>
      <c r="F160" s="458">
        <v>63.924352652596504</v>
      </c>
      <c r="G160" s="458" t="s">
        <v>627</v>
      </c>
      <c r="H160" s="257" t="s">
        <v>627</v>
      </c>
      <c r="I160" s="257">
        <v>72718</v>
      </c>
    </row>
    <row r="161" spans="1:9" ht="12.75">
      <c r="A161" s="460">
        <v>740</v>
      </c>
      <c r="B161" s="463" t="s">
        <v>1399</v>
      </c>
      <c r="C161" s="257">
        <v>325803</v>
      </c>
      <c r="D161" s="257" t="s">
        <v>627</v>
      </c>
      <c r="E161" s="257">
        <v>214523</v>
      </c>
      <c r="F161" s="458">
        <v>65.84439062869279</v>
      </c>
      <c r="G161" s="458" t="s">
        <v>627</v>
      </c>
      <c r="H161" s="257" t="s">
        <v>627</v>
      </c>
      <c r="I161" s="257">
        <v>26650</v>
      </c>
    </row>
    <row r="162" spans="1:10" s="376" customFormat="1" ht="25.5">
      <c r="A162" s="468">
        <v>744</v>
      </c>
      <c r="B162" s="478" t="s">
        <v>1376</v>
      </c>
      <c r="C162" s="302">
        <v>325803</v>
      </c>
      <c r="D162" s="302" t="s">
        <v>627</v>
      </c>
      <c r="E162" s="302">
        <v>214523</v>
      </c>
      <c r="F162" s="458">
        <v>65.84439062869279</v>
      </c>
      <c r="G162" s="458" t="s">
        <v>627</v>
      </c>
      <c r="H162" s="257" t="s">
        <v>627</v>
      </c>
      <c r="I162" s="257">
        <v>26650</v>
      </c>
      <c r="J162" s="485"/>
    </row>
    <row r="163" spans="1:10" s="461" customFormat="1" ht="12.75">
      <c r="A163" s="460"/>
      <c r="B163" s="316" t="s">
        <v>1400</v>
      </c>
      <c r="C163" s="302">
        <v>47500</v>
      </c>
      <c r="D163" s="257">
        <v>47500</v>
      </c>
      <c r="E163" s="257">
        <v>45562</v>
      </c>
      <c r="F163" s="458">
        <v>95.92</v>
      </c>
      <c r="G163" s="458">
        <v>95.92</v>
      </c>
      <c r="H163" s="257">
        <v>0</v>
      </c>
      <c r="I163" s="257">
        <v>3163</v>
      </c>
      <c r="J163" s="502"/>
    </row>
    <row r="164" spans="1:10" ht="12.75">
      <c r="A164" s="323" t="s">
        <v>81</v>
      </c>
      <c r="B164" s="357" t="s">
        <v>82</v>
      </c>
      <c r="C164" s="286">
        <v>44344644</v>
      </c>
      <c r="D164" s="286">
        <v>30539971</v>
      </c>
      <c r="E164" s="286">
        <v>29174018</v>
      </c>
      <c r="F164" s="459">
        <v>65.78927096584651</v>
      </c>
      <c r="G164" s="459">
        <v>95.52732712156144</v>
      </c>
      <c r="H164" s="286">
        <v>3646574</v>
      </c>
      <c r="I164" s="286">
        <v>3708484</v>
      </c>
      <c r="J164" s="481"/>
    </row>
    <row r="165" spans="1:9" ht="25.5">
      <c r="A165" s="310"/>
      <c r="B165" s="322" t="s">
        <v>518</v>
      </c>
      <c r="C165" s="286">
        <v>44334644</v>
      </c>
      <c r="D165" s="286">
        <v>30533971</v>
      </c>
      <c r="E165" s="286">
        <v>29170814</v>
      </c>
      <c r="F165" s="459">
        <v>65.79688335830552</v>
      </c>
      <c r="G165" s="459">
        <v>95.5356052444014</v>
      </c>
      <c r="H165" s="286">
        <v>3646574</v>
      </c>
      <c r="I165" s="286">
        <v>3708484</v>
      </c>
    </row>
    <row r="166" spans="1:9" ht="12.75">
      <c r="A166" s="318">
        <v>1000</v>
      </c>
      <c r="B166" s="320" t="s">
        <v>83</v>
      </c>
      <c r="C166" s="286">
        <v>604800</v>
      </c>
      <c r="D166" s="286">
        <v>419036</v>
      </c>
      <c r="E166" s="286">
        <v>416787</v>
      </c>
      <c r="F166" s="459">
        <v>68.91319444444444</v>
      </c>
      <c r="G166" s="459">
        <v>99.46329193673097</v>
      </c>
      <c r="H166" s="286">
        <v>46442</v>
      </c>
      <c r="I166" s="286">
        <v>50103</v>
      </c>
    </row>
    <row r="167" spans="1:10" ht="12.75">
      <c r="A167" s="460">
        <v>1100</v>
      </c>
      <c r="B167" s="316" t="s">
        <v>1401</v>
      </c>
      <c r="C167" s="257">
        <v>329856</v>
      </c>
      <c r="D167" s="257">
        <v>232666</v>
      </c>
      <c r="E167" s="257">
        <v>240519</v>
      </c>
      <c r="F167" s="458">
        <v>72.91636350407451</v>
      </c>
      <c r="G167" s="458">
        <v>103.37522457084405</v>
      </c>
      <c r="H167" s="257">
        <v>24298</v>
      </c>
      <c r="I167" s="257">
        <v>32649</v>
      </c>
      <c r="J167" s="481"/>
    </row>
    <row r="168" spans="1:10" ht="15.75">
      <c r="A168" s="318">
        <v>3000</v>
      </c>
      <c r="B168" s="322" t="s">
        <v>519</v>
      </c>
      <c r="C168" s="286">
        <v>43729844</v>
      </c>
      <c r="D168" s="286">
        <v>30114935</v>
      </c>
      <c r="E168" s="286">
        <v>28754027</v>
      </c>
      <c r="F168" s="459">
        <v>65.7537836174307</v>
      </c>
      <c r="G168" s="459">
        <v>95.48095322138334</v>
      </c>
      <c r="H168" s="286">
        <v>3600132</v>
      </c>
      <c r="I168" s="286">
        <v>3658381</v>
      </c>
      <c r="J168" s="481"/>
    </row>
    <row r="169" spans="1:11" ht="25.5" customHeight="1">
      <c r="A169" s="460">
        <v>3400</v>
      </c>
      <c r="B169" s="467" t="s">
        <v>1342</v>
      </c>
      <c r="C169" s="257">
        <v>3785996</v>
      </c>
      <c r="D169" s="257">
        <v>3152486</v>
      </c>
      <c r="E169" s="257">
        <v>2961056</v>
      </c>
      <c r="F169" s="458">
        <v>78.21075352430378</v>
      </c>
      <c r="G169" s="458">
        <v>93.92764948044179</v>
      </c>
      <c r="H169" s="257">
        <v>375394</v>
      </c>
      <c r="I169" s="257">
        <v>289422</v>
      </c>
      <c r="J169" s="481"/>
      <c r="K169" s="481"/>
    </row>
    <row r="170" spans="1:9" ht="12.75">
      <c r="A170" s="460">
        <v>3500</v>
      </c>
      <c r="B170" s="467" t="s">
        <v>1343</v>
      </c>
      <c r="C170" s="257">
        <v>32678850</v>
      </c>
      <c r="D170" s="257">
        <v>22081699</v>
      </c>
      <c r="E170" s="257">
        <v>20942585</v>
      </c>
      <c r="F170" s="458">
        <v>64.08605259977018</v>
      </c>
      <c r="G170" s="458">
        <v>94.84136614669008</v>
      </c>
      <c r="H170" s="257">
        <v>2639725</v>
      </c>
      <c r="I170" s="257">
        <v>2747583</v>
      </c>
    </row>
    <row r="171" spans="1:9" s="495" customFormat="1" ht="11.25" customHeight="1" hidden="1">
      <c r="A171" s="490">
        <v>3700</v>
      </c>
      <c r="B171" s="504" t="s">
        <v>1381</v>
      </c>
      <c r="C171" s="492">
        <v>7264998</v>
      </c>
      <c r="D171" s="222">
        <v>4295737</v>
      </c>
      <c r="E171" s="222">
        <v>4850386</v>
      </c>
      <c r="F171" s="493">
        <v>66.76376235753953</v>
      </c>
      <c r="G171" s="493">
        <v>112.91161446801794</v>
      </c>
      <c r="H171" s="494">
        <v>0</v>
      </c>
      <c r="I171" s="494">
        <v>621376</v>
      </c>
    </row>
    <row r="172" spans="1:9" s="461" customFormat="1" ht="25.5">
      <c r="A172" s="545"/>
      <c r="B172" s="322" t="s">
        <v>138</v>
      </c>
      <c r="C172" s="286">
        <v>10000</v>
      </c>
      <c r="D172" s="286">
        <v>6000</v>
      </c>
      <c r="E172" s="286">
        <v>3204</v>
      </c>
      <c r="F172" s="459">
        <v>32.04</v>
      </c>
      <c r="G172" s="459">
        <v>53.4</v>
      </c>
      <c r="H172" s="286">
        <v>0</v>
      </c>
      <c r="I172" s="286">
        <v>0</v>
      </c>
    </row>
    <row r="173" spans="1:9" s="461" customFormat="1" ht="25.5">
      <c r="A173" s="474" t="s">
        <v>1348</v>
      </c>
      <c r="B173" s="388" t="s">
        <v>122</v>
      </c>
      <c r="C173" s="286">
        <v>10000</v>
      </c>
      <c r="D173" s="286">
        <v>6000</v>
      </c>
      <c r="E173" s="286">
        <v>3204</v>
      </c>
      <c r="F173" s="459">
        <v>32.04</v>
      </c>
      <c r="G173" s="459">
        <v>53.4</v>
      </c>
      <c r="H173" s="286">
        <v>0</v>
      </c>
      <c r="I173" s="286">
        <v>0</v>
      </c>
    </row>
    <row r="174" spans="1:10" ht="12.75">
      <c r="A174" s="460"/>
      <c r="B174" s="391" t="s">
        <v>1349</v>
      </c>
      <c r="C174" s="286">
        <v>5096768</v>
      </c>
      <c r="D174" s="286">
        <v>1501456</v>
      </c>
      <c r="E174" s="286">
        <v>6439844</v>
      </c>
      <c r="F174" s="459">
        <v>126.35152316134459</v>
      </c>
      <c r="G174" s="459">
        <v>428.90660798584844</v>
      </c>
      <c r="H174" s="286">
        <v>562557</v>
      </c>
      <c r="I174" s="286">
        <v>1205834</v>
      </c>
      <c r="J174" s="378"/>
    </row>
    <row r="175" spans="1:9" ht="25.5">
      <c r="A175" s="460"/>
      <c r="B175" s="316" t="s">
        <v>1350</v>
      </c>
      <c r="C175" s="257">
        <v>-5096768</v>
      </c>
      <c r="D175" s="257">
        <v>-1501456</v>
      </c>
      <c r="E175" s="257">
        <v>-6439844</v>
      </c>
      <c r="F175" s="458">
        <v>126.35152316134459</v>
      </c>
      <c r="G175" s="458">
        <v>428.90660798584844</v>
      </c>
      <c r="H175" s="257">
        <v>-562557</v>
      </c>
      <c r="I175" s="257">
        <v>-1205834</v>
      </c>
    </row>
    <row r="176" spans="1:9" ht="32.25" customHeight="1">
      <c r="A176" s="460"/>
      <c r="B176" s="324" t="s">
        <v>1402</v>
      </c>
      <c r="C176" s="257"/>
      <c r="D176" s="257"/>
      <c r="E176" s="257"/>
      <c r="F176" s="459"/>
      <c r="G176" s="459"/>
      <c r="H176" s="286"/>
      <c r="I176" s="286"/>
    </row>
    <row r="177" spans="1:9" ht="12.75">
      <c r="A177" s="457" t="s">
        <v>76</v>
      </c>
      <c r="B177" s="357" t="s">
        <v>1033</v>
      </c>
      <c r="C177" s="286">
        <v>6586987</v>
      </c>
      <c r="D177" s="286">
        <v>4265049</v>
      </c>
      <c r="E177" s="286">
        <v>4715537</v>
      </c>
      <c r="F177" s="459">
        <v>71.58867931574785</v>
      </c>
      <c r="G177" s="459">
        <v>110.56231710350808</v>
      </c>
      <c r="H177" s="286">
        <v>562299</v>
      </c>
      <c r="I177" s="286">
        <v>650758</v>
      </c>
    </row>
    <row r="178" spans="1:9" ht="12.75">
      <c r="A178" s="460"/>
      <c r="B178" s="316" t="s">
        <v>1395</v>
      </c>
      <c r="C178" s="257">
        <v>6586987</v>
      </c>
      <c r="D178" s="257">
        <v>4265049</v>
      </c>
      <c r="E178" s="257">
        <v>4715537</v>
      </c>
      <c r="F178" s="458">
        <v>71.58867931574785</v>
      </c>
      <c r="G178" s="458">
        <v>110.56231710350808</v>
      </c>
      <c r="H178" s="257">
        <v>562299</v>
      </c>
      <c r="I178" s="257">
        <v>650758</v>
      </c>
    </row>
    <row r="179" spans="1:9" ht="38.25">
      <c r="A179" s="460">
        <v>500</v>
      </c>
      <c r="B179" s="463" t="s">
        <v>1384</v>
      </c>
      <c r="C179" s="257">
        <v>6586987</v>
      </c>
      <c r="D179" s="257" t="s">
        <v>627</v>
      </c>
      <c r="E179" s="257">
        <v>4715537</v>
      </c>
      <c r="F179" s="458">
        <v>71.58867931574785</v>
      </c>
      <c r="G179" s="458" t="s">
        <v>627</v>
      </c>
      <c r="H179" s="257" t="s">
        <v>627</v>
      </c>
      <c r="I179" s="257">
        <v>650758</v>
      </c>
    </row>
    <row r="180" spans="1:9" ht="12.75">
      <c r="A180" s="460">
        <v>520</v>
      </c>
      <c r="B180" s="463" t="s">
        <v>1356</v>
      </c>
      <c r="C180" s="257">
        <v>6586187</v>
      </c>
      <c r="D180" s="257" t="s">
        <v>627</v>
      </c>
      <c r="E180" s="257">
        <v>4711549</v>
      </c>
      <c r="F180" s="458">
        <v>71.53682396202841</v>
      </c>
      <c r="G180" s="458" t="s">
        <v>627</v>
      </c>
      <c r="H180" s="257" t="s">
        <v>627</v>
      </c>
      <c r="I180" s="257">
        <v>650758</v>
      </c>
    </row>
    <row r="181" spans="1:9" s="376" customFormat="1" ht="51">
      <c r="A181" s="468">
        <v>523</v>
      </c>
      <c r="B181" s="478" t="s">
        <v>1359</v>
      </c>
      <c r="C181" s="302">
        <v>6586187</v>
      </c>
      <c r="D181" s="302" t="s">
        <v>627</v>
      </c>
      <c r="E181" s="302">
        <v>4711549</v>
      </c>
      <c r="F181" s="458">
        <v>71.53682396202841</v>
      </c>
      <c r="G181" s="458" t="s">
        <v>627</v>
      </c>
      <c r="H181" s="257" t="s">
        <v>627</v>
      </c>
      <c r="I181" s="257">
        <v>650758</v>
      </c>
    </row>
    <row r="182" spans="1:9" ht="38.25">
      <c r="A182" s="460">
        <v>560</v>
      </c>
      <c r="B182" s="463" t="s">
        <v>1365</v>
      </c>
      <c r="C182" s="257">
        <v>50</v>
      </c>
      <c r="D182" s="257" t="s">
        <v>627</v>
      </c>
      <c r="E182" s="257">
        <v>0</v>
      </c>
      <c r="F182" s="458">
        <v>0</v>
      </c>
      <c r="G182" s="458" t="s">
        <v>627</v>
      </c>
      <c r="H182" s="257" t="s">
        <v>627</v>
      </c>
      <c r="I182" s="257">
        <v>0</v>
      </c>
    </row>
    <row r="183" spans="1:9" s="376" customFormat="1" ht="12.75">
      <c r="A183" s="468">
        <v>561</v>
      </c>
      <c r="B183" s="478" t="s">
        <v>1366</v>
      </c>
      <c r="C183" s="302">
        <v>50</v>
      </c>
      <c r="D183" s="302" t="s">
        <v>627</v>
      </c>
      <c r="E183" s="302">
        <v>0</v>
      </c>
      <c r="F183" s="458">
        <v>0</v>
      </c>
      <c r="G183" s="458" t="s">
        <v>627</v>
      </c>
      <c r="H183" s="257" t="s">
        <v>627</v>
      </c>
      <c r="I183" s="257">
        <v>0</v>
      </c>
    </row>
    <row r="184" spans="1:9" ht="25.5">
      <c r="A184" s="460">
        <v>590</v>
      </c>
      <c r="B184" s="463" t="s">
        <v>1387</v>
      </c>
      <c r="C184" s="257">
        <v>750</v>
      </c>
      <c r="D184" s="257" t="s">
        <v>627</v>
      </c>
      <c r="E184" s="257">
        <v>3988</v>
      </c>
      <c r="F184" s="458">
        <v>531.7333333333333</v>
      </c>
      <c r="G184" s="458" t="s">
        <v>627</v>
      </c>
      <c r="H184" s="257" t="s">
        <v>627</v>
      </c>
      <c r="I184" s="257">
        <v>0</v>
      </c>
    </row>
    <row r="185" spans="1:9" s="376" customFormat="1" ht="12.75">
      <c r="A185" s="468">
        <v>593</v>
      </c>
      <c r="B185" s="478" t="s">
        <v>1370</v>
      </c>
      <c r="C185" s="302">
        <v>750</v>
      </c>
      <c r="D185" s="302" t="s">
        <v>627</v>
      </c>
      <c r="E185" s="302">
        <v>66</v>
      </c>
      <c r="F185" s="458">
        <v>8.8</v>
      </c>
      <c r="G185" s="458" t="s">
        <v>627</v>
      </c>
      <c r="H185" s="257" t="s">
        <v>627</v>
      </c>
      <c r="I185" s="257">
        <v>0</v>
      </c>
    </row>
    <row r="186" spans="1:9" s="487" customFormat="1" ht="25.5">
      <c r="A186" s="468">
        <v>599</v>
      </c>
      <c r="B186" s="478" t="s">
        <v>1371</v>
      </c>
      <c r="C186" s="302" t="s">
        <v>627</v>
      </c>
      <c r="D186" s="302" t="s">
        <v>627</v>
      </c>
      <c r="E186" s="302">
        <v>3922</v>
      </c>
      <c r="F186" s="458" t="s">
        <v>627</v>
      </c>
      <c r="G186" s="458" t="s">
        <v>627</v>
      </c>
      <c r="H186" s="257" t="s">
        <v>627</v>
      </c>
      <c r="I186" s="257">
        <v>0</v>
      </c>
    </row>
    <row r="187" spans="1:9" ht="12.75">
      <c r="A187" s="323" t="s">
        <v>81</v>
      </c>
      <c r="B187" s="357" t="s">
        <v>82</v>
      </c>
      <c r="C187" s="286">
        <v>5846656</v>
      </c>
      <c r="D187" s="286">
        <v>4398404</v>
      </c>
      <c r="E187" s="286">
        <v>3904137</v>
      </c>
      <c r="F187" s="459">
        <v>66.7755551207391</v>
      </c>
      <c r="G187" s="459">
        <v>88.7625829732785</v>
      </c>
      <c r="H187" s="286">
        <v>671456</v>
      </c>
      <c r="I187" s="286">
        <v>588648</v>
      </c>
    </row>
    <row r="188" spans="1:9" ht="25.5">
      <c r="A188" s="310"/>
      <c r="B188" s="322" t="s">
        <v>518</v>
      </c>
      <c r="C188" s="286">
        <v>5846656</v>
      </c>
      <c r="D188" s="286">
        <v>4398404</v>
      </c>
      <c r="E188" s="286">
        <v>3904137</v>
      </c>
      <c r="F188" s="459">
        <v>66.7755551207391</v>
      </c>
      <c r="G188" s="459">
        <v>88.7625829732785</v>
      </c>
      <c r="H188" s="286">
        <v>671456</v>
      </c>
      <c r="I188" s="286">
        <v>588648</v>
      </c>
    </row>
    <row r="189" spans="1:9" ht="12.75">
      <c r="A189" s="318">
        <v>1000</v>
      </c>
      <c r="B189" s="320" t="s">
        <v>83</v>
      </c>
      <c r="C189" s="286">
        <v>758748</v>
      </c>
      <c r="D189" s="286">
        <v>750000</v>
      </c>
      <c r="E189" s="286">
        <v>624709</v>
      </c>
      <c r="F189" s="459">
        <v>82.33418737182832</v>
      </c>
      <c r="G189" s="459" t="s">
        <v>627</v>
      </c>
      <c r="H189" s="286">
        <v>200000</v>
      </c>
      <c r="I189" s="286">
        <v>74709</v>
      </c>
    </row>
    <row r="190" spans="1:9" ht="12.75">
      <c r="A190" s="460">
        <v>1800</v>
      </c>
      <c r="B190" s="463" t="s">
        <v>1340</v>
      </c>
      <c r="C190" s="257">
        <v>758748</v>
      </c>
      <c r="D190" s="257" t="s">
        <v>627</v>
      </c>
      <c r="E190" s="257">
        <v>624709</v>
      </c>
      <c r="F190" s="458">
        <v>82.33418737182832</v>
      </c>
      <c r="G190" s="458" t="s">
        <v>627</v>
      </c>
      <c r="H190" s="257" t="s">
        <v>627</v>
      </c>
      <c r="I190" s="257">
        <v>74709</v>
      </c>
    </row>
    <row r="191" spans="1:9" s="461" customFormat="1" ht="25.5">
      <c r="A191" s="318">
        <v>2000</v>
      </c>
      <c r="B191" s="466" t="s">
        <v>1341</v>
      </c>
      <c r="C191" s="286">
        <v>46750</v>
      </c>
      <c r="D191" s="286">
        <v>18836</v>
      </c>
      <c r="E191" s="286">
        <v>10528</v>
      </c>
      <c r="F191" s="459">
        <v>22.519786096256684</v>
      </c>
      <c r="G191" s="459">
        <v>55.892970906774266</v>
      </c>
      <c r="H191" s="286">
        <v>0</v>
      </c>
      <c r="I191" s="286">
        <v>0</v>
      </c>
    </row>
    <row r="192" spans="1:9" ht="12.75">
      <c r="A192" s="318">
        <v>3000</v>
      </c>
      <c r="B192" s="322" t="s">
        <v>520</v>
      </c>
      <c r="C192" s="286">
        <v>5041158</v>
      </c>
      <c r="D192" s="286">
        <v>3629568</v>
      </c>
      <c r="E192" s="286">
        <v>3268900</v>
      </c>
      <c r="F192" s="459">
        <v>64.84422825073128</v>
      </c>
      <c r="G192" s="459">
        <v>90.06305984624066</v>
      </c>
      <c r="H192" s="286">
        <v>471456</v>
      </c>
      <c r="I192" s="286">
        <v>513939</v>
      </c>
    </row>
    <row r="193" spans="1:9" ht="24.75" customHeight="1">
      <c r="A193" s="460">
        <v>3400</v>
      </c>
      <c r="B193" s="467" t="s">
        <v>1342</v>
      </c>
      <c r="C193" s="257">
        <v>50000</v>
      </c>
      <c r="D193" s="257">
        <v>35500</v>
      </c>
      <c r="E193" s="257">
        <v>9786</v>
      </c>
      <c r="F193" s="458">
        <v>19.572</v>
      </c>
      <c r="G193" s="458">
        <v>27.56619718309859</v>
      </c>
      <c r="H193" s="257">
        <v>3500</v>
      </c>
      <c r="I193" s="257">
        <v>742</v>
      </c>
    </row>
    <row r="194" spans="1:9" ht="12.75">
      <c r="A194" s="460">
        <v>3500</v>
      </c>
      <c r="B194" s="467" t="s">
        <v>1343</v>
      </c>
      <c r="C194" s="257">
        <v>4087319</v>
      </c>
      <c r="D194" s="257">
        <v>3006842</v>
      </c>
      <c r="E194" s="257">
        <v>2994730</v>
      </c>
      <c r="F194" s="458">
        <v>73.26881019073872</v>
      </c>
      <c r="G194" s="458">
        <v>99.59718535260582</v>
      </c>
      <c r="H194" s="257">
        <v>392629</v>
      </c>
      <c r="I194" s="257">
        <v>476835</v>
      </c>
    </row>
    <row r="195" spans="1:9" s="509" customFormat="1" ht="11.25" customHeight="1" hidden="1">
      <c r="A195" s="505">
        <v>3700</v>
      </c>
      <c r="B195" s="506" t="s">
        <v>1381</v>
      </c>
      <c r="C195" s="507">
        <v>903839</v>
      </c>
      <c r="D195" s="508">
        <v>511899</v>
      </c>
      <c r="E195" s="508">
        <v>264384</v>
      </c>
      <c r="F195" s="493">
        <v>29.25122726503282</v>
      </c>
      <c r="G195" s="493">
        <v>51.64768831351497</v>
      </c>
      <c r="H195" s="494">
        <v>0</v>
      </c>
      <c r="I195" s="494">
        <v>36362</v>
      </c>
    </row>
    <row r="196" spans="1:9" ht="12.75">
      <c r="A196" s="460"/>
      <c r="B196" s="391" t="s">
        <v>1349</v>
      </c>
      <c r="C196" s="286">
        <v>740331</v>
      </c>
      <c r="D196" s="286">
        <v>-133355</v>
      </c>
      <c r="E196" s="286">
        <v>811400</v>
      </c>
      <c r="F196" s="459" t="s">
        <v>627</v>
      </c>
      <c r="G196" s="459" t="s">
        <v>627</v>
      </c>
      <c r="H196" s="286">
        <v>-109157</v>
      </c>
      <c r="I196" s="286">
        <v>62110</v>
      </c>
    </row>
    <row r="197" spans="1:9" ht="25.5">
      <c r="A197" s="460"/>
      <c r="B197" s="316" t="s">
        <v>1350</v>
      </c>
      <c r="C197" s="257">
        <v>-740331</v>
      </c>
      <c r="D197" s="257">
        <v>133355</v>
      </c>
      <c r="E197" s="257">
        <v>-811400</v>
      </c>
      <c r="F197" s="458" t="s">
        <v>627</v>
      </c>
      <c r="G197" s="458" t="s">
        <v>627</v>
      </c>
      <c r="H197" s="257">
        <v>109157</v>
      </c>
      <c r="I197" s="257">
        <v>-62110</v>
      </c>
    </row>
    <row r="198" spans="1:10" ht="31.5" customHeight="1">
      <c r="A198" s="460"/>
      <c r="B198" s="466" t="s">
        <v>503</v>
      </c>
      <c r="C198" s="257"/>
      <c r="D198" s="257"/>
      <c r="E198" s="257"/>
      <c r="F198" s="459"/>
      <c r="G198" s="459"/>
      <c r="H198" s="257"/>
      <c r="I198" s="257"/>
      <c r="J198" s="481"/>
    </row>
    <row r="199" spans="1:10" ht="12.75">
      <c r="A199" s="460"/>
      <c r="B199" s="322" t="s">
        <v>504</v>
      </c>
      <c r="C199" s="286">
        <v>162733426</v>
      </c>
      <c r="D199" s="286">
        <v>105365610</v>
      </c>
      <c r="E199" s="286">
        <v>116677030</v>
      </c>
      <c r="F199" s="459">
        <v>71.69825700099253</v>
      </c>
      <c r="G199" s="459">
        <v>110.73540028857613</v>
      </c>
      <c r="H199" s="286">
        <v>13893037</v>
      </c>
      <c r="I199" s="286">
        <v>16117297</v>
      </c>
      <c r="J199" s="481"/>
    </row>
    <row r="200" spans="1:9" ht="12.75">
      <c r="A200" s="468"/>
      <c r="B200" s="316" t="s">
        <v>505</v>
      </c>
      <c r="C200" s="257">
        <v>162733426</v>
      </c>
      <c r="D200" s="257">
        <v>105365610</v>
      </c>
      <c r="E200" s="257">
        <v>116677030</v>
      </c>
      <c r="F200" s="458">
        <v>71.69825700099253</v>
      </c>
      <c r="G200" s="458">
        <v>110.73540028857613</v>
      </c>
      <c r="H200" s="257">
        <v>13893037</v>
      </c>
      <c r="I200" s="257">
        <v>16117297</v>
      </c>
    </row>
    <row r="201" spans="1:9" ht="38.25">
      <c r="A201" s="460">
        <v>500</v>
      </c>
      <c r="B201" s="463" t="s">
        <v>1384</v>
      </c>
      <c r="C201" s="257">
        <v>162733426</v>
      </c>
      <c r="D201" s="257" t="s">
        <v>627</v>
      </c>
      <c r="E201" s="257">
        <v>116677030</v>
      </c>
      <c r="F201" s="458">
        <v>71.69825700099253</v>
      </c>
      <c r="G201" s="458" t="s">
        <v>627</v>
      </c>
      <c r="H201" s="257" t="s">
        <v>627</v>
      </c>
      <c r="I201" s="257">
        <v>16117297</v>
      </c>
    </row>
    <row r="202" spans="1:12" ht="12.75">
      <c r="A202" s="460">
        <v>520</v>
      </c>
      <c r="B202" s="463" t="s">
        <v>1385</v>
      </c>
      <c r="C202" s="257">
        <v>162634906</v>
      </c>
      <c r="D202" s="257" t="s">
        <v>627</v>
      </c>
      <c r="E202" s="257">
        <v>116343966</v>
      </c>
      <c r="F202" s="458">
        <v>71.53689749726912</v>
      </c>
      <c r="G202" s="458" t="s">
        <v>627</v>
      </c>
      <c r="H202" s="257" t="s">
        <v>627</v>
      </c>
      <c r="I202" s="257">
        <v>16069362</v>
      </c>
      <c r="K202" s="619"/>
      <c r="L202" s="619"/>
    </row>
    <row r="203" spans="1:12" s="376" customFormat="1" ht="38.25">
      <c r="A203" s="468">
        <v>524</v>
      </c>
      <c r="B203" s="478" t="s">
        <v>1360</v>
      </c>
      <c r="C203" s="302">
        <v>162634906</v>
      </c>
      <c r="D203" s="302" t="s">
        <v>627</v>
      </c>
      <c r="E203" s="302">
        <v>116343886</v>
      </c>
      <c r="F203" s="458">
        <v>71.53684830733692</v>
      </c>
      <c r="G203" s="458" t="s">
        <v>627</v>
      </c>
      <c r="H203" s="257" t="s">
        <v>627</v>
      </c>
      <c r="I203" s="257">
        <v>16069418</v>
      </c>
      <c r="K203" s="619"/>
      <c r="L203" s="619"/>
    </row>
    <row r="204" spans="1:12" s="376" customFormat="1" ht="25.5">
      <c r="A204" s="468">
        <v>525</v>
      </c>
      <c r="B204" s="478" t="s">
        <v>1386</v>
      </c>
      <c r="C204" s="302" t="s">
        <v>627</v>
      </c>
      <c r="D204" s="302" t="s">
        <v>627</v>
      </c>
      <c r="E204" s="302">
        <v>0</v>
      </c>
      <c r="F204" s="458" t="s">
        <v>627</v>
      </c>
      <c r="G204" s="458" t="s">
        <v>627</v>
      </c>
      <c r="H204" s="257" t="s">
        <v>627</v>
      </c>
      <c r="I204" s="257">
        <v>-56</v>
      </c>
      <c r="K204" s="368"/>
      <c r="L204" s="368"/>
    </row>
    <row r="205" spans="1:12" s="487" customFormat="1" ht="25.5">
      <c r="A205" s="468">
        <v>526</v>
      </c>
      <c r="B205" s="478" t="s">
        <v>1362</v>
      </c>
      <c r="C205" s="302" t="s">
        <v>627</v>
      </c>
      <c r="D205" s="302" t="s">
        <v>627</v>
      </c>
      <c r="E205" s="302">
        <v>80</v>
      </c>
      <c r="F205" s="458" t="s">
        <v>627</v>
      </c>
      <c r="G205" s="458" t="s">
        <v>627</v>
      </c>
      <c r="H205" s="257" t="s">
        <v>627</v>
      </c>
      <c r="I205" s="257">
        <v>0</v>
      </c>
      <c r="K205" s="510"/>
      <c r="L205" s="510"/>
    </row>
    <row r="206" spans="1:9" ht="38.25">
      <c r="A206" s="460">
        <v>560</v>
      </c>
      <c r="B206" s="463" t="s">
        <v>1365</v>
      </c>
      <c r="C206" s="257">
        <v>80000</v>
      </c>
      <c r="D206" s="257" t="s">
        <v>627</v>
      </c>
      <c r="E206" s="257">
        <v>144448</v>
      </c>
      <c r="F206" s="458">
        <v>180.56</v>
      </c>
      <c r="G206" s="458" t="s">
        <v>627</v>
      </c>
      <c r="H206" s="257" t="s">
        <v>627</v>
      </c>
      <c r="I206" s="257">
        <v>38441</v>
      </c>
    </row>
    <row r="207" spans="1:9" s="376" customFormat="1" ht="12.75">
      <c r="A207" s="468">
        <v>561</v>
      </c>
      <c r="B207" s="478" t="s">
        <v>1366</v>
      </c>
      <c r="C207" s="302">
        <v>80000</v>
      </c>
      <c r="D207" s="302" t="s">
        <v>627</v>
      </c>
      <c r="E207" s="302">
        <v>144448</v>
      </c>
      <c r="F207" s="458">
        <v>180.56</v>
      </c>
      <c r="G207" s="458" t="s">
        <v>627</v>
      </c>
      <c r="H207" s="257" t="s">
        <v>627</v>
      </c>
      <c r="I207" s="257">
        <v>38441</v>
      </c>
    </row>
    <row r="208" spans="1:9" ht="25.5">
      <c r="A208" s="460">
        <v>590</v>
      </c>
      <c r="B208" s="463" t="s">
        <v>1387</v>
      </c>
      <c r="C208" s="257">
        <v>18520</v>
      </c>
      <c r="D208" s="257" t="s">
        <v>627</v>
      </c>
      <c r="E208" s="257">
        <v>188616</v>
      </c>
      <c r="F208" s="458">
        <v>1018.4449244060476</v>
      </c>
      <c r="G208" s="458" t="s">
        <v>627</v>
      </c>
      <c r="H208" s="257" t="s">
        <v>627</v>
      </c>
      <c r="I208" s="257">
        <v>9494</v>
      </c>
    </row>
    <row r="209" spans="1:9" s="376" customFormat="1" ht="12.75">
      <c r="A209" s="468">
        <v>593</v>
      </c>
      <c r="B209" s="478" t="s">
        <v>1370</v>
      </c>
      <c r="C209" s="302">
        <v>18520</v>
      </c>
      <c r="D209" s="302" t="s">
        <v>627</v>
      </c>
      <c r="E209" s="302">
        <v>5091</v>
      </c>
      <c r="F209" s="458">
        <v>27.489200863930886</v>
      </c>
      <c r="G209" s="458" t="s">
        <v>627</v>
      </c>
      <c r="H209" s="257" t="s">
        <v>627</v>
      </c>
      <c r="I209" s="257">
        <v>0</v>
      </c>
    </row>
    <row r="210" spans="1:9" s="487" customFormat="1" ht="25.5">
      <c r="A210" s="468">
        <v>599</v>
      </c>
      <c r="B210" s="478" t="s">
        <v>1371</v>
      </c>
      <c r="C210" s="302" t="s">
        <v>627</v>
      </c>
      <c r="D210" s="302" t="s">
        <v>627</v>
      </c>
      <c r="E210" s="302">
        <v>183525</v>
      </c>
      <c r="F210" s="458" t="s">
        <v>627</v>
      </c>
      <c r="G210" s="458" t="s">
        <v>627</v>
      </c>
      <c r="H210" s="257" t="s">
        <v>627</v>
      </c>
      <c r="I210" s="257">
        <v>9494</v>
      </c>
    </row>
    <row r="211" spans="1:9" ht="12.75">
      <c r="A211" s="323" t="s">
        <v>81</v>
      </c>
      <c r="B211" s="357" t="s">
        <v>82</v>
      </c>
      <c r="C211" s="286">
        <v>147471222</v>
      </c>
      <c r="D211" s="286">
        <v>104592701</v>
      </c>
      <c r="E211" s="286">
        <v>100471756</v>
      </c>
      <c r="F211" s="459">
        <v>68.12973720391359</v>
      </c>
      <c r="G211" s="459">
        <v>96.06000709361163</v>
      </c>
      <c r="H211" s="286">
        <v>13553998</v>
      </c>
      <c r="I211" s="286">
        <v>13127070</v>
      </c>
    </row>
    <row r="212" spans="1:9" ht="25.5">
      <c r="A212" s="310"/>
      <c r="B212" s="322" t="s">
        <v>518</v>
      </c>
      <c r="C212" s="286">
        <v>147471222</v>
      </c>
      <c r="D212" s="286">
        <v>104592701</v>
      </c>
      <c r="E212" s="286">
        <v>100471756</v>
      </c>
      <c r="F212" s="459">
        <v>68.12973720391359</v>
      </c>
      <c r="G212" s="459">
        <v>96.06000709361163</v>
      </c>
      <c r="H212" s="286">
        <v>13553998</v>
      </c>
      <c r="I212" s="286">
        <v>13127070</v>
      </c>
    </row>
    <row r="213" spans="1:9" ht="12.75">
      <c r="A213" s="318">
        <v>1000</v>
      </c>
      <c r="B213" s="320" t="s">
        <v>83</v>
      </c>
      <c r="C213" s="286">
        <v>2000000</v>
      </c>
      <c r="D213" s="286">
        <v>2000000</v>
      </c>
      <c r="E213" s="286">
        <v>2000000</v>
      </c>
      <c r="F213" s="459">
        <v>100</v>
      </c>
      <c r="G213" s="459">
        <v>100</v>
      </c>
      <c r="H213" s="286">
        <v>0</v>
      </c>
      <c r="I213" s="286">
        <v>0</v>
      </c>
    </row>
    <row r="214" spans="1:9" ht="12.75">
      <c r="A214" s="460">
        <v>1800</v>
      </c>
      <c r="B214" s="467" t="s">
        <v>506</v>
      </c>
      <c r="C214" s="257">
        <v>2000000</v>
      </c>
      <c r="D214" s="257" t="s">
        <v>627</v>
      </c>
      <c r="E214" s="257">
        <v>2000000</v>
      </c>
      <c r="F214" s="458">
        <v>100</v>
      </c>
      <c r="G214" s="458" t="s">
        <v>627</v>
      </c>
      <c r="H214" s="257" t="s">
        <v>627</v>
      </c>
      <c r="I214" s="257">
        <v>0</v>
      </c>
    </row>
    <row r="215" spans="1:9" ht="25.5">
      <c r="A215" s="318">
        <v>2000</v>
      </c>
      <c r="B215" s="466" t="s">
        <v>1341</v>
      </c>
      <c r="C215" s="286">
        <v>765826</v>
      </c>
      <c r="D215" s="286">
        <v>587943</v>
      </c>
      <c r="E215" s="286">
        <v>524000</v>
      </c>
      <c r="F215" s="459">
        <v>68.42285323297982</v>
      </c>
      <c r="G215" s="459">
        <v>89.12428585764266</v>
      </c>
      <c r="H215" s="286">
        <v>0</v>
      </c>
      <c r="I215" s="286">
        <v>0</v>
      </c>
    </row>
    <row r="216" spans="1:9" ht="12" customHeight="1">
      <c r="A216" s="318">
        <v>3000</v>
      </c>
      <c r="B216" s="322" t="s">
        <v>520</v>
      </c>
      <c r="C216" s="286">
        <v>144705396</v>
      </c>
      <c r="D216" s="286">
        <v>102004758</v>
      </c>
      <c r="E216" s="286">
        <v>97947756</v>
      </c>
      <c r="F216" s="459">
        <v>67.68770115524924</v>
      </c>
      <c r="G216" s="459">
        <v>96.02273258665052</v>
      </c>
      <c r="H216" s="286">
        <v>13553998</v>
      </c>
      <c r="I216" s="286">
        <v>97423756</v>
      </c>
    </row>
    <row r="217" spans="1:10" ht="12.75">
      <c r="A217" s="460">
        <v>3500</v>
      </c>
      <c r="B217" s="467" t="s">
        <v>1343</v>
      </c>
      <c r="C217" s="257">
        <v>119066458</v>
      </c>
      <c r="D217" s="257">
        <v>85010524</v>
      </c>
      <c r="E217" s="257">
        <v>81059944</v>
      </c>
      <c r="F217" s="458">
        <v>68.0795795571579</v>
      </c>
      <c r="G217" s="458">
        <v>95.35283419732832</v>
      </c>
      <c r="H217" s="257">
        <v>11464248</v>
      </c>
      <c r="I217" s="257">
        <v>10898506</v>
      </c>
      <c r="J217" s="481"/>
    </row>
    <row r="218" spans="1:9" s="495" customFormat="1" ht="11.25" customHeight="1" hidden="1">
      <c r="A218" s="505">
        <v>3700</v>
      </c>
      <c r="B218" s="506" t="s">
        <v>1381</v>
      </c>
      <c r="C218" s="492">
        <v>25638938</v>
      </c>
      <c r="D218" s="222">
        <v>14904484</v>
      </c>
      <c r="E218" s="222">
        <v>16887812</v>
      </c>
      <c r="F218" s="493">
        <v>65.86782962695257</v>
      </c>
      <c r="G218" s="493">
        <v>113.30692159487037</v>
      </c>
      <c r="H218" s="257">
        <v>0</v>
      </c>
      <c r="I218" s="494">
        <v>-53273626</v>
      </c>
    </row>
    <row r="219" spans="1:9" ht="12.75">
      <c r="A219" s="460"/>
      <c r="B219" s="391" t="s">
        <v>1349</v>
      </c>
      <c r="C219" s="286">
        <v>15262204</v>
      </c>
      <c r="D219" s="286">
        <v>772909</v>
      </c>
      <c r="E219" s="286">
        <v>16205274</v>
      </c>
      <c r="F219" s="459" t="s">
        <v>627</v>
      </c>
      <c r="G219" s="459" t="s">
        <v>627</v>
      </c>
      <c r="H219" s="286">
        <v>339039</v>
      </c>
      <c r="I219" s="286">
        <v>2990227</v>
      </c>
    </row>
    <row r="220" spans="1:9" ht="25.5">
      <c r="A220" s="460"/>
      <c r="B220" s="316" t="s">
        <v>1350</v>
      </c>
      <c r="C220" s="257">
        <v>-15262204</v>
      </c>
      <c r="D220" s="257">
        <v>-772909</v>
      </c>
      <c r="E220" s="257">
        <v>-16205274</v>
      </c>
      <c r="F220" s="458" t="s">
        <v>627</v>
      </c>
      <c r="G220" s="458" t="s">
        <v>627</v>
      </c>
      <c r="H220" s="257">
        <v>-339039</v>
      </c>
      <c r="I220" s="257">
        <v>-2990227</v>
      </c>
    </row>
    <row r="221" spans="1:9" ht="34.5" customHeight="1">
      <c r="A221" s="464"/>
      <c r="B221" s="466" t="s">
        <v>507</v>
      </c>
      <c r="C221" s="257"/>
      <c r="D221" s="257"/>
      <c r="E221" s="257"/>
      <c r="F221" s="459"/>
      <c r="G221" s="459"/>
      <c r="H221" s="257">
        <v>0</v>
      </c>
      <c r="I221" s="257"/>
    </row>
    <row r="222" spans="1:9" ht="12.75">
      <c r="A222" s="457" t="s">
        <v>76</v>
      </c>
      <c r="B222" s="357" t="s">
        <v>1033</v>
      </c>
      <c r="C222" s="286">
        <v>14876281</v>
      </c>
      <c r="D222" s="286">
        <v>9699484</v>
      </c>
      <c r="E222" s="286">
        <v>9343338</v>
      </c>
      <c r="F222" s="459">
        <v>62.80694751598198</v>
      </c>
      <c r="G222" s="459">
        <v>96.32819642776873</v>
      </c>
      <c r="H222" s="286">
        <v>1128427</v>
      </c>
      <c r="I222" s="286">
        <v>1904110</v>
      </c>
    </row>
    <row r="223" spans="1:9" ht="12.75">
      <c r="A223" s="460"/>
      <c r="B223" s="316" t="s">
        <v>1395</v>
      </c>
      <c r="C223" s="257">
        <v>14850091</v>
      </c>
      <c r="D223" s="257">
        <v>9682024</v>
      </c>
      <c r="E223" s="257">
        <v>9309020</v>
      </c>
      <c r="F223" s="458">
        <v>62.68661922677781</v>
      </c>
      <c r="G223" s="458">
        <v>96.14745842398243</v>
      </c>
      <c r="H223" s="257">
        <v>1126245</v>
      </c>
      <c r="I223" s="257">
        <v>1896329</v>
      </c>
    </row>
    <row r="224" spans="1:11" ht="38.25">
      <c r="A224" s="460">
        <v>500</v>
      </c>
      <c r="B224" s="463" t="s">
        <v>1384</v>
      </c>
      <c r="C224" s="257">
        <v>306000</v>
      </c>
      <c r="D224" s="257" t="s">
        <v>627</v>
      </c>
      <c r="E224" s="257">
        <v>339772</v>
      </c>
      <c r="F224" s="458">
        <v>111.03660130718956</v>
      </c>
      <c r="G224" s="458" t="s">
        <v>627</v>
      </c>
      <c r="H224" s="257" t="s">
        <v>627</v>
      </c>
      <c r="I224" s="257">
        <v>88923</v>
      </c>
      <c r="J224" s="481"/>
      <c r="K224" s="402"/>
    </row>
    <row r="225" spans="1:9" ht="25.5">
      <c r="A225" s="460">
        <v>590</v>
      </c>
      <c r="B225" s="463" t="s">
        <v>1387</v>
      </c>
      <c r="C225" s="257">
        <v>306000</v>
      </c>
      <c r="D225" s="257" t="s">
        <v>627</v>
      </c>
      <c r="E225" s="257">
        <v>339772</v>
      </c>
      <c r="F225" s="458">
        <v>111.03660130718956</v>
      </c>
      <c r="G225" s="458" t="s">
        <v>627</v>
      </c>
      <c r="H225" s="257" t="s">
        <v>627</v>
      </c>
      <c r="I225" s="257">
        <v>88923</v>
      </c>
    </row>
    <row r="226" spans="1:9" s="376" customFormat="1" ht="25.5">
      <c r="A226" s="468">
        <v>599</v>
      </c>
      <c r="B226" s="478" t="s">
        <v>508</v>
      </c>
      <c r="C226" s="302">
        <v>306000</v>
      </c>
      <c r="D226" s="302" t="s">
        <v>627</v>
      </c>
      <c r="E226" s="302">
        <v>339772</v>
      </c>
      <c r="F226" s="458">
        <v>111.03660130718956</v>
      </c>
      <c r="G226" s="458" t="s">
        <v>627</v>
      </c>
      <c r="H226" s="257" t="s">
        <v>627</v>
      </c>
      <c r="I226" s="257">
        <v>88923</v>
      </c>
    </row>
    <row r="227" spans="1:9" ht="12.75">
      <c r="A227" s="460">
        <v>700</v>
      </c>
      <c r="B227" s="463" t="s">
        <v>1372</v>
      </c>
      <c r="C227" s="257">
        <v>14544091</v>
      </c>
      <c r="D227" s="257" t="s">
        <v>627</v>
      </c>
      <c r="E227" s="257">
        <v>8969248</v>
      </c>
      <c r="F227" s="458">
        <v>61.66936111717123</v>
      </c>
      <c r="G227" s="458" t="s">
        <v>627</v>
      </c>
      <c r="H227" s="257" t="s">
        <v>627</v>
      </c>
      <c r="I227" s="257">
        <v>1807406</v>
      </c>
    </row>
    <row r="228" spans="1:9" s="376" customFormat="1" ht="25.5">
      <c r="A228" s="468">
        <v>720</v>
      </c>
      <c r="B228" s="501" t="s">
        <v>509</v>
      </c>
      <c r="C228" s="302">
        <v>13500882</v>
      </c>
      <c r="D228" s="302" t="s">
        <v>627</v>
      </c>
      <c r="E228" s="302">
        <v>8270000</v>
      </c>
      <c r="F228" s="458">
        <v>61.25525724911899</v>
      </c>
      <c r="G228" s="458" t="s">
        <v>627</v>
      </c>
      <c r="H228" s="257" t="s">
        <v>627</v>
      </c>
      <c r="I228" s="257">
        <v>1720000</v>
      </c>
    </row>
    <row r="229" spans="1:9" s="376" customFormat="1" ht="38.25">
      <c r="A229" s="468">
        <v>726</v>
      </c>
      <c r="B229" s="478" t="s">
        <v>510</v>
      </c>
      <c r="C229" s="302">
        <v>10158064</v>
      </c>
      <c r="D229" s="302" t="s">
        <v>627</v>
      </c>
      <c r="E229" s="302">
        <v>6222348</v>
      </c>
      <c r="F229" s="458">
        <v>61.25525493834259</v>
      </c>
      <c r="G229" s="458" t="s">
        <v>627</v>
      </c>
      <c r="H229" s="257" t="s">
        <v>627</v>
      </c>
      <c r="I229" s="257">
        <v>1294128</v>
      </c>
    </row>
    <row r="230" spans="1:9" s="376" customFormat="1" ht="38.25">
      <c r="A230" s="468">
        <v>727</v>
      </c>
      <c r="B230" s="478" t="s">
        <v>511</v>
      </c>
      <c r="C230" s="302">
        <v>741198</v>
      </c>
      <c r="D230" s="302" t="s">
        <v>627</v>
      </c>
      <c r="E230" s="302">
        <v>454023</v>
      </c>
      <c r="F230" s="458">
        <v>61.25529210818163</v>
      </c>
      <c r="G230" s="458" t="s">
        <v>627</v>
      </c>
      <c r="H230" s="257" t="s">
        <v>627</v>
      </c>
      <c r="I230" s="257">
        <v>94428</v>
      </c>
    </row>
    <row r="231" spans="1:9" s="376" customFormat="1" ht="38.25">
      <c r="A231" s="511">
        <v>728</v>
      </c>
      <c r="B231" s="478" t="s">
        <v>512</v>
      </c>
      <c r="C231" s="302">
        <v>101257</v>
      </c>
      <c r="D231" s="302" t="s">
        <v>627</v>
      </c>
      <c r="E231" s="302">
        <v>62025</v>
      </c>
      <c r="F231" s="458">
        <v>61.25502434399597</v>
      </c>
      <c r="G231" s="458" t="s">
        <v>627</v>
      </c>
      <c r="H231" s="257" t="s">
        <v>627</v>
      </c>
      <c r="I231" s="257">
        <v>12900</v>
      </c>
    </row>
    <row r="232" spans="1:9" s="376" customFormat="1" ht="38.25">
      <c r="A232" s="511">
        <v>729</v>
      </c>
      <c r="B232" s="478" t="s">
        <v>513</v>
      </c>
      <c r="C232" s="302">
        <v>2500363</v>
      </c>
      <c r="D232" s="302" t="s">
        <v>627</v>
      </c>
      <c r="E232" s="302">
        <v>1531604</v>
      </c>
      <c r="F232" s="458">
        <v>61.25526573541522</v>
      </c>
      <c r="G232" s="458" t="s">
        <v>627</v>
      </c>
      <c r="H232" s="257" t="s">
        <v>627</v>
      </c>
      <c r="I232" s="257">
        <v>318544</v>
      </c>
    </row>
    <row r="233" spans="1:9" ht="12.75">
      <c r="A233" s="319">
        <v>740</v>
      </c>
      <c r="B233" s="463" t="s">
        <v>1399</v>
      </c>
      <c r="C233" s="257">
        <v>1043209</v>
      </c>
      <c r="D233" s="257" t="s">
        <v>627</v>
      </c>
      <c r="E233" s="257">
        <v>699248</v>
      </c>
      <c r="F233" s="458">
        <v>67.02856282873326</v>
      </c>
      <c r="G233" s="458" t="s">
        <v>627</v>
      </c>
      <c r="H233" s="257" t="s">
        <v>627</v>
      </c>
      <c r="I233" s="257">
        <v>87406</v>
      </c>
    </row>
    <row r="234" spans="1:9" s="376" customFormat="1" ht="54.75" customHeight="1">
      <c r="A234" s="468">
        <v>742</v>
      </c>
      <c r="B234" s="478" t="s">
        <v>1374</v>
      </c>
      <c r="C234" s="302">
        <v>1026209</v>
      </c>
      <c r="D234" s="302" t="s">
        <v>627</v>
      </c>
      <c r="E234" s="302">
        <v>684136</v>
      </c>
      <c r="F234" s="458">
        <v>66.66634184654393</v>
      </c>
      <c r="G234" s="458" t="s">
        <v>627</v>
      </c>
      <c r="H234" s="257" t="s">
        <v>627</v>
      </c>
      <c r="I234" s="257">
        <v>85517</v>
      </c>
    </row>
    <row r="235" spans="1:9" s="376" customFormat="1" ht="51">
      <c r="A235" s="468">
        <v>747</v>
      </c>
      <c r="B235" s="478" t="s">
        <v>1379</v>
      </c>
      <c r="C235" s="302">
        <v>17000</v>
      </c>
      <c r="D235" s="302" t="s">
        <v>627</v>
      </c>
      <c r="E235" s="302">
        <v>15112</v>
      </c>
      <c r="F235" s="458">
        <v>88.89411764705882</v>
      </c>
      <c r="G235" s="458" t="s">
        <v>627</v>
      </c>
      <c r="H235" s="257" t="s">
        <v>627</v>
      </c>
      <c r="I235" s="257">
        <v>1889</v>
      </c>
    </row>
    <row r="236" spans="1:9" ht="12.75">
      <c r="A236" s="460"/>
      <c r="B236" s="316" t="s">
        <v>182</v>
      </c>
      <c r="C236" s="257">
        <v>26190</v>
      </c>
      <c r="D236" s="257">
        <v>17460</v>
      </c>
      <c r="E236" s="257">
        <v>34318</v>
      </c>
      <c r="F236" s="458">
        <v>131.0347460862925</v>
      </c>
      <c r="G236" s="458">
        <v>196.5521191294387</v>
      </c>
      <c r="H236" s="257">
        <v>2182</v>
      </c>
      <c r="I236" s="257">
        <v>7781</v>
      </c>
    </row>
    <row r="237" spans="1:9" ht="12.75">
      <c r="A237" s="323" t="s">
        <v>81</v>
      </c>
      <c r="B237" s="357" t="s">
        <v>82</v>
      </c>
      <c r="C237" s="286">
        <v>14876281</v>
      </c>
      <c r="D237" s="286">
        <v>9699484</v>
      </c>
      <c r="E237" s="286">
        <v>9267534</v>
      </c>
      <c r="F237" s="459">
        <v>62.29738467564575</v>
      </c>
      <c r="G237" s="459">
        <v>95.54667031772</v>
      </c>
      <c r="H237" s="286">
        <v>1128427</v>
      </c>
      <c r="I237" s="286">
        <v>1156202</v>
      </c>
    </row>
    <row r="238" spans="1:9" ht="25.5">
      <c r="A238" s="310"/>
      <c r="B238" s="322" t="s">
        <v>518</v>
      </c>
      <c r="C238" s="286">
        <v>12026417</v>
      </c>
      <c r="D238" s="286">
        <v>7997101</v>
      </c>
      <c r="E238" s="286">
        <v>7772052</v>
      </c>
      <c r="F238" s="459">
        <v>64.62483381376181</v>
      </c>
      <c r="G238" s="459">
        <v>97.18586772881824</v>
      </c>
      <c r="H238" s="286">
        <v>976701</v>
      </c>
      <c r="I238" s="286">
        <v>1076017</v>
      </c>
    </row>
    <row r="239" spans="1:9" ht="12.75">
      <c r="A239" s="318">
        <v>1000</v>
      </c>
      <c r="B239" s="320" t="s">
        <v>83</v>
      </c>
      <c r="C239" s="286">
        <v>11865664</v>
      </c>
      <c r="D239" s="286">
        <v>7910401</v>
      </c>
      <c r="E239" s="286">
        <v>7685515</v>
      </c>
      <c r="F239" s="459">
        <v>64.77104863242377</v>
      </c>
      <c r="G239" s="459">
        <v>97.15708470404977</v>
      </c>
      <c r="H239" s="286">
        <v>976701</v>
      </c>
      <c r="I239" s="286">
        <v>1076017</v>
      </c>
    </row>
    <row r="240" spans="1:9" ht="12.75">
      <c r="A240" s="460">
        <v>1100</v>
      </c>
      <c r="B240" s="316" t="s">
        <v>1401</v>
      </c>
      <c r="C240" s="257">
        <v>4744695</v>
      </c>
      <c r="D240" s="257">
        <v>3197000</v>
      </c>
      <c r="E240" s="257">
        <v>3077685</v>
      </c>
      <c r="F240" s="458">
        <v>64.86581329252988</v>
      </c>
      <c r="G240" s="458">
        <v>96.26790741319986</v>
      </c>
      <c r="H240" s="257">
        <v>450000</v>
      </c>
      <c r="I240" s="257">
        <v>359990</v>
      </c>
    </row>
    <row r="241" spans="1:9" ht="12.75">
      <c r="A241" s="460">
        <v>1800</v>
      </c>
      <c r="B241" s="467" t="s">
        <v>506</v>
      </c>
      <c r="C241" s="257">
        <v>958374</v>
      </c>
      <c r="D241" s="257" t="s">
        <v>627</v>
      </c>
      <c r="E241" s="257">
        <v>479425</v>
      </c>
      <c r="F241" s="458">
        <v>50.02483372879482</v>
      </c>
      <c r="G241" s="458" t="s">
        <v>627</v>
      </c>
      <c r="H241" s="257" t="s">
        <v>627</v>
      </c>
      <c r="I241" s="257">
        <v>0</v>
      </c>
    </row>
    <row r="242" spans="1:9" ht="25.5">
      <c r="A242" s="318">
        <v>2000</v>
      </c>
      <c r="B242" s="466" t="s">
        <v>1341</v>
      </c>
      <c r="C242" s="286">
        <v>160753</v>
      </c>
      <c r="D242" s="286">
        <v>86700</v>
      </c>
      <c r="E242" s="286">
        <v>86537</v>
      </c>
      <c r="F242" s="459">
        <v>53.83227684708839</v>
      </c>
      <c r="G242" s="459" t="s">
        <v>627</v>
      </c>
      <c r="H242" s="286">
        <v>0</v>
      </c>
      <c r="I242" s="286">
        <v>0</v>
      </c>
    </row>
    <row r="243" spans="1:9" ht="25.5">
      <c r="A243" s="545"/>
      <c r="B243" s="322" t="s">
        <v>138</v>
      </c>
      <c r="C243" s="286">
        <v>2849864</v>
      </c>
      <c r="D243" s="286">
        <v>1702383</v>
      </c>
      <c r="E243" s="286">
        <v>1495482</v>
      </c>
      <c r="F243" s="459">
        <v>52.475556728321074</v>
      </c>
      <c r="G243" s="459">
        <v>87.8463894435036</v>
      </c>
      <c r="H243" s="286">
        <v>151726</v>
      </c>
      <c r="I243" s="286">
        <v>80185</v>
      </c>
    </row>
    <row r="244" spans="1:9" ht="25.5">
      <c r="A244" s="474" t="s">
        <v>1348</v>
      </c>
      <c r="B244" s="388" t="s">
        <v>122</v>
      </c>
      <c r="C244" s="286">
        <v>21365</v>
      </c>
      <c r="D244" s="286">
        <v>21365</v>
      </c>
      <c r="E244" s="286">
        <v>17200</v>
      </c>
      <c r="F244" s="459">
        <v>80.50549964895858</v>
      </c>
      <c r="G244" s="459">
        <v>80.50549964895858</v>
      </c>
      <c r="H244" s="286">
        <v>0</v>
      </c>
      <c r="I244" s="286">
        <v>0</v>
      </c>
    </row>
    <row r="245" spans="1:9" ht="12.75">
      <c r="A245" s="318">
        <v>7000</v>
      </c>
      <c r="B245" s="322" t="s">
        <v>125</v>
      </c>
      <c r="C245" s="286">
        <v>2828499</v>
      </c>
      <c r="D245" s="286">
        <v>1681018</v>
      </c>
      <c r="E245" s="286">
        <v>1478282</v>
      </c>
      <c r="F245" s="459">
        <v>52.2638332203759</v>
      </c>
      <c r="G245" s="459">
        <v>87.9396889265909</v>
      </c>
      <c r="H245" s="286">
        <v>151726</v>
      </c>
      <c r="I245" s="286">
        <v>80185</v>
      </c>
    </row>
    <row r="246" spans="1:9" ht="12.75">
      <c r="A246" s="460"/>
      <c r="B246" s="391" t="s">
        <v>1349</v>
      </c>
      <c r="C246" s="286">
        <v>0</v>
      </c>
      <c r="D246" s="512">
        <v>0</v>
      </c>
      <c r="E246" s="286">
        <v>75804</v>
      </c>
      <c r="F246" s="459" t="s">
        <v>627</v>
      </c>
      <c r="G246" s="459" t="s">
        <v>627</v>
      </c>
      <c r="H246" s="286">
        <v>0</v>
      </c>
      <c r="I246" s="286">
        <v>747908</v>
      </c>
    </row>
    <row r="247" spans="1:9" ht="25.5">
      <c r="A247" s="460"/>
      <c r="B247" s="316" t="s">
        <v>1350</v>
      </c>
      <c r="C247" s="257">
        <v>0</v>
      </c>
      <c r="D247" s="513">
        <v>0</v>
      </c>
      <c r="E247" s="257">
        <v>-75804</v>
      </c>
      <c r="F247" s="458" t="s">
        <v>627</v>
      </c>
      <c r="G247" s="458" t="s">
        <v>627</v>
      </c>
      <c r="H247" s="257">
        <v>0</v>
      </c>
      <c r="I247" s="257">
        <v>-747908</v>
      </c>
    </row>
    <row r="248" spans="3:9" ht="12.75">
      <c r="C248" s="338"/>
      <c r="D248" s="514"/>
      <c r="E248" s="338"/>
      <c r="F248" s="515"/>
      <c r="G248" s="515"/>
      <c r="H248" s="516"/>
      <c r="I248" s="516"/>
    </row>
    <row r="249" spans="1:9" s="509" customFormat="1" ht="12.75" hidden="1">
      <c r="A249" s="517"/>
      <c r="B249" s="518" t="s">
        <v>514</v>
      </c>
      <c r="C249" s="519">
        <f>C104</f>
        <v>43965839</v>
      </c>
      <c r="D249" s="300">
        <f>D104</f>
        <v>25554835</v>
      </c>
      <c r="E249" s="519">
        <f>E104</f>
        <v>28224930</v>
      </c>
      <c r="F249" s="520">
        <f>(E249/C249)*100</f>
        <v>64.19741017565933</v>
      </c>
      <c r="G249" s="520">
        <f>G104</f>
        <v>110.4484924281452</v>
      </c>
      <c r="H249" s="519">
        <f>D249-'[1]Julijs'!D248</f>
        <v>25554835</v>
      </c>
      <c r="I249" s="519">
        <f>E249-'[1]Julijs'!E248</f>
        <v>28224930</v>
      </c>
    </row>
    <row r="250" spans="2:9" ht="13.5">
      <c r="B250" s="521" t="s">
        <v>521</v>
      </c>
      <c r="C250" s="522"/>
      <c r="D250" s="522"/>
      <c r="F250" s="523">
        <f>E104</f>
        <v>28224930</v>
      </c>
      <c r="G250" s="524"/>
      <c r="H250" s="439"/>
      <c r="I250" s="283"/>
    </row>
    <row r="251" ht="13.5">
      <c r="B251" s="525"/>
    </row>
    <row r="255" spans="2:9" ht="12.75">
      <c r="B255" s="526"/>
      <c r="C255" s="527"/>
      <c r="D255" s="528"/>
      <c r="E255" s="528"/>
      <c r="F255" s="528"/>
      <c r="G255" s="528"/>
      <c r="H255" s="528"/>
      <c r="I255" s="300"/>
    </row>
    <row r="256" spans="2:9" ht="12.75">
      <c r="B256" s="526"/>
      <c r="C256" s="527"/>
      <c r="D256" s="528"/>
      <c r="E256" s="528"/>
      <c r="F256" s="528"/>
      <c r="G256" s="528"/>
      <c r="H256" s="528"/>
      <c r="I256" s="300"/>
    </row>
    <row r="257" spans="2:9" ht="12.75">
      <c r="B257" s="526"/>
      <c r="C257" s="527"/>
      <c r="D257" s="528"/>
      <c r="E257" s="528"/>
      <c r="F257" s="528"/>
      <c r="G257" s="528"/>
      <c r="H257" s="528"/>
      <c r="I257" s="300"/>
    </row>
    <row r="258" spans="2:9" ht="12.75">
      <c r="B258" s="526"/>
      <c r="C258" s="527"/>
      <c r="D258" s="528"/>
      <c r="E258" s="528"/>
      <c r="F258" s="528"/>
      <c r="G258" s="528"/>
      <c r="H258" s="528"/>
      <c r="I258" s="300"/>
    </row>
    <row r="259" spans="1:9" ht="15">
      <c r="A259" s="229" t="s">
        <v>515</v>
      </c>
      <c r="B259" s="529"/>
      <c r="E259" s="530"/>
      <c r="F259" s="241"/>
      <c r="G259" s="241"/>
      <c r="I259" s="531"/>
    </row>
    <row r="260" spans="1:9" ht="15">
      <c r="A260" s="229" t="s">
        <v>665</v>
      </c>
      <c r="B260" s="532"/>
      <c r="E260" s="530"/>
      <c r="F260" s="241"/>
      <c r="G260" s="241"/>
      <c r="H260" s="283"/>
      <c r="I260" s="533" t="s">
        <v>666</v>
      </c>
    </row>
    <row r="261" spans="1:9" ht="12" customHeight="1">
      <c r="A261" s="99"/>
      <c r="B261" s="277"/>
      <c r="E261" s="530"/>
      <c r="F261" s="241"/>
      <c r="G261" s="241"/>
      <c r="H261" s="283"/>
      <c r="I261" s="283"/>
    </row>
    <row r="262" spans="5:9" ht="12.75">
      <c r="E262" s="530"/>
      <c r="F262" s="241"/>
      <c r="G262" s="241"/>
      <c r="H262" s="283"/>
      <c r="I262" s="283"/>
    </row>
    <row r="263" spans="5:9" ht="12.75">
      <c r="E263" s="530"/>
      <c r="F263" s="241"/>
      <c r="G263" s="241"/>
      <c r="H263" s="283"/>
      <c r="I263" s="283"/>
    </row>
    <row r="264" spans="1:9" ht="12.75">
      <c r="A264" s="54" t="s">
        <v>516</v>
      </c>
      <c r="F264" s="241"/>
      <c r="G264" s="266"/>
      <c r="H264" s="266"/>
      <c r="I264" s="266"/>
    </row>
    <row r="265" spans="1:9" ht="12.75">
      <c r="A265" s="534"/>
      <c r="F265" s="241"/>
      <c r="G265" s="266"/>
      <c r="H265" s="266"/>
      <c r="I265" s="266"/>
    </row>
    <row r="266" spans="3:9" ht="15">
      <c r="C266" s="536"/>
      <c r="D266" s="536"/>
      <c r="E266" s="343"/>
      <c r="F266" s="536"/>
      <c r="G266" s="343"/>
      <c r="H266" s="343"/>
      <c r="I266" s="343"/>
    </row>
    <row r="267" spans="2:9" ht="15">
      <c r="B267" s="537"/>
      <c r="C267" s="536"/>
      <c r="D267" s="343"/>
      <c r="E267" s="538"/>
      <c r="F267" s="539"/>
      <c r="G267" s="343"/>
      <c r="I267" s="536"/>
    </row>
    <row r="268" spans="2:9" ht="15.75">
      <c r="B268" s="540"/>
      <c r="C268" s="541"/>
      <c r="D268" s="273"/>
      <c r="F268" s="266"/>
      <c r="G268" s="273"/>
      <c r="H268" s="273"/>
      <c r="I268" s="273"/>
    </row>
    <row r="269" ht="12.75">
      <c r="B269" s="537"/>
    </row>
    <row r="270" ht="12.75">
      <c r="B270" s="542"/>
    </row>
    <row r="274" spans="3:8" ht="12.75">
      <c r="C274" s="522"/>
      <c r="D274" s="522"/>
      <c r="E274" s="530"/>
      <c r="F274" s="266"/>
      <c r="G274" s="530"/>
      <c r="H274" s="266"/>
    </row>
    <row r="275" spans="3:8" ht="12.75">
      <c r="C275" s="439"/>
      <c r="D275" s="522"/>
      <c r="E275" s="522"/>
      <c r="F275" s="543"/>
      <c r="G275" s="524"/>
      <c r="H275" s="439"/>
    </row>
    <row r="276" spans="4:8" ht="12.75">
      <c r="D276" s="266"/>
      <c r="E276" s="524"/>
      <c r="F276" s="543"/>
      <c r="G276" s="543"/>
      <c r="H276" s="522"/>
    </row>
    <row r="277" spans="3:9" ht="12.75">
      <c r="C277" s="530"/>
      <c r="D277" s="524"/>
      <c r="F277" s="524"/>
      <c r="G277" s="524"/>
      <c r="H277" s="524"/>
      <c r="I277" s="524"/>
    </row>
  </sheetData>
  <mergeCells count="10">
    <mergeCell ref="J20:K20"/>
    <mergeCell ref="K149:L149"/>
    <mergeCell ref="K202:L203"/>
    <mergeCell ref="A2:I2"/>
    <mergeCell ref="A3:I3"/>
    <mergeCell ref="A4:I4"/>
    <mergeCell ref="A5:I5"/>
    <mergeCell ref="A7:I7"/>
    <mergeCell ref="A9:I9"/>
    <mergeCell ref="A10:I10"/>
  </mergeCells>
  <printOptions/>
  <pageMargins left="0.8267716535433072" right="0.35433070866141736" top="0.7874015748031497" bottom="0.7874015748031497" header="0.5118110236220472" footer="0.5118110236220472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600"/>
  <sheetViews>
    <sheetView zoomScaleSheetLayoutView="100" workbookViewId="0" topLeftCell="A1">
      <selection activeCell="A19" sqref="A19"/>
    </sheetView>
  </sheetViews>
  <sheetFormatPr defaultColWidth="9.140625" defaultRowHeight="12.75"/>
  <cols>
    <col min="1" max="1" width="66.140625" style="25" customWidth="1"/>
    <col min="2" max="2" width="16.7109375" style="243" customWidth="1"/>
    <col min="3" max="3" width="16.00390625" style="25" customWidth="1"/>
  </cols>
  <sheetData>
    <row r="1" spans="1:3" ht="12.75">
      <c r="A1" s="1114" t="s">
        <v>610</v>
      </c>
      <c r="B1" s="1114"/>
      <c r="C1" s="1114"/>
    </row>
    <row r="2" spans="1:3" ht="15" customHeight="1">
      <c r="A2" s="1115" t="s">
        <v>611</v>
      </c>
      <c r="B2" s="1115"/>
      <c r="C2" s="1115"/>
    </row>
    <row r="3" spans="1:3" ht="3.75" customHeight="1">
      <c r="A3" s="7"/>
      <c r="B3" s="8"/>
      <c r="C3" s="9"/>
    </row>
    <row r="4" spans="1:3" s="3" customFormat="1" ht="12.75">
      <c r="A4" s="1116" t="s">
        <v>612</v>
      </c>
      <c r="B4" s="1116"/>
      <c r="C4" s="1116"/>
    </row>
    <row r="5" spans="1:3" s="3" customFormat="1" ht="12.75">
      <c r="A5" s="12"/>
      <c r="B5" s="239"/>
      <c r="C5" s="11"/>
    </row>
    <row r="6" spans="1:3" s="15" customFormat="1" ht="17.25" customHeight="1">
      <c r="A6" s="1117" t="s">
        <v>613</v>
      </c>
      <c r="B6" s="1117"/>
      <c r="C6" s="1117"/>
    </row>
    <row r="7" spans="1:3" s="15" customFormat="1" ht="33.75" customHeight="1">
      <c r="A7" s="836" t="s">
        <v>522</v>
      </c>
      <c r="B7" s="1118"/>
      <c r="C7" s="1118"/>
    </row>
    <row r="8" spans="1:3" s="15" customFormat="1" ht="17.25" customHeight="1">
      <c r="A8" s="1119" t="s">
        <v>918</v>
      </c>
      <c r="B8" s="1119"/>
      <c r="C8" s="1119"/>
    </row>
    <row r="9" spans="1:3" s="19" customFormat="1" ht="12.75">
      <c r="A9" s="1120" t="s">
        <v>616</v>
      </c>
      <c r="B9" s="1120"/>
      <c r="C9" s="1120"/>
    </row>
    <row r="10" spans="1:3" s="19" customFormat="1" ht="12.75">
      <c r="A10" s="23" t="s">
        <v>617</v>
      </c>
      <c r="B10" s="54"/>
      <c r="C10" s="21" t="s">
        <v>618</v>
      </c>
    </row>
    <row r="11" spans="1:3" ht="12.75">
      <c r="A11" s="344"/>
      <c r="B11" s="546"/>
      <c r="C11" s="547" t="s">
        <v>523</v>
      </c>
    </row>
    <row r="12" spans="1:3" ht="10.5" customHeight="1">
      <c r="A12" s="344"/>
      <c r="B12" s="546"/>
      <c r="C12" s="547"/>
    </row>
    <row r="13" spans="1:3" ht="12.75">
      <c r="A13" s="548"/>
      <c r="B13" s="331"/>
      <c r="C13" s="241" t="s">
        <v>670</v>
      </c>
    </row>
    <row r="14" spans="1:3" ht="25.5">
      <c r="A14" s="284" t="s">
        <v>620</v>
      </c>
      <c r="B14" s="317" t="s">
        <v>673</v>
      </c>
      <c r="C14" s="317" t="s">
        <v>675</v>
      </c>
    </row>
    <row r="15" spans="1:3" ht="12.75">
      <c r="A15" s="454">
        <v>1</v>
      </c>
      <c r="B15" s="549">
        <v>2</v>
      </c>
      <c r="C15" s="549">
        <v>3</v>
      </c>
    </row>
    <row r="16" spans="1:3" ht="13.5" customHeight="1">
      <c r="A16" s="290" t="s">
        <v>524</v>
      </c>
      <c r="B16" s="291">
        <v>2731023</v>
      </c>
      <c r="C16" s="291">
        <v>456382</v>
      </c>
    </row>
    <row r="17" spans="1:3" ht="13.5" customHeight="1">
      <c r="A17" s="466" t="s">
        <v>525</v>
      </c>
      <c r="B17" s="291">
        <v>3197637</v>
      </c>
      <c r="C17" s="291">
        <v>248454</v>
      </c>
    </row>
    <row r="18" spans="1:3" ht="13.5" customHeight="1">
      <c r="A18" s="305" t="s">
        <v>1039</v>
      </c>
      <c r="B18" s="294">
        <v>2628184</v>
      </c>
      <c r="C18" s="294">
        <v>236773</v>
      </c>
    </row>
    <row r="19" spans="1:3" ht="13.5" customHeight="1">
      <c r="A19" s="259" t="s">
        <v>526</v>
      </c>
      <c r="B19" s="294">
        <v>2572816</v>
      </c>
      <c r="C19" s="294">
        <v>238043</v>
      </c>
    </row>
    <row r="20" spans="1:3" ht="13.5" customHeight="1">
      <c r="A20" s="316" t="s">
        <v>1334</v>
      </c>
      <c r="B20" s="294">
        <v>348125</v>
      </c>
      <c r="C20" s="294">
        <v>53594</v>
      </c>
    </row>
    <row r="21" spans="1:3" ht="13.5" customHeight="1">
      <c r="A21" s="316" t="s">
        <v>527</v>
      </c>
      <c r="B21" s="294">
        <v>2224690</v>
      </c>
      <c r="C21" s="294">
        <v>184448</v>
      </c>
    </row>
    <row r="22" spans="1:3" ht="13.5" customHeight="1" hidden="1">
      <c r="A22" s="259" t="s">
        <v>528</v>
      </c>
      <c r="B22" s="294">
        <v>242112</v>
      </c>
      <c r="C22" s="294">
        <v>0</v>
      </c>
    </row>
    <row r="23" spans="1:3" ht="13.5" customHeight="1">
      <c r="A23" s="316" t="s">
        <v>529</v>
      </c>
      <c r="B23" s="294">
        <v>55368</v>
      </c>
      <c r="C23" s="294">
        <v>-1270</v>
      </c>
    </row>
    <row r="24" spans="1:3" ht="12.75">
      <c r="A24" s="316" t="s">
        <v>530</v>
      </c>
      <c r="B24" s="294">
        <v>3632</v>
      </c>
      <c r="C24" s="294">
        <v>-1521</v>
      </c>
    </row>
    <row r="25" spans="1:3" ht="13.5" customHeight="1">
      <c r="A25" s="316" t="s">
        <v>531</v>
      </c>
      <c r="B25" s="294">
        <v>30036</v>
      </c>
      <c r="C25" s="294">
        <v>251</v>
      </c>
    </row>
    <row r="26" spans="1:3" ht="13.5" customHeight="1" hidden="1">
      <c r="A26" s="316" t="s">
        <v>532</v>
      </c>
      <c r="B26" s="294">
        <v>247968</v>
      </c>
      <c r="C26" s="294">
        <v>0</v>
      </c>
    </row>
    <row r="27" spans="1:3" ht="13.5" customHeight="1" hidden="1">
      <c r="A27" s="316" t="s">
        <v>533</v>
      </c>
      <c r="B27" s="294">
        <v>257956</v>
      </c>
      <c r="C27" s="294">
        <v>0</v>
      </c>
    </row>
    <row r="28" spans="1:3" ht="13.5" customHeight="1">
      <c r="A28" s="305" t="s">
        <v>534</v>
      </c>
      <c r="B28" s="294">
        <v>569453</v>
      </c>
      <c r="C28" s="294">
        <v>11681</v>
      </c>
    </row>
    <row r="29" spans="1:3" ht="13.5" customHeight="1">
      <c r="A29" s="316" t="s">
        <v>4</v>
      </c>
      <c r="B29" s="294">
        <v>569453</v>
      </c>
      <c r="C29" s="294">
        <v>11681</v>
      </c>
    </row>
    <row r="30" spans="1:3" ht="13.5" customHeight="1" hidden="1">
      <c r="A30" s="316" t="s">
        <v>5</v>
      </c>
      <c r="B30" s="294">
        <v>0</v>
      </c>
      <c r="C30" s="294">
        <v>0</v>
      </c>
    </row>
    <row r="31" spans="1:3" ht="13.5" customHeight="1">
      <c r="A31" s="316" t="s">
        <v>7</v>
      </c>
      <c r="B31" s="294">
        <v>-466614</v>
      </c>
      <c r="C31" s="294">
        <v>207928</v>
      </c>
    </row>
    <row r="32" spans="1:3" ht="12.75">
      <c r="A32" s="316" t="s">
        <v>535</v>
      </c>
      <c r="B32" s="513">
        <v>466614</v>
      </c>
      <c r="C32" s="513">
        <v>-207928</v>
      </c>
    </row>
    <row r="33" spans="1:3" ht="13.5" customHeight="1">
      <c r="A33" s="316"/>
      <c r="B33" s="256"/>
      <c r="C33" s="512"/>
    </row>
    <row r="34" spans="1:3" ht="13.5" customHeight="1" hidden="1">
      <c r="A34" s="324" t="s">
        <v>536</v>
      </c>
      <c r="B34" s="256"/>
      <c r="C34" s="512"/>
    </row>
    <row r="35" spans="1:3" ht="13.5" customHeight="1" hidden="1">
      <c r="A35" s="290" t="s">
        <v>537</v>
      </c>
      <c r="B35" s="251"/>
      <c r="C35" s="512">
        <v>0</v>
      </c>
    </row>
    <row r="36" spans="1:3" ht="13.5" customHeight="1" hidden="1">
      <c r="A36" s="466" t="s">
        <v>17</v>
      </c>
      <c r="B36" s="251">
        <v>0</v>
      </c>
      <c r="C36" s="512">
        <v>0</v>
      </c>
    </row>
    <row r="37" spans="1:3" ht="13.5" customHeight="1" hidden="1">
      <c r="A37" s="305" t="s">
        <v>1039</v>
      </c>
      <c r="B37" s="256">
        <v>0</v>
      </c>
      <c r="C37" s="513">
        <v>0</v>
      </c>
    </row>
    <row r="38" spans="1:3" ht="13.5" customHeight="1" hidden="1">
      <c r="A38" s="259" t="s">
        <v>526</v>
      </c>
      <c r="B38" s="256">
        <v>0</v>
      </c>
      <c r="C38" s="513">
        <v>0</v>
      </c>
    </row>
    <row r="39" spans="1:3" ht="13.5" customHeight="1" hidden="1">
      <c r="A39" s="316" t="s">
        <v>1334</v>
      </c>
      <c r="B39" s="256"/>
      <c r="C39" s="513">
        <v>0</v>
      </c>
    </row>
    <row r="40" spans="1:3" ht="13.5" customHeight="1" hidden="1">
      <c r="A40" s="316" t="s">
        <v>527</v>
      </c>
      <c r="B40" s="256"/>
      <c r="C40" s="513">
        <v>0</v>
      </c>
    </row>
    <row r="41" spans="1:3" ht="13.5" customHeight="1" hidden="1">
      <c r="A41" s="316" t="s">
        <v>538</v>
      </c>
      <c r="B41" s="256"/>
      <c r="C41" s="513">
        <v>0</v>
      </c>
    </row>
    <row r="42" spans="1:3" ht="13.5" customHeight="1" hidden="1">
      <c r="A42" s="316" t="s">
        <v>529</v>
      </c>
      <c r="B42" s="256">
        <v>0</v>
      </c>
      <c r="C42" s="513">
        <v>0</v>
      </c>
    </row>
    <row r="43" spans="1:3" ht="12.75" hidden="1">
      <c r="A43" s="316" t="s">
        <v>530</v>
      </c>
      <c r="B43" s="256"/>
      <c r="C43" s="513">
        <v>0</v>
      </c>
    </row>
    <row r="44" spans="1:3" ht="13.5" customHeight="1" hidden="1">
      <c r="A44" s="316" t="s">
        <v>531</v>
      </c>
      <c r="B44" s="256"/>
      <c r="C44" s="513">
        <v>0</v>
      </c>
    </row>
    <row r="45" spans="1:3" ht="13.5" customHeight="1" hidden="1">
      <c r="A45" s="316" t="s">
        <v>532</v>
      </c>
      <c r="B45" s="256"/>
      <c r="C45" s="513">
        <v>0</v>
      </c>
    </row>
    <row r="46" spans="1:3" ht="13.5" customHeight="1" hidden="1">
      <c r="A46" s="316" t="s">
        <v>533</v>
      </c>
      <c r="B46" s="256"/>
      <c r="C46" s="513">
        <v>0</v>
      </c>
    </row>
    <row r="47" spans="1:3" ht="13.5" customHeight="1" hidden="1">
      <c r="A47" s="305" t="s">
        <v>534</v>
      </c>
      <c r="B47" s="256">
        <v>0</v>
      </c>
      <c r="C47" s="513">
        <v>0</v>
      </c>
    </row>
    <row r="48" spans="1:3" ht="13.5" customHeight="1" hidden="1">
      <c r="A48" s="316" t="s">
        <v>4</v>
      </c>
      <c r="B48" s="256"/>
      <c r="C48" s="513">
        <v>0</v>
      </c>
    </row>
    <row r="49" spans="1:3" ht="13.5" customHeight="1" hidden="1">
      <c r="A49" s="316" t="s">
        <v>5</v>
      </c>
      <c r="B49" s="256"/>
      <c r="C49" s="513">
        <v>0</v>
      </c>
    </row>
    <row r="50" spans="1:3" ht="13.5" customHeight="1" hidden="1">
      <c r="A50" s="316" t="s">
        <v>7</v>
      </c>
      <c r="B50" s="256">
        <v>0</v>
      </c>
      <c r="C50" s="513">
        <v>0</v>
      </c>
    </row>
    <row r="51" spans="1:3" ht="12.75" hidden="1">
      <c r="A51" s="316" t="s">
        <v>535</v>
      </c>
      <c r="B51" s="256">
        <v>0</v>
      </c>
      <c r="C51" s="513">
        <v>0</v>
      </c>
    </row>
    <row r="52" spans="1:3" ht="13.5" customHeight="1">
      <c r="A52" s="324" t="s">
        <v>539</v>
      </c>
      <c r="B52" s="251"/>
      <c r="C52" s="512"/>
    </row>
    <row r="53" spans="1:3" ht="13.5" customHeight="1">
      <c r="A53" s="290" t="s">
        <v>537</v>
      </c>
      <c r="B53" s="251">
        <v>1350</v>
      </c>
      <c r="C53" s="513">
        <v>0</v>
      </c>
    </row>
    <row r="54" spans="1:3" ht="13.5" customHeight="1">
      <c r="A54" s="466" t="s">
        <v>17</v>
      </c>
      <c r="B54" s="251">
        <v>1101</v>
      </c>
      <c r="C54" s="513">
        <v>0</v>
      </c>
    </row>
    <row r="55" spans="1:3" ht="13.5" customHeight="1">
      <c r="A55" s="305" t="s">
        <v>1039</v>
      </c>
      <c r="B55" s="256">
        <v>1101</v>
      </c>
      <c r="C55" s="513">
        <v>0</v>
      </c>
    </row>
    <row r="56" spans="1:3" ht="13.5" customHeight="1">
      <c r="A56" s="259" t="s">
        <v>526</v>
      </c>
      <c r="B56" s="256">
        <v>1101</v>
      </c>
      <c r="C56" s="513">
        <v>0</v>
      </c>
    </row>
    <row r="57" spans="1:3" ht="13.5" customHeight="1">
      <c r="A57" s="316" t="s">
        <v>1334</v>
      </c>
      <c r="B57" s="256">
        <v>150</v>
      </c>
      <c r="C57" s="513">
        <v>0</v>
      </c>
    </row>
    <row r="58" spans="1:3" ht="13.5" customHeight="1">
      <c r="A58" s="316" t="s">
        <v>527</v>
      </c>
      <c r="B58" s="256">
        <v>951</v>
      </c>
      <c r="C58" s="513">
        <v>0</v>
      </c>
    </row>
    <row r="59" spans="1:3" ht="13.5" customHeight="1" hidden="1">
      <c r="A59" s="316" t="s">
        <v>538</v>
      </c>
      <c r="B59" s="256"/>
      <c r="C59" s="513">
        <v>0</v>
      </c>
    </row>
    <row r="60" spans="1:3" ht="13.5" customHeight="1" hidden="1">
      <c r="A60" s="316" t="s">
        <v>529</v>
      </c>
      <c r="B60" s="256">
        <v>0</v>
      </c>
      <c r="C60" s="513">
        <v>0</v>
      </c>
    </row>
    <row r="61" spans="1:3" ht="12.75" hidden="1">
      <c r="A61" s="316" t="s">
        <v>530</v>
      </c>
      <c r="B61" s="256"/>
      <c r="C61" s="513">
        <v>0</v>
      </c>
    </row>
    <row r="62" spans="1:3" ht="13.5" customHeight="1" hidden="1">
      <c r="A62" s="316" t="s">
        <v>531</v>
      </c>
      <c r="B62" s="256"/>
      <c r="C62" s="513">
        <v>0</v>
      </c>
    </row>
    <row r="63" spans="1:3" ht="13.5" customHeight="1" hidden="1">
      <c r="A63" s="316" t="s">
        <v>532</v>
      </c>
      <c r="B63" s="256"/>
      <c r="C63" s="513">
        <v>0</v>
      </c>
    </row>
    <row r="64" spans="1:3" ht="13.5" customHeight="1" hidden="1">
      <c r="A64" s="316" t="s">
        <v>533</v>
      </c>
      <c r="B64" s="256"/>
      <c r="C64" s="513">
        <v>0</v>
      </c>
    </row>
    <row r="65" spans="1:3" ht="13.5" customHeight="1" hidden="1">
      <c r="A65" s="305" t="s">
        <v>534</v>
      </c>
      <c r="B65" s="256">
        <v>0</v>
      </c>
      <c r="C65" s="513">
        <v>0</v>
      </c>
    </row>
    <row r="66" spans="1:3" ht="13.5" customHeight="1" hidden="1">
      <c r="A66" s="316" t="s">
        <v>4</v>
      </c>
      <c r="B66" s="256"/>
      <c r="C66" s="513">
        <v>0</v>
      </c>
    </row>
    <row r="67" spans="1:3" ht="13.5" customHeight="1" hidden="1">
      <c r="A67" s="316" t="s">
        <v>5</v>
      </c>
      <c r="B67" s="256"/>
      <c r="C67" s="513">
        <v>0</v>
      </c>
    </row>
    <row r="68" spans="1:3" ht="13.5" customHeight="1">
      <c r="A68" s="316" t="s">
        <v>7</v>
      </c>
      <c r="B68" s="256">
        <v>249</v>
      </c>
      <c r="C68" s="513">
        <v>0</v>
      </c>
    </row>
    <row r="69" spans="1:3" ht="12.75">
      <c r="A69" s="316" t="s">
        <v>535</v>
      </c>
      <c r="B69" s="256">
        <v>-249</v>
      </c>
      <c r="C69" s="513">
        <v>0</v>
      </c>
    </row>
    <row r="70" spans="1:3" ht="15" customHeight="1">
      <c r="A70" s="324" t="s">
        <v>540</v>
      </c>
      <c r="B70" s="251"/>
      <c r="C70" s="512"/>
    </row>
    <row r="71" spans="1:3" ht="13.5" customHeight="1">
      <c r="A71" s="290" t="s">
        <v>537</v>
      </c>
      <c r="B71" s="251">
        <v>33821</v>
      </c>
      <c r="C71" s="512">
        <v>6955</v>
      </c>
    </row>
    <row r="72" spans="1:3" ht="13.5" customHeight="1">
      <c r="A72" s="466" t="s">
        <v>17</v>
      </c>
      <c r="B72" s="251">
        <v>25021</v>
      </c>
      <c r="C72" s="512">
        <v>10808</v>
      </c>
    </row>
    <row r="73" spans="1:3" ht="13.5" customHeight="1">
      <c r="A73" s="305" t="s">
        <v>1039</v>
      </c>
      <c r="B73" s="256">
        <v>25021</v>
      </c>
      <c r="C73" s="513">
        <v>10808</v>
      </c>
    </row>
    <row r="74" spans="1:3" ht="13.5" customHeight="1">
      <c r="A74" s="259" t="s">
        <v>526</v>
      </c>
      <c r="B74" s="256">
        <v>25021</v>
      </c>
      <c r="C74" s="513">
        <v>10808</v>
      </c>
    </row>
    <row r="75" spans="1:3" ht="13.5" customHeight="1">
      <c r="A75" s="316" t="s">
        <v>1334</v>
      </c>
      <c r="B75" s="256">
        <v>108</v>
      </c>
      <c r="C75" s="513">
        <v>0</v>
      </c>
    </row>
    <row r="76" spans="1:3" ht="13.5" customHeight="1">
      <c r="A76" s="316" t="s">
        <v>527</v>
      </c>
      <c r="B76" s="256">
        <v>24913</v>
      </c>
      <c r="C76" s="513">
        <v>10808</v>
      </c>
    </row>
    <row r="77" spans="1:3" ht="13.5" customHeight="1" hidden="1">
      <c r="A77" s="316" t="s">
        <v>538</v>
      </c>
      <c r="B77" s="256"/>
      <c r="C77" s="513">
        <v>0</v>
      </c>
    </row>
    <row r="78" spans="1:3" ht="13.5" customHeight="1" hidden="1">
      <c r="A78" s="316" t="s">
        <v>529</v>
      </c>
      <c r="B78" s="256">
        <v>0</v>
      </c>
      <c r="C78" s="513">
        <v>0</v>
      </c>
    </row>
    <row r="79" spans="1:3" ht="13.5" customHeight="1" hidden="1">
      <c r="A79" s="316" t="s">
        <v>530</v>
      </c>
      <c r="B79" s="256"/>
      <c r="C79" s="513">
        <v>0</v>
      </c>
    </row>
    <row r="80" spans="1:3" ht="13.5" customHeight="1" hidden="1">
      <c r="A80" s="316" t="s">
        <v>531</v>
      </c>
      <c r="B80" s="256"/>
      <c r="C80" s="513">
        <v>0</v>
      </c>
    </row>
    <row r="81" spans="1:3" ht="13.5" customHeight="1" hidden="1">
      <c r="A81" s="316" t="s">
        <v>532</v>
      </c>
      <c r="B81" s="256"/>
      <c r="C81" s="513">
        <v>0</v>
      </c>
    </row>
    <row r="82" spans="1:3" ht="13.5" customHeight="1" hidden="1">
      <c r="A82" s="316" t="s">
        <v>533</v>
      </c>
      <c r="B82" s="256"/>
      <c r="C82" s="513">
        <v>0</v>
      </c>
    </row>
    <row r="83" spans="1:3" ht="13.5" customHeight="1" hidden="1">
      <c r="A83" s="305" t="s">
        <v>534</v>
      </c>
      <c r="B83" s="256">
        <v>0</v>
      </c>
      <c r="C83" s="513">
        <v>0</v>
      </c>
    </row>
    <row r="84" spans="1:3" ht="13.5" customHeight="1" hidden="1">
      <c r="A84" s="316" t="s">
        <v>4</v>
      </c>
      <c r="B84" s="256"/>
      <c r="C84" s="513">
        <v>0</v>
      </c>
    </row>
    <row r="85" spans="1:3" ht="13.5" customHeight="1" hidden="1">
      <c r="A85" s="316" t="s">
        <v>5</v>
      </c>
      <c r="B85" s="256"/>
      <c r="C85" s="513">
        <v>0</v>
      </c>
    </row>
    <row r="86" spans="1:3" ht="13.5" customHeight="1">
      <c r="A86" s="316" t="s">
        <v>7</v>
      </c>
      <c r="B86" s="256">
        <v>8800</v>
      </c>
      <c r="C86" s="513">
        <v>-3853</v>
      </c>
    </row>
    <row r="87" spans="1:3" ht="12.75">
      <c r="A87" s="316" t="s">
        <v>535</v>
      </c>
      <c r="B87" s="513">
        <v>-8800</v>
      </c>
      <c r="C87" s="513">
        <v>3853</v>
      </c>
    </row>
    <row r="88" spans="1:3" ht="15" customHeight="1">
      <c r="A88" s="324" t="s">
        <v>541</v>
      </c>
      <c r="B88" s="251"/>
      <c r="C88" s="512"/>
    </row>
    <row r="89" spans="1:3" ht="15" customHeight="1">
      <c r="A89" s="290" t="s">
        <v>537</v>
      </c>
      <c r="B89" s="251">
        <v>1223</v>
      </c>
      <c r="C89" s="512">
        <v>0</v>
      </c>
    </row>
    <row r="90" spans="1:3" ht="13.5" customHeight="1">
      <c r="A90" s="466" t="s">
        <v>17</v>
      </c>
      <c r="B90" s="251">
        <v>1139</v>
      </c>
      <c r="C90" s="512">
        <v>0</v>
      </c>
    </row>
    <row r="91" spans="1:3" ht="15" customHeight="1">
      <c r="A91" s="305" t="s">
        <v>1039</v>
      </c>
      <c r="B91" s="256">
        <v>5</v>
      </c>
      <c r="C91" s="513">
        <v>0</v>
      </c>
    </row>
    <row r="92" spans="1:3" ht="15" customHeight="1">
      <c r="A92" s="259" t="s">
        <v>526</v>
      </c>
      <c r="B92" s="256">
        <v>5</v>
      </c>
      <c r="C92" s="513">
        <v>0</v>
      </c>
    </row>
    <row r="93" spans="1:3" ht="15" customHeight="1" hidden="1">
      <c r="A93" s="316" t="s">
        <v>1334</v>
      </c>
      <c r="B93" s="253"/>
      <c r="C93" s="513">
        <v>0</v>
      </c>
    </row>
    <row r="94" spans="1:3" ht="15" customHeight="1">
      <c r="A94" s="316" t="s">
        <v>527</v>
      </c>
      <c r="B94" s="256">
        <v>5</v>
      </c>
      <c r="C94" s="513">
        <v>0</v>
      </c>
    </row>
    <row r="95" spans="1:3" ht="15" customHeight="1" hidden="1">
      <c r="A95" s="316" t="s">
        <v>538</v>
      </c>
      <c r="B95" s="256"/>
      <c r="C95" s="513">
        <v>0</v>
      </c>
    </row>
    <row r="96" spans="1:3" ht="15" customHeight="1" hidden="1">
      <c r="A96" s="316" t="s">
        <v>529</v>
      </c>
      <c r="B96" s="256">
        <v>0</v>
      </c>
      <c r="C96" s="513">
        <v>0</v>
      </c>
    </row>
    <row r="97" spans="1:3" ht="15" customHeight="1" hidden="1">
      <c r="A97" s="316" t="s">
        <v>530</v>
      </c>
      <c r="B97" s="256"/>
      <c r="C97" s="513">
        <v>0</v>
      </c>
    </row>
    <row r="98" spans="1:3" ht="15" customHeight="1" hidden="1">
      <c r="A98" s="316" t="s">
        <v>531</v>
      </c>
      <c r="B98" s="256"/>
      <c r="C98" s="513">
        <v>0</v>
      </c>
    </row>
    <row r="99" spans="1:3" ht="15" customHeight="1" hidden="1">
      <c r="A99" s="316" t="s">
        <v>532</v>
      </c>
      <c r="B99" s="256"/>
      <c r="C99" s="513">
        <v>0</v>
      </c>
    </row>
    <row r="100" spans="1:3" ht="15" customHeight="1" hidden="1">
      <c r="A100" s="316" t="s">
        <v>533</v>
      </c>
      <c r="B100" s="256"/>
      <c r="C100" s="513">
        <v>0</v>
      </c>
    </row>
    <row r="101" spans="1:3" ht="15" customHeight="1">
      <c r="A101" s="305" t="s">
        <v>534</v>
      </c>
      <c r="B101" s="256">
        <v>1134</v>
      </c>
      <c r="C101" s="513">
        <v>0</v>
      </c>
    </row>
    <row r="102" spans="1:3" ht="15" customHeight="1">
      <c r="A102" s="316" t="s">
        <v>4</v>
      </c>
      <c r="B102" s="256">
        <v>1134</v>
      </c>
      <c r="C102" s="513">
        <v>0</v>
      </c>
    </row>
    <row r="103" spans="1:3" ht="15" customHeight="1" hidden="1">
      <c r="A103" s="316" t="s">
        <v>5</v>
      </c>
      <c r="B103" s="256"/>
      <c r="C103" s="513">
        <v>0</v>
      </c>
    </row>
    <row r="104" spans="1:3" ht="15" customHeight="1">
      <c r="A104" s="316" t="s">
        <v>7</v>
      </c>
      <c r="B104" s="256">
        <v>84</v>
      </c>
      <c r="C104" s="513">
        <v>0</v>
      </c>
    </row>
    <row r="105" spans="1:3" ht="12.75">
      <c r="A105" s="316" t="s">
        <v>535</v>
      </c>
      <c r="B105" s="256">
        <v>-84</v>
      </c>
      <c r="C105" s="513">
        <v>0</v>
      </c>
    </row>
    <row r="106" spans="1:3" ht="13.5" customHeight="1">
      <c r="A106" s="324" t="s">
        <v>542</v>
      </c>
      <c r="B106" s="251"/>
      <c r="C106" s="512"/>
    </row>
    <row r="107" spans="1:3" ht="13.5" customHeight="1">
      <c r="A107" s="290" t="s">
        <v>537</v>
      </c>
      <c r="B107" s="251">
        <v>2139</v>
      </c>
      <c r="C107" s="512">
        <v>0</v>
      </c>
    </row>
    <row r="108" spans="1:3" ht="13.5" customHeight="1">
      <c r="A108" s="466" t="s">
        <v>17</v>
      </c>
      <c r="B108" s="251">
        <v>4966</v>
      </c>
      <c r="C108" s="512">
        <v>300</v>
      </c>
    </row>
    <row r="109" spans="1:3" ht="13.5" customHeight="1">
      <c r="A109" s="305" t="s">
        <v>1039</v>
      </c>
      <c r="B109" s="256">
        <v>4425</v>
      </c>
      <c r="C109" s="513">
        <v>300</v>
      </c>
    </row>
    <row r="110" spans="1:3" ht="13.5" customHeight="1">
      <c r="A110" s="259" t="s">
        <v>526</v>
      </c>
      <c r="B110" s="256">
        <v>4425</v>
      </c>
      <c r="C110" s="513">
        <v>300</v>
      </c>
    </row>
    <row r="111" spans="1:3" ht="13.5" customHeight="1">
      <c r="A111" s="316" t="s">
        <v>1334</v>
      </c>
      <c r="B111" s="256">
        <v>300</v>
      </c>
      <c r="C111" s="513">
        <v>300</v>
      </c>
    </row>
    <row r="112" spans="1:3" ht="13.5" customHeight="1">
      <c r="A112" s="316" t="s">
        <v>527</v>
      </c>
      <c r="B112" s="256">
        <v>4125</v>
      </c>
      <c r="C112" s="513">
        <v>0</v>
      </c>
    </row>
    <row r="113" spans="1:3" ht="13.5" customHeight="1" hidden="1">
      <c r="A113" s="316" t="s">
        <v>538</v>
      </c>
      <c r="B113" s="256"/>
      <c r="C113" s="513">
        <v>0</v>
      </c>
    </row>
    <row r="114" spans="1:3" ht="13.5" customHeight="1" hidden="1">
      <c r="A114" s="316" t="s">
        <v>529</v>
      </c>
      <c r="B114" s="256">
        <v>0</v>
      </c>
      <c r="C114" s="513">
        <v>0</v>
      </c>
    </row>
    <row r="115" spans="1:3" ht="13.5" customHeight="1" hidden="1">
      <c r="A115" s="316" t="s">
        <v>530</v>
      </c>
      <c r="B115" s="256"/>
      <c r="C115" s="513">
        <v>0</v>
      </c>
    </row>
    <row r="116" spans="1:3" ht="13.5" customHeight="1" hidden="1">
      <c r="A116" s="316" t="s">
        <v>531</v>
      </c>
      <c r="B116" s="256"/>
      <c r="C116" s="513">
        <v>0</v>
      </c>
    </row>
    <row r="117" spans="1:3" ht="13.5" customHeight="1" hidden="1">
      <c r="A117" s="316" t="s">
        <v>532</v>
      </c>
      <c r="B117" s="256"/>
      <c r="C117" s="513">
        <v>0</v>
      </c>
    </row>
    <row r="118" spans="1:3" ht="13.5" customHeight="1" hidden="1">
      <c r="A118" s="316" t="s">
        <v>533</v>
      </c>
      <c r="B118" s="256"/>
      <c r="C118" s="513">
        <v>0</v>
      </c>
    </row>
    <row r="119" spans="1:3" ht="13.5" customHeight="1">
      <c r="A119" s="305" t="s">
        <v>534</v>
      </c>
      <c r="B119" s="256">
        <v>541</v>
      </c>
      <c r="C119" s="513">
        <v>0</v>
      </c>
    </row>
    <row r="120" spans="1:3" ht="13.5" customHeight="1">
      <c r="A120" s="316" t="s">
        <v>4</v>
      </c>
      <c r="B120" s="256">
        <v>541</v>
      </c>
      <c r="C120" s="513">
        <v>0</v>
      </c>
    </row>
    <row r="121" spans="1:3" ht="13.5" customHeight="1" hidden="1">
      <c r="A121" s="316" t="s">
        <v>5</v>
      </c>
      <c r="B121" s="251"/>
      <c r="C121" s="513">
        <v>0</v>
      </c>
    </row>
    <row r="122" spans="1:3" ht="13.5" customHeight="1">
      <c r="A122" s="316" t="s">
        <v>7</v>
      </c>
      <c r="B122" s="256">
        <v>-2827</v>
      </c>
      <c r="C122" s="513">
        <v>-300</v>
      </c>
    </row>
    <row r="123" spans="1:3" ht="12.75">
      <c r="A123" s="316" t="s">
        <v>535</v>
      </c>
      <c r="B123" s="513">
        <v>2827</v>
      </c>
      <c r="C123" s="513">
        <v>300</v>
      </c>
    </row>
    <row r="124" spans="1:3" ht="13.5" customHeight="1">
      <c r="A124" s="324" t="s">
        <v>543</v>
      </c>
      <c r="B124" s="256"/>
      <c r="C124" s="512"/>
    </row>
    <row r="125" spans="1:3" ht="13.5" customHeight="1">
      <c r="A125" s="290" t="s">
        <v>537</v>
      </c>
      <c r="B125" s="251">
        <v>123404</v>
      </c>
      <c r="C125" s="512">
        <v>9340</v>
      </c>
    </row>
    <row r="126" spans="1:3" ht="13.5" customHeight="1">
      <c r="A126" s="466" t="s">
        <v>17</v>
      </c>
      <c r="B126" s="251">
        <v>118189</v>
      </c>
      <c r="C126" s="512">
        <v>5733</v>
      </c>
    </row>
    <row r="127" spans="1:3" ht="13.5" customHeight="1">
      <c r="A127" s="305" t="s">
        <v>1039</v>
      </c>
      <c r="B127" s="256">
        <v>97930</v>
      </c>
      <c r="C127" s="513">
        <v>5168</v>
      </c>
    </row>
    <row r="128" spans="1:3" ht="13.5" customHeight="1">
      <c r="A128" s="259" t="s">
        <v>526</v>
      </c>
      <c r="B128" s="256">
        <v>97930</v>
      </c>
      <c r="C128" s="513">
        <v>5168</v>
      </c>
    </row>
    <row r="129" spans="1:3" ht="13.5" customHeight="1">
      <c r="A129" s="316" t="s">
        <v>1334</v>
      </c>
      <c r="B129" s="256">
        <v>4695</v>
      </c>
      <c r="C129" s="513">
        <v>0</v>
      </c>
    </row>
    <row r="130" spans="1:3" ht="13.5" customHeight="1">
      <c r="A130" s="316" t="s">
        <v>527</v>
      </c>
      <c r="B130" s="256">
        <v>93235</v>
      </c>
      <c r="C130" s="513">
        <v>5168</v>
      </c>
    </row>
    <row r="131" spans="1:3" ht="13.5" customHeight="1" hidden="1">
      <c r="A131" s="316" t="s">
        <v>538</v>
      </c>
      <c r="B131" s="256"/>
      <c r="C131" s="513">
        <v>0</v>
      </c>
    </row>
    <row r="132" spans="1:3" ht="13.5" customHeight="1" hidden="1">
      <c r="A132" s="316" t="s">
        <v>529</v>
      </c>
      <c r="B132" s="256">
        <v>0</v>
      </c>
      <c r="C132" s="513">
        <v>0</v>
      </c>
    </row>
    <row r="133" spans="1:3" ht="13.5" customHeight="1" hidden="1">
      <c r="A133" s="316" t="s">
        <v>530</v>
      </c>
      <c r="B133" s="256"/>
      <c r="C133" s="513">
        <v>0</v>
      </c>
    </row>
    <row r="134" spans="1:3" ht="13.5" customHeight="1" hidden="1">
      <c r="A134" s="316" t="s">
        <v>531</v>
      </c>
      <c r="B134" s="256"/>
      <c r="C134" s="513">
        <v>0</v>
      </c>
    </row>
    <row r="135" spans="1:3" ht="13.5" customHeight="1" hidden="1">
      <c r="A135" s="316" t="s">
        <v>532</v>
      </c>
      <c r="B135" s="256"/>
      <c r="C135" s="513">
        <v>0</v>
      </c>
    </row>
    <row r="136" spans="1:3" ht="13.5" customHeight="1" hidden="1">
      <c r="A136" s="316" t="s">
        <v>533</v>
      </c>
      <c r="B136" s="256"/>
      <c r="C136" s="513">
        <v>0</v>
      </c>
    </row>
    <row r="137" spans="1:3" ht="13.5" customHeight="1">
      <c r="A137" s="305" t="s">
        <v>534</v>
      </c>
      <c r="B137" s="256">
        <v>20259</v>
      </c>
      <c r="C137" s="513">
        <v>565</v>
      </c>
    </row>
    <row r="138" spans="1:3" ht="13.5" customHeight="1">
      <c r="A138" s="316" t="s">
        <v>4</v>
      </c>
      <c r="B138" s="256">
        <v>20259</v>
      </c>
      <c r="C138" s="513">
        <v>565</v>
      </c>
    </row>
    <row r="139" spans="1:3" ht="15" customHeight="1" hidden="1">
      <c r="A139" s="316" t="s">
        <v>5</v>
      </c>
      <c r="B139" s="256"/>
      <c r="C139" s="513">
        <v>0</v>
      </c>
    </row>
    <row r="140" spans="1:3" ht="15" customHeight="1">
      <c r="A140" s="316" t="s">
        <v>7</v>
      </c>
      <c r="B140" s="256">
        <v>5215</v>
      </c>
      <c r="C140" s="513">
        <v>3607</v>
      </c>
    </row>
    <row r="141" spans="1:3" ht="12.75">
      <c r="A141" s="316" t="s">
        <v>535</v>
      </c>
      <c r="B141" s="513">
        <v>-5215</v>
      </c>
      <c r="C141" s="513">
        <v>-3607</v>
      </c>
    </row>
    <row r="142" spans="1:3" ht="13.5" customHeight="1">
      <c r="A142" s="324" t="s">
        <v>544</v>
      </c>
      <c r="B142" s="256"/>
      <c r="C142" s="512"/>
    </row>
    <row r="143" spans="1:3" ht="13.5" customHeight="1">
      <c r="A143" s="290" t="s">
        <v>537</v>
      </c>
      <c r="B143" s="251">
        <v>122878</v>
      </c>
      <c r="C143" s="512">
        <v>13402</v>
      </c>
    </row>
    <row r="144" spans="1:3" ht="13.5" customHeight="1">
      <c r="A144" s="466" t="s">
        <v>17</v>
      </c>
      <c r="B144" s="251">
        <v>115768</v>
      </c>
      <c r="C144" s="512">
        <v>4609</v>
      </c>
    </row>
    <row r="145" spans="1:3" ht="13.5" customHeight="1">
      <c r="A145" s="305" t="s">
        <v>1039</v>
      </c>
      <c r="B145" s="256">
        <v>115768</v>
      </c>
      <c r="C145" s="513">
        <v>4609</v>
      </c>
    </row>
    <row r="146" spans="1:3" ht="13.5" customHeight="1">
      <c r="A146" s="259" t="s">
        <v>526</v>
      </c>
      <c r="B146" s="256">
        <v>99924</v>
      </c>
      <c r="C146" s="513">
        <v>4609</v>
      </c>
    </row>
    <row r="147" spans="1:3" ht="13.5" customHeight="1" hidden="1">
      <c r="A147" s="316" t="s">
        <v>1334</v>
      </c>
      <c r="B147" s="256">
        <v>0</v>
      </c>
      <c r="C147" s="513">
        <v>0</v>
      </c>
    </row>
    <row r="148" spans="1:3" ht="13.5" customHeight="1">
      <c r="A148" s="316" t="s">
        <v>545</v>
      </c>
      <c r="B148" s="256">
        <v>99924</v>
      </c>
      <c r="C148" s="513">
        <v>4609</v>
      </c>
    </row>
    <row r="149" spans="1:3" ht="13.5" customHeight="1" hidden="1">
      <c r="A149" s="316" t="s">
        <v>538</v>
      </c>
      <c r="B149" s="256"/>
      <c r="C149" s="513">
        <v>0</v>
      </c>
    </row>
    <row r="150" spans="1:3" ht="13.5" customHeight="1">
      <c r="A150" s="316" t="s">
        <v>529</v>
      </c>
      <c r="B150" s="256">
        <v>15844</v>
      </c>
      <c r="C150" s="513">
        <v>0</v>
      </c>
    </row>
    <row r="151" spans="1:3" ht="13.5" customHeight="1" hidden="1">
      <c r="A151" s="316" t="s">
        <v>530</v>
      </c>
      <c r="B151" s="256"/>
      <c r="C151" s="513">
        <v>0</v>
      </c>
    </row>
    <row r="152" spans="1:3" ht="13.5" customHeight="1" hidden="1">
      <c r="A152" s="316" t="s">
        <v>531</v>
      </c>
      <c r="B152" s="256"/>
      <c r="C152" s="513">
        <v>0</v>
      </c>
    </row>
    <row r="153" spans="1:3" ht="13.5" customHeight="1" hidden="1">
      <c r="A153" s="316" t="s">
        <v>532</v>
      </c>
      <c r="B153" s="251"/>
      <c r="C153" s="513">
        <v>0</v>
      </c>
    </row>
    <row r="154" spans="1:3" ht="13.5" customHeight="1">
      <c r="A154" s="316" t="s">
        <v>533</v>
      </c>
      <c r="B154" s="256">
        <v>15844</v>
      </c>
      <c r="C154" s="513">
        <v>0</v>
      </c>
    </row>
    <row r="155" spans="1:3" ht="13.5" customHeight="1" hidden="1">
      <c r="A155" s="305" t="s">
        <v>534</v>
      </c>
      <c r="B155" s="256">
        <v>0</v>
      </c>
      <c r="C155" s="513">
        <v>0</v>
      </c>
    </row>
    <row r="156" spans="1:3" ht="13.5" customHeight="1" hidden="1">
      <c r="A156" s="316" t="s">
        <v>4</v>
      </c>
      <c r="B156" s="256"/>
      <c r="C156" s="513">
        <v>0</v>
      </c>
    </row>
    <row r="157" spans="1:3" ht="13.5" customHeight="1" hidden="1">
      <c r="A157" s="316" t="s">
        <v>5</v>
      </c>
      <c r="B157" s="256"/>
      <c r="C157" s="513">
        <v>0</v>
      </c>
    </row>
    <row r="158" spans="1:3" ht="13.5" customHeight="1">
      <c r="A158" s="316" t="s">
        <v>7</v>
      </c>
      <c r="B158" s="256">
        <v>7110</v>
      </c>
      <c r="C158" s="513">
        <v>8793</v>
      </c>
    </row>
    <row r="159" spans="1:3" ht="12.75">
      <c r="A159" s="316" t="s">
        <v>535</v>
      </c>
      <c r="B159" s="513">
        <v>-7110</v>
      </c>
      <c r="C159" s="513">
        <v>-8793</v>
      </c>
    </row>
    <row r="160" spans="1:3" ht="13.5" customHeight="1">
      <c r="A160" s="324" t="s">
        <v>546</v>
      </c>
      <c r="B160" s="256"/>
      <c r="C160" s="512"/>
    </row>
    <row r="161" spans="1:3" ht="13.5" customHeight="1">
      <c r="A161" s="290" t="s">
        <v>537</v>
      </c>
      <c r="B161" s="251">
        <v>63948</v>
      </c>
      <c r="C161" s="512">
        <v>14318</v>
      </c>
    </row>
    <row r="162" spans="1:3" ht="13.5" customHeight="1">
      <c r="A162" s="466" t="s">
        <v>17</v>
      </c>
      <c r="B162" s="251">
        <v>53371</v>
      </c>
      <c r="C162" s="512">
        <v>2527</v>
      </c>
    </row>
    <row r="163" spans="1:3" ht="13.5" customHeight="1">
      <c r="A163" s="305" t="s">
        <v>1039</v>
      </c>
      <c r="B163" s="256">
        <v>42829</v>
      </c>
      <c r="C163" s="513">
        <v>2041</v>
      </c>
    </row>
    <row r="164" spans="1:3" ht="13.5" customHeight="1">
      <c r="A164" s="259" t="s">
        <v>526</v>
      </c>
      <c r="B164" s="256">
        <v>42829</v>
      </c>
      <c r="C164" s="513">
        <v>2041</v>
      </c>
    </row>
    <row r="165" spans="1:3" ht="13.5" customHeight="1">
      <c r="A165" s="316" t="s">
        <v>1334</v>
      </c>
      <c r="B165" s="256">
        <v>10647</v>
      </c>
      <c r="C165" s="513">
        <v>0</v>
      </c>
    </row>
    <row r="166" spans="1:3" ht="13.5" customHeight="1">
      <c r="A166" s="316" t="s">
        <v>545</v>
      </c>
      <c r="B166" s="256">
        <v>32182</v>
      </c>
      <c r="C166" s="513">
        <v>2041</v>
      </c>
    </row>
    <row r="167" spans="1:3" ht="13.5" customHeight="1" hidden="1">
      <c r="A167" s="316" t="s">
        <v>538</v>
      </c>
      <c r="B167" s="256"/>
      <c r="C167" s="513">
        <v>0</v>
      </c>
    </row>
    <row r="168" spans="1:3" ht="13.5" customHeight="1" hidden="1">
      <c r="A168" s="316" t="s">
        <v>529</v>
      </c>
      <c r="B168" s="256">
        <v>0</v>
      </c>
      <c r="C168" s="513">
        <v>0</v>
      </c>
    </row>
    <row r="169" spans="1:3" ht="12.75" hidden="1">
      <c r="A169" s="316" t="s">
        <v>530</v>
      </c>
      <c r="B169" s="256">
        <v>0</v>
      </c>
      <c r="C169" s="513">
        <v>0</v>
      </c>
    </row>
    <row r="170" spans="1:3" ht="13.5" customHeight="1" hidden="1">
      <c r="A170" s="316" t="s">
        <v>547</v>
      </c>
      <c r="B170" s="256"/>
      <c r="C170" s="513">
        <v>0</v>
      </c>
    </row>
    <row r="171" spans="1:3" ht="13.5" customHeight="1" hidden="1">
      <c r="A171" s="316" t="s">
        <v>532</v>
      </c>
      <c r="B171" s="256">
        <v>0</v>
      </c>
      <c r="C171" s="513">
        <v>0</v>
      </c>
    </row>
    <row r="172" spans="1:3" ht="13.5" customHeight="1" hidden="1">
      <c r="A172" s="316" t="s">
        <v>533</v>
      </c>
      <c r="B172" s="256"/>
      <c r="C172" s="513">
        <v>0</v>
      </c>
    </row>
    <row r="173" spans="1:3" ht="13.5" customHeight="1">
      <c r="A173" s="305" t="s">
        <v>534</v>
      </c>
      <c r="B173" s="256">
        <v>10542</v>
      </c>
      <c r="C173" s="513">
        <v>486</v>
      </c>
    </row>
    <row r="174" spans="1:3" ht="13.5" customHeight="1">
      <c r="A174" s="316" t="s">
        <v>4</v>
      </c>
      <c r="B174" s="256">
        <v>10542</v>
      </c>
      <c r="C174" s="513">
        <v>486</v>
      </c>
    </row>
    <row r="175" spans="1:3" ht="13.5" customHeight="1" hidden="1">
      <c r="A175" s="316" t="s">
        <v>5</v>
      </c>
      <c r="B175" s="256">
        <v>0</v>
      </c>
      <c r="C175" s="513">
        <v>0</v>
      </c>
    </row>
    <row r="176" spans="1:3" ht="13.5" customHeight="1">
      <c r="A176" s="316" t="s">
        <v>7</v>
      </c>
      <c r="B176" s="256">
        <v>10577</v>
      </c>
      <c r="C176" s="513">
        <v>11791</v>
      </c>
    </row>
    <row r="177" spans="1:3" ht="12.75">
      <c r="A177" s="316" t="s">
        <v>535</v>
      </c>
      <c r="B177" s="513">
        <v>-10577</v>
      </c>
      <c r="C177" s="513">
        <v>-11791</v>
      </c>
    </row>
    <row r="178" spans="1:3" ht="13.5" customHeight="1">
      <c r="A178" s="324" t="s">
        <v>548</v>
      </c>
      <c r="B178" s="256"/>
      <c r="C178" s="512"/>
    </row>
    <row r="179" spans="1:3" ht="13.5" customHeight="1">
      <c r="A179" s="290" t="s">
        <v>537</v>
      </c>
      <c r="B179" s="251">
        <v>1040894</v>
      </c>
      <c r="C179" s="512">
        <v>51221</v>
      </c>
    </row>
    <row r="180" spans="1:3" ht="13.5" customHeight="1">
      <c r="A180" s="466" t="s">
        <v>17</v>
      </c>
      <c r="B180" s="251">
        <v>1515192</v>
      </c>
      <c r="C180" s="512">
        <v>88667</v>
      </c>
    </row>
    <row r="181" spans="1:3" ht="13.5" customHeight="1">
      <c r="A181" s="305" t="s">
        <v>1039</v>
      </c>
      <c r="B181" s="256">
        <v>1273163</v>
      </c>
      <c r="C181" s="513">
        <v>83613</v>
      </c>
    </row>
    <row r="182" spans="1:3" ht="13.5" customHeight="1">
      <c r="A182" s="259" t="s">
        <v>526</v>
      </c>
      <c r="B182" s="256">
        <v>1248964</v>
      </c>
      <c r="C182" s="513">
        <v>83659</v>
      </c>
    </row>
    <row r="183" spans="1:3" ht="13.5" customHeight="1">
      <c r="A183" s="316" t="s">
        <v>1334</v>
      </c>
      <c r="B183" s="256">
        <v>130685</v>
      </c>
      <c r="C183" s="513">
        <v>20319</v>
      </c>
    </row>
    <row r="184" spans="1:3" ht="13.5" customHeight="1">
      <c r="A184" s="316" t="s">
        <v>527</v>
      </c>
      <c r="B184" s="256">
        <v>1118279</v>
      </c>
      <c r="C184" s="513">
        <v>63340</v>
      </c>
    </row>
    <row r="185" spans="1:3" ht="10.5" customHeight="1" hidden="1">
      <c r="A185" s="316" t="s">
        <v>538</v>
      </c>
      <c r="B185" s="251"/>
      <c r="C185" s="513">
        <v>0</v>
      </c>
    </row>
    <row r="186" spans="1:3" ht="13.5" customHeight="1">
      <c r="A186" s="316" t="s">
        <v>529</v>
      </c>
      <c r="B186" s="256">
        <v>24199</v>
      </c>
      <c r="C186" s="513">
        <v>-46</v>
      </c>
    </row>
    <row r="187" spans="1:3" ht="12.75">
      <c r="A187" s="316" t="s">
        <v>530</v>
      </c>
      <c r="B187" s="256">
        <v>367</v>
      </c>
      <c r="C187" s="513">
        <v>-297</v>
      </c>
    </row>
    <row r="188" spans="1:3" ht="13.5" customHeight="1">
      <c r="A188" s="316" t="s">
        <v>547</v>
      </c>
      <c r="B188" s="256">
        <v>23832</v>
      </c>
      <c r="C188" s="513">
        <v>251</v>
      </c>
    </row>
    <row r="189" spans="1:3" ht="13.5" customHeight="1" hidden="1">
      <c r="A189" s="316" t="s">
        <v>532</v>
      </c>
      <c r="B189" s="256">
        <v>0</v>
      </c>
      <c r="C189" s="513">
        <v>0</v>
      </c>
    </row>
    <row r="190" spans="1:3" ht="13.5" customHeight="1" hidden="1">
      <c r="A190" s="316" t="s">
        <v>533</v>
      </c>
      <c r="B190" s="256"/>
      <c r="C190" s="513">
        <v>0</v>
      </c>
    </row>
    <row r="191" spans="1:3" ht="13.5" customHeight="1">
      <c r="A191" s="305" t="s">
        <v>534</v>
      </c>
      <c r="B191" s="256">
        <v>242029</v>
      </c>
      <c r="C191" s="513">
        <v>5054</v>
      </c>
    </row>
    <row r="192" spans="1:3" ht="13.5" customHeight="1">
      <c r="A192" s="316" t="s">
        <v>4</v>
      </c>
      <c r="B192" s="256">
        <v>242029</v>
      </c>
      <c r="C192" s="513">
        <v>5054</v>
      </c>
    </row>
    <row r="193" spans="1:3" ht="13.5" customHeight="1" hidden="1">
      <c r="A193" s="316" t="s">
        <v>5</v>
      </c>
      <c r="B193" s="256">
        <v>0</v>
      </c>
      <c r="C193" s="513">
        <v>0</v>
      </c>
    </row>
    <row r="194" spans="1:3" ht="13.5" customHeight="1">
      <c r="A194" s="316" t="s">
        <v>7</v>
      </c>
      <c r="B194" s="256">
        <v>-474298</v>
      </c>
      <c r="C194" s="513">
        <v>-37446</v>
      </c>
    </row>
    <row r="195" spans="1:3" ht="12.75">
      <c r="A195" s="316" t="s">
        <v>535</v>
      </c>
      <c r="B195" s="513">
        <v>474298</v>
      </c>
      <c r="C195" s="513">
        <v>37446</v>
      </c>
    </row>
    <row r="196" spans="1:3" ht="13.5" customHeight="1">
      <c r="A196" s="324" t="s">
        <v>549</v>
      </c>
      <c r="B196" s="256"/>
      <c r="C196" s="512"/>
    </row>
    <row r="197" spans="1:3" ht="13.5" customHeight="1">
      <c r="A197" s="290" t="s">
        <v>537</v>
      </c>
      <c r="B197" s="251">
        <v>138926</v>
      </c>
      <c r="C197" s="512">
        <v>21231</v>
      </c>
    </row>
    <row r="198" spans="1:3" ht="13.5" customHeight="1">
      <c r="A198" s="466" t="s">
        <v>17</v>
      </c>
      <c r="B198" s="251">
        <v>133755</v>
      </c>
      <c r="C198" s="512">
        <v>11505</v>
      </c>
    </row>
    <row r="199" spans="1:3" ht="13.5" customHeight="1">
      <c r="A199" s="305" t="s">
        <v>1039</v>
      </c>
      <c r="B199" s="256">
        <v>131979</v>
      </c>
      <c r="C199" s="513">
        <v>11505</v>
      </c>
    </row>
    <row r="200" spans="1:3" ht="13.5" customHeight="1">
      <c r="A200" s="259" t="s">
        <v>526</v>
      </c>
      <c r="B200" s="256">
        <v>129289</v>
      </c>
      <c r="C200" s="513">
        <v>11505</v>
      </c>
    </row>
    <row r="201" spans="1:3" ht="13.5" customHeight="1">
      <c r="A201" s="316" t="s">
        <v>1334</v>
      </c>
      <c r="B201" s="256">
        <v>31138</v>
      </c>
      <c r="C201" s="513">
        <v>1665</v>
      </c>
    </row>
    <row r="202" spans="1:3" ht="13.5" customHeight="1">
      <c r="A202" s="316" t="s">
        <v>527</v>
      </c>
      <c r="B202" s="256">
        <v>98151</v>
      </c>
      <c r="C202" s="513">
        <v>9840</v>
      </c>
    </row>
    <row r="203" spans="1:3" ht="13.5" customHeight="1" hidden="1">
      <c r="A203" s="316" t="s">
        <v>538</v>
      </c>
      <c r="B203" s="256"/>
      <c r="C203" s="513">
        <v>0</v>
      </c>
    </row>
    <row r="204" spans="1:3" ht="13.5" customHeight="1">
      <c r="A204" s="316" t="s">
        <v>529</v>
      </c>
      <c r="B204" s="256">
        <v>2690</v>
      </c>
      <c r="C204" s="513">
        <v>0</v>
      </c>
    </row>
    <row r="205" spans="1:3" ht="12.75" hidden="1">
      <c r="A205" s="316" t="s">
        <v>530</v>
      </c>
      <c r="B205" s="256">
        <v>0</v>
      </c>
      <c r="C205" s="513">
        <v>0</v>
      </c>
    </row>
    <row r="206" spans="1:3" ht="13.5" customHeight="1">
      <c r="A206" s="316" t="s">
        <v>547</v>
      </c>
      <c r="B206" s="256">
        <v>2690</v>
      </c>
      <c r="C206" s="513">
        <v>0</v>
      </c>
    </row>
    <row r="207" spans="1:3" ht="13.5" customHeight="1" hidden="1">
      <c r="A207" s="316" t="s">
        <v>532</v>
      </c>
      <c r="B207" s="256"/>
      <c r="C207" s="513">
        <v>0</v>
      </c>
    </row>
    <row r="208" spans="1:3" ht="13.5" customHeight="1" hidden="1">
      <c r="A208" s="316" t="s">
        <v>533</v>
      </c>
      <c r="B208" s="256"/>
      <c r="C208" s="513">
        <v>0</v>
      </c>
    </row>
    <row r="209" spans="1:3" ht="13.5" customHeight="1">
      <c r="A209" s="305" t="s">
        <v>534</v>
      </c>
      <c r="B209" s="256">
        <v>1776</v>
      </c>
      <c r="C209" s="513">
        <v>0</v>
      </c>
    </row>
    <row r="210" spans="1:3" ht="13.5" customHeight="1">
      <c r="A210" s="316" t="s">
        <v>4</v>
      </c>
      <c r="B210" s="256">
        <v>1776</v>
      </c>
      <c r="C210" s="513">
        <v>0</v>
      </c>
    </row>
    <row r="211" spans="1:3" ht="13.5" customHeight="1" hidden="1">
      <c r="A211" s="316" t="s">
        <v>5</v>
      </c>
      <c r="B211" s="256"/>
      <c r="C211" s="513">
        <v>0</v>
      </c>
    </row>
    <row r="212" spans="1:3" ht="13.5" customHeight="1">
      <c r="A212" s="316" t="s">
        <v>7</v>
      </c>
      <c r="B212" s="256">
        <v>5171</v>
      </c>
      <c r="C212" s="513">
        <v>9726</v>
      </c>
    </row>
    <row r="213" spans="1:3" ht="12.75">
      <c r="A213" s="316" t="s">
        <v>535</v>
      </c>
      <c r="B213" s="513">
        <v>-5171</v>
      </c>
      <c r="C213" s="513">
        <v>-9726</v>
      </c>
    </row>
    <row r="214" spans="1:3" ht="15" customHeight="1">
      <c r="A214" s="324" t="s">
        <v>550</v>
      </c>
      <c r="B214" s="256"/>
      <c r="C214" s="512"/>
    </row>
    <row r="215" spans="1:3" ht="15" customHeight="1">
      <c r="A215" s="290" t="s">
        <v>537</v>
      </c>
      <c r="B215" s="251">
        <v>900</v>
      </c>
      <c r="C215" s="512">
        <v>0</v>
      </c>
    </row>
    <row r="216" spans="1:3" ht="15" customHeight="1">
      <c r="A216" s="466" t="s">
        <v>17</v>
      </c>
      <c r="B216" s="251">
        <v>0</v>
      </c>
      <c r="C216" s="512">
        <v>0</v>
      </c>
    </row>
    <row r="217" spans="1:3" ht="15" customHeight="1" hidden="1">
      <c r="A217" s="305" t="s">
        <v>1039</v>
      </c>
      <c r="B217" s="256">
        <v>0</v>
      </c>
      <c r="C217" s="512">
        <v>0</v>
      </c>
    </row>
    <row r="218" spans="1:3" ht="15" customHeight="1" hidden="1">
      <c r="A218" s="259" t="s">
        <v>526</v>
      </c>
      <c r="B218" s="256">
        <v>0</v>
      </c>
      <c r="C218" s="512">
        <v>0</v>
      </c>
    </row>
    <row r="219" spans="1:3" ht="15" customHeight="1" hidden="1">
      <c r="A219" s="316" t="s">
        <v>1334</v>
      </c>
      <c r="B219" s="256">
        <v>0</v>
      </c>
      <c r="C219" s="512">
        <v>0</v>
      </c>
    </row>
    <row r="220" spans="1:3" ht="15" customHeight="1" hidden="1">
      <c r="A220" s="316" t="s">
        <v>551</v>
      </c>
      <c r="B220" s="256"/>
      <c r="C220" s="512">
        <v>0</v>
      </c>
    </row>
    <row r="221" spans="1:3" ht="15" customHeight="1" hidden="1">
      <c r="A221" s="316" t="s">
        <v>538</v>
      </c>
      <c r="B221" s="256"/>
      <c r="C221" s="512">
        <v>0</v>
      </c>
    </row>
    <row r="222" spans="1:3" ht="15" customHeight="1" hidden="1">
      <c r="A222" s="316" t="s">
        <v>529</v>
      </c>
      <c r="B222" s="256">
        <v>0</v>
      </c>
      <c r="C222" s="512">
        <v>0</v>
      </c>
    </row>
    <row r="223" spans="1:3" ht="12.75" hidden="1">
      <c r="A223" s="316" t="s">
        <v>530</v>
      </c>
      <c r="B223" s="256"/>
      <c r="C223" s="512">
        <v>0</v>
      </c>
    </row>
    <row r="224" spans="1:3" ht="15" customHeight="1" hidden="1">
      <c r="A224" s="316" t="s">
        <v>531</v>
      </c>
      <c r="B224" s="256"/>
      <c r="C224" s="512">
        <v>0</v>
      </c>
    </row>
    <row r="225" spans="1:3" ht="15" customHeight="1" hidden="1">
      <c r="A225" s="316" t="s">
        <v>532</v>
      </c>
      <c r="B225" s="256"/>
      <c r="C225" s="512">
        <v>0</v>
      </c>
    </row>
    <row r="226" spans="1:3" ht="15" customHeight="1" hidden="1">
      <c r="A226" s="316" t="s">
        <v>533</v>
      </c>
      <c r="B226" s="256"/>
      <c r="C226" s="512">
        <v>0</v>
      </c>
    </row>
    <row r="227" spans="1:3" ht="15" customHeight="1" hidden="1">
      <c r="A227" s="305" t="s">
        <v>534</v>
      </c>
      <c r="B227" s="256">
        <v>0</v>
      </c>
      <c r="C227" s="512">
        <v>0</v>
      </c>
    </row>
    <row r="228" spans="1:3" ht="15" customHeight="1" hidden="1">
      <c r="A228" s="316" t="s">
        <v>4</v>
      </c>
      <c r="B228" s="256"/>
      <c r="C228" s="512">
        <v>0</v>
      </c>
    </row>
    <row r="229" spans="1:3" ht="15" customHeight="1" hidden="1">
      <c r="A229" s="316" t="s">
        <v>5</v>
      </c>
      <c r="B229" s="256"/>
      <c r="C229" s="512">
        <v>0</v>
      </c>
    </row>
    <row r="230" spans="1:3" ht="15" customHeight="1" hidden="1">
      <c r="A230" s="316" t="s">
        <v>7</v>
      </c>
      <c r="B230" s="256">
        <v>900</v>
      </c>
      <c r="C230" s="512">
        <v>0</v>
      </c>
    </row>
    <row r="231" spans="1:3" ht="12.75" hidden="1">
      <c r="A231" s="316" t="s">
        <v>535</v>
      </c>
      <c r="B231" s="256">
        <v>-900</v>
      </c>
      <c r="C231" s="512">
        <v>0</v>
      </c>
    </row>
    <row r="232" spans="1:3" ht="13.5" customHeight="1">
      <c r="A232" s="324" t="s">
        <v>1352</v>
      </c>
      <c r="B232" s="256"/>
      <c r="C232" s="512"/>
    </row>
    <row r="233" spans="1:3" ht="13.5" customHeight="1">
      <c r="A233" s="290" t="s">
        <v>537</v>
      </c>
      <c r="B233" s="251">
        <v>13693</v>
      </c>
      <c r="C233" s="512">
        <v>6586</v>
      </c>
    </row>
    <row r="234" spans="1:3" ht="13.5" customHeight="1">
      <c r="A234" s="466" t="s">
        <v>17</v>
      </c>
      <c r="B234" s="251">
        <v>90628</v>
      </c>
      <c r="C234" s="512">
        <v>13491</v>
      </c>
    </row>
    <row r="235" spans="1:3" ht="13.5" customHeight="1">
      <c r="A235" s="305" t="s">
        <v>1039</v>
      </c>
      <c r="B235" s="256">
        <v>76502</v>
      </c>
      <c r="C235" s="513">
        <v>13087</v>
      </c>
    </row>
    <row r="236" spans="1:3" ht="13.5" customHeight="1">
      <c r="A236" s="259" t="s">
        <v>526</v>
      </c>
      <c r="B236" s="256">
        <v>76502</v>
      </c>
      <c r="C236" s="513">
        <v>13087</v>
      </c>
    </row>
    <row r="237" spans="1:3" ht="13.5" customHeight="1">
      <c r="A237" s="316" t="s">
        <v>1334</v>
      </c>
      <c r="B237" s="256">
        <v>6373</v>
      </c>
      <c r="C237" s="513">
        <v>0</v>
      </c>
    </row>
    <row r="238" spans="1:3" ht="13.5" customHeight="1">
      <c r="A238" s="316" t="s">
        <v>527</v>
      </c>
      <c r="B238" s="256">
        <v>70129</v>
      </c>
      <c r="C238" s="513">
        <v>13087</v>
      </c>
    </row>
    <row r="239" spans="1:3" ht="13.5" customHeight="1" hidden="1">
      <c r="A239" s="316" t="s">
        <v>538</v>
      </c>
      <c r="B239" s="256"/>
      <c r="C239" s="513">
        <v>0</v>
      </c>
    </row>
    <row r="240" spans="1:3" ht="13.5" customHeight="1" hidden="1">
      <c r="A240" s="316" t="s">
        <v>529</v>
      </c>
      <c r="B240" s="256">
        <v>0</v>
      </c>
      <c r="C240" s="513">
        <v>0</v>
      </c>
    </row>
    <row r="241" spans="1:3" ht="13.5" customHeight="1" hidden="1">
      <c r="A241" s="316" t="s">
        <v>530</v>
      </c>
      <c r="B241" s="256"/>
      <c r="C241" s="513">
        <v>0</v>
      </c>
    </row>
    <row r="242" spans="1:3" ht="13.5" customHeight="1" hidden="1">
      <c r="A242" s="316" t="s">
        <v>531</v>
      </c>
      <c r="B242" s="256"/>
      <c r="C242" s="513">
        <v>0</v>
      </c>
    </row>
    <row r="243" spans="1:3" ht="13.5" customHeight="1" hidden="1">
      <c r="A243" s="316" t="s">
        <v>532</v>
      </c>
      <c r="B243" s="256"/>
      <c r="C243" s="513">
        <v>0</v>
      </c>
    </row>
    <row r="244" spans="1:3" ht="13.5" customHeight="1" hidden="1">
      <c r="A244" s="316" t="s">
        <v>533</v>
      </c>
      <c r="B244" s="256"/>
      <c r="C244" s="513">
        <v>0</v>
      </c>
    </row>
    <row r="245" spans="1:3" ht="13.5" customHeight="1">
      <c r="A245" s="305" t="s">
        <v>534</v>
      </c>
      <c r="B245" s="256">
        <v>14126</v>
      </c>
      <c r="C245" s="513">
        <v>404</v>
      </c>
    </row>
    <row r="246" spans="1:3" ht="13.5" customHeight="1">
      <c r="A246" s="316" t="s">
        <v>4</v>
      </c>
      <c r="B246" s="256">
        <v>14126</v>
      </c>
      <c r="C246" s="513">
        <v>404</v>
      </c>
    </row>
    <row r="247" spans="1:3" ht="13.5" customHeight="1" hidden="1">
      <c r="A247" s="316" t="s">
        <v>5</v>
      </c>
      <c r="B247" s="256">
        <v>0</v>
      </c>
      <c r="C247" s="513">
        <v>0</v>
      </c>
    </row>
    <row r="248" spans="1:3" ht="13.5" customHeight="1">
      <c r="A248" s="316" t="s">
        <v>7</v>
      </c>
      <c r="B248" s="256">
        <v>-76935</v>
      </c>
      <c r="C248" s="513">
        <v>-6905</v>
      </c>
    </row>
    <row r="249" spans="1:3" ht="12.75">
      <c r="A249" s="316" t="s">
        <v>535</v>
      </c>
      <c r="B249" s="513">
        <v>76935</v>
      </c>
      <c r="C249" s="513">
        <v>6905</v>
      </c>
    </row>
    <row r="250" spans="1:3" ht="13.5" customHeight="1">
      <c r="A250" s="324" t="s">
        <v>552</v>
      </c>
      <c r="B250" s="251"/>
      <c r="C250" s="512"/>
    </row>
    <row r="251" spans="1:3" ht="13.5" customHeight="1">
      <c r="A251" s="290" t="s">
        <v>537</v>
      </c>
      <c r="B251" s="251">
        <v>33043</v>
      </c>
      <c r="C251" s="512">
        <v>534</v>
      </c>
    </row>
    <row r="252" spans="1:3" ht="13.5" customHeight="1">
      <c r="A252" s="466" t="s">
        <v>17</v>
      </c>
      <c r="B252" s="251">
        <v>38980</v>
      </c>
      <c r="C252" s="512">
        <v>2401</v>
      </c>
    </row>
    <row r="253" spans="1:3" ht="13.5" customHeight="1">
      <c r="A253" s="305" t="s">
        <v>1039</v>
      </c>
      <c r="B253" s="256">
        <v>31107</v>
      </c>
      <c r="C253" s="513">
        <v>2158</v>
      </c>
    </row>
    <row r="254" spans="1:3" ht="13.5" customHeight="1">
      <c r="A254" s="259" t="s">
        <v>526</v>
      </c>
      <c r="B254" s="256">
        <v>27856</v>
      </c>
      <c r="C254" s="513">
        <v>1763</v>
      </c>
    </row>
    <row r="255" spans="1:3" ht="13.5" customHeight="1">
      <c r="A255" s="316" t="s">
        <v>1334</v>
      </c>
      <c r="B255" s="256">
        <v>9023</v>
      </c>
      <c r="C255" s="513">
        <v>77</v>
      </c>
    </row>
    <row r="256" spans="1:3" ht="13.5" customHeight="1">
      <c r="A256" s="316" t="s">
        <v>527</v>
      </c>
      <c r="B256" s="256">
        <v>18833</v>
      </c>
      <c r="C256" s="513">
        <v>1686</v>
      </c>
    </row>
    <row r="257" spans="1:3" ht="13.5" customHeight="1" hidden="1">
      <c r="A257" s="316" t="s">
        <v>538</v>
      </c>
      <c r="B257" s="256"/>
      <c r="C257" s="513">
        <v>0</v>
      </c>
    </row>
    <row r="258" spans="1:3" ht="13.5" customHeight="1">
      <c r="A258" s="316" t="s">
        <v>529</v>
      </c>
      <c r="B258" s="256">
        <v>3251</v>
      </c>
      <c r="C258" s="513">
        <v>395</v>
      </c>
    </row>
    <row r="259" spans="1:3" ht="12.75">
      <c r="A259" s="316" t="s">
        <v>530</v>
      </c>
      <c r="B259" s="256">
        <v>3251</v>
      </c>
      <c r="C259" s="513">
        <v>395</v>
      </c>
    </row>
    <row r="260" spans="1:3" ht="15" customHeight="1" hidden="1">
      <c r="A260" s="316" t="s">
        <v>531</v>
      </c>
      <c r="B260" s="256"/>
      <c r="C260" s="513">
        <v>0</v>
      </c>
    </row>
    <row r="261" spans="1:3" ht="15" customHeight="1" hidden="1">
      <c r="A261" s="316" t="s">
        <v>532</v>
      </c>
      <c r="B261" s="256"/>
      <c r="C261" s="513">
        <v>0</v>
      </c>
    </row>
    <row r="262" spans="1:3" ht="15" customHeight="1" hidden="1">
      <c r="A262" s="316" t="s">
        <v>533</v>
      </c>
      <c r="B262" s="256"/>
      <c r="C262" s="513">
        <v>0</v>
      </c>
    </row>
    <row r="263" spans="1:3" ht="13.5" customHeight="1">
      <c r="A263" s="305" t="s">
        <v>534</v>
      </c>
      <c r="B263" s="256">
        <v>7873</v>
      </c>
      <c r="C263" s="513">
        <v>243</v>
      </c>
    </row>
    <row r="264" spans="1:3" ht="13.5" customHeight="1">
      <c r="A264" s="316" t="s">
        <v>4</v>
      </c>
      <c r="B264" s="256">
        <v>7873</v>
      </c>
      <c r="C264" s="513">
        <v>243</v>
      </c>
    </row>
    <row r="265" spans="1:3" ht="13.5" customHeight="1" hidden="1">
      <c r="A265" s="316" t="s">
        <v>5</v>
      </c>
      <c r="B265" s="256">
        <v>0</v>
      </c>
      <c r="C265" s="513">
        <v>0</v>
      </c>
    </row>
    <row r="266" spans="1:3" ht="13.5" customHeight="1">
      <c r="A266" s="316" t="s">
        <v>7</v>
      </c>
      <c r="B266" s="256">
        <v>-5937</v>
      </c>
      <c r="C266" s="513">
        <v>-1867</v>
      </c>
    </row>
    <row r="267" spans="1:3" ht="12.75">
      <c r="A267" s="316" t="s">
        <v>535</v>
      </c>
      <c r="B267" s="256">
        <v>5937</v>
      </c>
      <c r="C267" s="513">
        <v>1867</v>
      </c>
    </row>
    <row r="268" spans="1:3" ht="13.5" customHeight="1">
      <c r="A268" s="324" t="s">
        <v>553</v>
      </c>
      <c r="B268" s="256"/>
      <c r="C268" s="512"/>
    </row>
    <row r="269" spans="1:3" ht="13.5" customHeight="1">
      <c r="A269" s="290" t="s">
        <v>537</v>
      </c>
      <c r="B269" s="251">
        <v>194647</v>
      </c>
      <c r="C269" s="512">
        <v>95259</v>
      </c>
    </row>
    <row r="270" spans="1:3" ht="13.5" customHeight="1">
      <c r="A270" s="466" t="s">
        <v>17</v>
      </c>
      <c r="B270" s="251">
        <v>182069</v>
      </c>
      <c r="C270" s="512">
        <v>6553</v>
      </c>
    </row>
    <row r="271" spans="1:3" ht="13.5" customHeight="1">
      <c r="A271" s="550" t="s">
        <v>1039</v>
      </c>
      <c r="B271" s="551">
        <v>152116</v>
      </c>
      <c r="C271" s="552">
        <v>6553</v>
      </c>
    </row>
    <row r="272" spans="1:3" ht="13.5" customHeight="1">
      <c r="A272" s="259" t="s">
        <v>526</v>
      </c>
      <c r="B272" s="256">
        <v>146260</v>
      </c>
      <c r="C272" s="513">
        <v>6553</v>
      </c>
    </row>
    <row r="273" spans="1:3" ht="13.5" customHeight="1">
      <c r="A273" s="316" t="s">
        <v>1334</v>
      </c>
      <c r="B273" s="256">
        <v>41018</v>
      </c>
      <c r="C273" s="513">
        <v>3677</v>
      </c>
    </row>
    <row r="274" spans="1:3" ht="13.5" customHeight="1">
      <c r="A274" s="316" t="s">
        <v>527</v>
      </c>
      <c r="B274" s="256">
        <v>105242</v>
      </c>
      <c r="C274" s="513">
        <v>2876</v>
      </c>
    </row>
    <row r="275" spans="1:3" ht="15" customHeight="1" hidden="1">
      <c r="A275" s="316" t="s">
        <v>538</v>
      </c>
      <c r="B275" s="256"/>
      <c r="C275" s="513">
        <v>0</v>
      </c>
    </row>
    <row r="276" spans="1:3" ht="15" customHeight="1">
      <c r="A276" s="316" t="s">
        <v>529</v>
      </c>
      <c r="B276" s="256">
        <v>5856</v>
      </c>
      <c r="C276" s="513">
        <v>0</v>
      </c>
    </row>
    <row r="277" spans="1:3" ht="12.75" hidden="1">
      <c r="A277" s="316" t="s">
        <v>530</v>
      </c>
      <c r="B277" s="256">
        <v>0</v>
      </c>
      <c r="C277" s="513">
        <v>0</v>
      </c>
    </row>
    <row r="278" spans="1:3" ht="15" customHeight="1" hidden="1">
      <c r="A278" s="316" t="s">
        <v>531</v>
      </c>
      <c r="B278" s="256"/>
      <c r="C278" s="513">
        <v>0</v>
      </c>
    </row>
    <row r="279" spans="1:3" ht="15" customHeight="1">
      <c r="A279" s="316" t="s">
        <v>532</v>
      </c>
      <c r="B279" s="256">
        <v>5856</v>
      </c>
      <c r="C279" s="513">
        <v>0</v>
      </c>
    </row>
    <row r="280" spans="1:3" ht="15" customHeight="1" hidden="1">
      <c r="A280" s="316" t="s">
        <v>533</v>
      </c>
      <c r="B280" s="256"/>
      <c r="C280" s="513">
        <v>0</v>
      </c>
    </row>
    <row r="281" spans="1:3" ht="13.5" customHeight="1">
      <c r="A281" s="305" t="s">
        <v>534</v>
      </c>
      <c r="B281" s="256">
        <v>29953</v>
      </c>
      <c r="C281" s="513">
        <v>0</v>
      </c>
    </row>
    <row r="282" spans="1:3" ht="13.5" customHeight="1">
      <c r="A282" s="316" t="s">
        <v>4</v>
      </c>
      <c r="B282" s="256">
        <v>29953</v>
      </c>
      <c r="C282" s="513">
        <v>0</v>
      </c>
    </row>
    <row r="283" spans="1:3" ht="13.5" customHeight="1" hidden="1">
      <c r="A283" s="316" t="s">
        <v>5</v>
      </c>
      <c r="B283" s="256">
        <v>0</v>
      </c>
      <c r="C283" s="513">
        <v>0</v>
      </c>
    </row>
    <row r="284" spans="1:3" ht="13.5" customHeight="1">
      <c r="A284" s="316" t="s">
        <v>7</v>
      </c>
      <c r="B284" s="256">
        <v>12578</v>
      </c>
      <c r="C284" s="513">
        <v>88706</v>
      </c>
    </row>
    <row r="285" spans="1:3" ht="12.75">
      <c r="A285" s="316" t="s">
        <v>535</v>
      </c>
      <c r="B285" s="513">
        <v>-12578</v>
      </c>
      <c r="C285" s="513">
        <v>-88706</v>
      </c>
    </row>
    <row r="286" spans="1:3" ht="13.5" customHeight="1">
      <c r="A286" s="324" t="s">
        <v>554</v>
      </c>
      <c r="B286" s="256"/>
      <c r="C286" s="512"/>
    </row>
    <row r="287" spans="1:3" ht="13.5" customHeight="1">
      <c r="A287" s="290" t="s">
        <v>555</v>
      </c>
      <c r="B287" s="251">
        <v>660823</v>
      </c>
      <c r="C287" s="512">
        <v>172492</v>
      </c>
    </row>
    <row r="288" spans="1:3" ht="13.5" customHeight="1">
      <c r="A288" s="466" t="s">
        <v>17</v>
      </c>
      <c r="B288" s="251">
        <v>630804</v>
      </c>
      <c r="C288" s="512">
        <v>66851</v>
      </c>
    </row>
    <row r="289" spans="1:3" ht="13.5" customHeight="1">
      <c r="A289" s="305" t="s">
        <v>1039</v>
      </c>
      <c r="B289" s="256">
        <v>421970</v>
      </c>
      <c r="C289" s="513">
        <v>66457</v>
      </c>
    </row>
    <row r="290" spans="1:3" ht="13.5" customHeight="1">
      <c r="A290" s="259" t="s">
        <v>526</v>
      </c>
      <c r="B290" s="256">
        <v>418442</v>
      </c>
      <c r="C290" s="513">
        <v>68076</v>
      </c>
    </row>
    <row r="291" spans="1:3" ht="13.5" customHeight="1">
      <c r="A291" s="316" t="s">
        <v>1334</v>
      </c>
      <c r="B291" s="256">
        <v>99646</v>
      </c>
      <c r="C291" s="513">
        <v>25335</v>
      </c>
    </row>
    <row r="292" spans="1:3" ht="13.5" customHeight="1">
      <c r="A292" s="316" t="s">
        <v>527</v>
      </c>
      <c r="B292" s="256">
        <v>318795</v>
      </c>
      <c r="C292" s="513">
        <v>42740</v>
      </c>
    </row>
    <row r="293" spans="1:3" ht="13.5" customHeight="1" hidden="1">
      <c r="A293" s="316" t="s">
        <v>538</v>
      </c>
      <c r="B293" s="256">
        <v>242112</v>
      </c>
      <c r="C293" s="513">
        <v>0</v>
      </c>
    </row>
    <row r="294" spans="1:3" ht="13.5" customHeight="1">
      <c r="A294" s="316" t="s">
        <v>529</v>
      </c>
      <c r="B294" s="256">
        <v>3528</v>
      </c>
      <c r="C294" s="513">
        <v>-1619</v>
      </c>
    </row>
    <row r="295" spans="1:3" ht="12.75">
      <c r="A295" s="316" t="s">
        <v>530</v>
      </c>
      <c r="B295" s="256">
        <v>14</v>
      </c>
      <c r="C295" s="513">
        <v>-1619</v>
      </c>
    </row>
    <row r="296" spans="1:3" ht="13.5" customHeight="1">
      <c r="A296" s="316" t="s">
        <v>531</v>
      </c>
      <c r="B296" s="256">
        <v>3514</v>
      </c>
      <c r="C296" s="513">
        <v>0</v>
      </c>
    </row>
    <row r="297" spans="1:3" ht="13.5" customHeight="1" hidden="1">
      <c r="A297" s="316" t="s">
        <v>532</v>
      </c>
      <c r="B297" s="256">
        <v>242112</v>
      </c>
      <c r="C297" s="513">
        <v>0</v>
      </c>
    </row>
    <row r="298" spans="1:3" ht="13.5" customHeight="1" hidden="1">
      <c r="A298" s="316" t="s">
        <v>533</v>
      </c>
      <c r="B298" s="256">
        <v>242112</v>
      </c>
      <c r="C298" s="513">
        <v>0</v>
      </c>
    </row>
    <row r="299" spans="1:3" ht="13.5" customHeight="1">
      <c r="A299" s="305" t="s">
        <v>534</v>
      </c>
      <c r="B299" s="256">
        <v>208834</v>
      </c>
      <c r="C299" s="513">
        <v>394</v>
      </c>
    </row>
    <row r="300" spans="1:3" ht="13.5" customHeight="1">
      <c r="A300" s="316" t="s">
        <v>4</v>
      </c>
      <c r="B300" s="256">
        <v>208834</v>
      </c>
      <c r="C300" s="513">
        <v>394</v>
      </c>
    </row>
    <row r="301" spans="1:3" ht="13.5" customHeight="1" hidden="1">
      <c r="A301" s="316" t="s">
        <v>5</v>
      </c>
      <c r="B301" s="256">
        <v>0</v>
      </c>
      <c r="C301" s="513">
        <v>0</v>
      </c>
    </row>
    <row r="302" spans="1:3" ht="13.5" customHeight="1">
      <c r="A302" s="316" t="s">
        <v>7</v>
      </c>
      <c r="B302" s="256">
        <v>30019</v>
      </c>
      <c r="C302" s="513">
        <v>105641</v>
      </c>
    </row>
    <row r="303" spans="1:3" ht="12.75">
      <c r="A303" s="316" t="s">
        <v>535</v>
      </c>
      <c r="B303" s="513">
        <v>-30019</v>
      </c>
      <c r="C303" s="513">
        <v>-105641</v>
      </c>
    </row>
    <row r="304" spans="1:3" ht="15" customHeight="1" hidden="1">
      <c r="A304" s="324" t="s">
        <v>556</v>
      </c>
      <c r="B304" s="256"/>
      <c r="C304" s="512">
        <v>0</v>
      </c>
    </row>
    <row r="305" spans="1:3" ht="15" customHeight="1" hidden="1">
      <c r="A305" s="290" t="s">
        <v>537</v>
      </c>
      <c r="B305" s="251"/>
      <c r="C305" s="512">
        <v>0</v>
      </c>
    </row>
    <row r="306" spans="1:3" ht="15" customHeight="1" hidden="1">
      <c r="A306" s="466" t="s">
        <v>17</v>
      </c>
      <c r="B306" s="251">
        <v>0</v>
      </c>
      <c r="C306" s="512">
        <v>0</v>
      </c>
    </row>
    <row r="307" spans="1:3" ht="15" customHeight="1" hidden="1">
      <c r="A307" s="305" t="s">
        <v>1039</v>
      </c>
      <c r="B307" s="256">
        <v>0</v>
      </c>
      <c r="C307" s="512">
        <v>0</v>
      </c>
    </row>
    <row r="308" spans="1:3" ht="15" customHeight="1" hidden="1">
      <c r="A308" s="259" t="s">
        <v>526</v>
      </c>
      <c r="B308" s="256">
        <v>0</v>
      </c>
      <c r="C308" s="512">
        <v>0</v>
      </c>
    </row>
    <row r="309" spans="1:3" ht="15" customHeight="1" hidden="1">
      <c r="A309" s="316" t="s">
        <v>1334</v>
      </c>
      <c r="B309" s="256"/>
      <c r="C309" s="512">
        <v>0</v>
      </c>
    </row>
    <row r="310" spans="1:3" ht="15" customHeight="1" hidden="1">
      <c r="A310" s="316" t="s">
        <v>527</v>
      </c>
      <c r="B310" s="256"/>
      <c r="C310" s="512">
        <v>0</v>
      </c>
    </row>
    <row r="311" spans="1:3" ht="15" customHeight="1" hidden="1">
      <c r="A311" s="316" t="s">
        <v>538</v>
      </c>
      <c r="B311" s="256"/>
      <c r="C311" s="512">
        <v>0</v>
      </c>
    </row>
    <row r="312" spans="1:3" ht="15" customHeight="1" hidden="1">
      <c r="A312" s="316" t="s">
        <v>529</v>
      </c>
      <c r="B312" s="256">
        <v>0</v>
      </c>
      <c r="C312" s="512">
        <v>0</v>
      </c>
    </row>
    <row r="313" spans="1:3" ht="12.75" hidden="1">
      <c r="A313" s="316" t="s">
        <v>530</v>
      </c>
      <c r="B313" s="256"/>
      <c r="C313" s="512">
        <v>0</v>
      </c>
    </row>
    <row r="314" spans="1:3" ht="15" customHeight="1" hidden="1">
      <c r="A314" s="316" t="s">
        <v>531</v>
      </c>
      <c r="B314" s="256"/>
      <c r="C314" s="512">
        <v>0</v>
      </c>
    </row>
    <row r="315" spans="1:3" ht="15" customHeight="1" hidden="1">
      <c r="A315" s="316" t="s">
        <v>532</v>
      </c>
      <c r="B315" s="256"/>
      <c r="C315" s="512">
        <v>0</v>
      </c>
    </row>
    <row r="316" spans="1:3" ht="15" customHeight="1" hidden="1">
      <c r="A316" s="316" t="s">
        <v>533</v>
      </c>
      <c r="B316" s="256"/>
      <c r="C316" s="512">
        <v>0</v>
      </c>
    </row>
    <row r="317" spans="1:3" ht="15" customHeight="1" hidden="1">
      <c r="A317" s="305" t="s">
        <v>534</v>
      </c>
      <c r="B317" s="256">
        <v>0</v>
      </c>
      <c r="C317" s="512">
        <v>0</v>
      </c>
    </row>
    <row r="318" spans="1:3" ht="15" customHeight="1" hidden="1">
      <c r="A318" s="316" t="s">
        <v>4</v>
      </c>
      <c r="B318" s="256"/>
      <c r="C318" s="512">
        <v>0</v>
      </c>
    </row>
    <row r="319" spans="1:3" ht="15" customHeight="1" hidden="1">
      <c r="A319" s="316" t="s">
        <v>5</v>
      </c>
      <c r="B319" s="256"/>
      <c r="C319" s="512">
        <v>0</v>
      </c>
    </row>
    <row r="320" spans="1:3" ht="15" customHeight="1" hidden="1">
      <c r="A320" s="316" t="s">
        <v>7</v>
      </c>
      <c r="B320" s="256">
        <v>0</v>
      </c>
      <c r="C320" s="512">
        <v>0</v>
      </c>
    </row>
    <row r="321" spans="1:3" ht="12.75" hidden="1">
      <c r="A321" s="316" t="s">
        <v>535</v>
      </c>
      <c r="B321" s="256">
        <v>0</v>
      </c>
      <c r="C321" s="512">
        <v>0</v>
      </c>
    </row>
    <row r="322" spans="1:3" ht="15" customHeight="1" hidden="1">
      <c r="A322" s="324" t="s">
        <v>557</v>
      </c>
      <c r="B322" s="256"/>
      <c r="C322" s="512">
        <v>0</v>
      </c>
    </row>
    <row r="323" spans="1:3" ht="15" customHeight="1" hidden="1">
      <c r="A323" s="290" t="s">
        <v>537</v>
      </c>
      <c r="B323" s="251"/>
      <c r="C323" s="512">
        <v>0</v>
      </c>
    </row>
    <row r="324" spans="1:3" ht="15" customHeight="1" hidden="1">
      <c r="A324" s="466" t="s">
        <v>17</v>
      </c>
      <c r="B324" s="251">
        <v>0</v>
      </c>
      <c r="C324" s="512">
        <v>0</v>
      </c>
    </row>
    <row r="325" spans="1:3" ht="15" customHeight="1" hidden="1">
      <c r="A325" s="305" t="s">
        <v>1039</v>
      </c>
      <c r="B325" s="256">
        <v>0</v>
      </c>
      <c r="C325" s="512">
        <v>0</v>
      </c>
    </row>
    <row r="326" spans="1:3" ht="15" customHeight="1" hidden="1">
      <c r="A326" s="259" t="s">
        <v>526</v>
      </c>
      <c r="B326" s="256">
        <v>0</v>
      </c>
      <c r="C326" s="512">
        <v>0</v>
      </c>
    </row>
    <row r="327" spans="1:3" ht="15" customHeight="1" hidden="1">
      <c r="A327" s="316" t="s">
        <v>1334</v>
      </c>
      <c r="B327" s="256"/>
      <c r="C327" s="512">
        <v>0</v>
      </c>
    </row>
    <row r="328" spans="1:3" ht="15" customHeight="1" hidden="1">
      <c r="A328" s="316" t="s">
        <v>527</v>
      </c>
      <c r="B328" s="256"/>
      <c r="C328" s="512">
        <v>0</v>
      </c>
    </row>
    <row r="329" spans="1:3" ht="15" customHeight="1" hidden="1">
      <c r="A329" s="316" t="s">
        <v>538</v>
      </c>
      <c r="B329" s="256"/>
      <c r="C329" s="512">
        <v>0</v>
      </c>
    </row>
    <row r="330" spans="1:3" ht="15" customHeight="1" hidden="1">
      <c r="A330" s="316" t="s">
        <v>529</v>
      </c>
      <c r="B330" s="256">
        <v>0</v>
      </c>
      <c r="C330" s="512">
        <v>0</v>
      </c>
    </row>
    <row r="331" spans="1:3" ht="12.75" hidden="1">
      <c r="A331" s="316" t="s">
        <v>530</v>
      </c>
      <c r="B331" s="256"/>
      <c r="C331" s="512">
        <v>0</v>
      </c>
    </row>
    <row r="332" spans="1:3" ht="15" customHeight="1" hidden="1">
      <c r="A332" s="316" t="s">
        <v>531</v>
      </c>
      <c r="B332" s="256"/>
      <c r="C332" s="512">
        <v>0</v>
      </c>
    </row>
    <row r="333" spans="1:3" ht="15" customHeight="1" hidden="1">
      <c r="A333" s="316" t="s">
        <v>532</v>
      </c>
      <c r="B333" s="256"/>
      <c r="C333" s="512">
        <v>0</v>
      </c>
    </row>
    <row r="334" spans="1:3" ht="15" customHeight="1" hidden="1">
      <c r="A334" s="316" t="s">
        <v>533</v>
      </c>
      <c r="B334" s="256"/>
      <c r="C334" s="512">
        <v>0</v>
      </c>
    </row>
    <row r="335" spans="1:3" ht="15" customHeight="1" hidden="1">
      <c r="A335" s="305" t="s">
        <v>534</v>
      </c>
      <c r="B335" s="256">
        <v>0</v>
      </c>
      <c r="C335" s="512">
        <v>0</v>
      </c>
    </row>
    <row r="336" spans="1:3" ht="15" customHeight="1" hidden="1">
      <c r="A336" s="316" t="s">
        <v>4</v>
      </c>
      <c r="B336" s="256"/>
      <c r="C336" s="512">
        <v>0</v>
      </c>
    </row>
    <row r="337" spans="1:3" ht="15" customHeight="1" hidden="1">
      <c r="A337" s="316" t="s">
        <v>5</v>
      </c>
      <c r="B337" s="256"/>
      <c r="C337" s="512">
        <v>0</v>
      </c>
    </row>
    <row r="338" spans="1:3" ht="15" customHeight="1" hidden="1">
      <c r="A338" s="316" t="s">
        <v>7</v>
      </c>
      <c r="B338" s="256">
        <v>0</v>
      </c>
      <c r="C338" s="512">
        <v>0</v>
      </c>
    </row>
    <row r="339" spans="1:3" ht="12.75" hidden="1">
      <c r="A339" s="316" t="s">
        <v>535</v>
      </c>
      <c r="B339" s="256">
        <v>0</v>
      </c>
      <c r="C339" s="512">
        <v>0</v>
      </c>
    </row>
    <row r="340" spans="1:3" ht="13.5" customHeight="1">
      <c r="A340" s="324" t="s">
        <v>558</v>
      </c>
      <c r="B340" s="256"/>
      <c r="C340" s="512"/>
    </row>
    <row r="341" spans="1:3" ht="13.5" customHeight="1">
      <c r="A341" s="290" t="s">
        <v>537</v>
      </c>
      <c r="B341" s="251">
        <v>109931</v>
      </c>
      <c r="C341" s="512">
        <v>39514</v>
      </c>
    </row>
    <row r="342" spans="1:3" ht="13.5" customHeight="1">
      <c r="A342" s="466" t="s">
        <v>17</v>
      </c>
      <c r="B342" s="251">
        <v>132565</v>
      </c>
      <c r="C342" s="512">
        <v>22801</v>
      </c>
    </row>
    <row r="343" spans="1:3" ht="13.5" customHeight="1">
      <c r="A343" s="305" t="s">
        <v>1039</v>
      </c>
      <c r="B343" s="256">
        <v>100179</v>
      </c>
      <c r="C343" s="513">
        <v>18266</v>
      </c>
    </row>
    <row r="344" spans="1:3" ht="13.5" customHeight="1">
      <c r="A344" s="259" t="s">
        <v>526</v>
      </c>
      <c r="B344" s="256">
        <v>100179</v>
      </c>
      <c r="C344" s="513">
        <v>18266</v>
      </c>
    </row>
    <row r="345" spans="1:3" ht="13.5" customHeight="1">
      <c r="A345" s="316" t="s">
        <v>1334</v>
      </c>
      <c r="B345" s="256">
        <v>14342</v>
      </c>
      <c r="C345" s="513">
        <v>2226</v>
      </c>
    </row>
    <row r="346" spans="1:3" ht="13.5" customHeight="1">
      <c r="A346" s="316" t="s">
        <v>527</v>
      </c>
      <c r="B346" s="256">
        <v>85837</v>
      </c>
      <c r="C346" s="513">
        <v>16040</v>
      </c>
    </row>
    <row r="347" spans="1:3" ht="13.5" customHeight="1" hidden="1">
      <c r="A347" s="316" t="s">
        <v>538</v>
      </c>
      <c r="B347" s="256"/>
      <c r="C347" s="513">
        <v>0</v>
      </c>
    </row>
    <row r="348" spans="1:3" ht="13.5" customHeight="1" hidden="1">
      <c r="A348" s="316" t="s">
        <v>529</v>
      </c>
      <c r="B348" s="256">
        <v>0</v>
      </c>
      <c r="C348" s="513">
        <v>0</v>
      </c>
    </row>
    <row r="349" spans="1:3" ht="13.5" customHeight="1" hidden="1">
      <c r="A349" s="316" t="s">
        <v>530</v>
      </c>
      <c r="B349" s="251"/>
      <c r="C349" s="513">
        <v>0</v>
      </c>
    </row>
    <row r="350" spans="1:3" ht="13.5" customHeight="1" hidden="1">
      <c r="A350" s="316" t="s">
        <v>531</v>
      </c>
      <c r="B350" s="251"/>
      <c r="C350" s="513">
        <v>0</v>
      </c>
    </row>
    <row r="351" spans="1:3" ht="13.5" customHeight="1" hidden="1">
      <c r="A351" s="316" t="s">
        <v>532</v>
      </c>
      <c r="B351" s="256"/>
      <c r="C351" s="513">
        <v>0</v>
      </c>
    </row>
    <row r="352" spans="1:3" ht="13.5" customHeight="1" hidden="1">
      <c r="A352" s="316" t="s">
        <v>533</v>
      </c>
      <c r="B352" s="256"/>
      <c r="C352" s="513">
        <v>0</v>
      </c>
    </row>
    <row r="353" spans="1:3" ht="13.5" customHeight="1">
      <c r="A353" s="305" t="s">
        <v>534</v>
      </c>
      <c r="B353" s="256">
        <v>32386</v>
      </c>
      <c r="C353" s="513">
        <v>4535</v>
      </c>
    </row>
    <row r="354" spans="1:3" ht="13.5" customHeight="1">
      <c r="A354" s="316" t="s">
        <v>4</v>
      </c>
      <c r="B354" s="256">
        <v>32386</v>
      </c>
      <c r="C354" s="513">
        <v>4535</v>
      </c>
    </row>
    <row r="355" spans="1:3" ht="13.5" customHeight="1" hidden="1">
      <c r="A355" s="316" t="s">
        <v>5</v>
      </c>
      <c r="B355" s="256"/>
      <c r="C355" s="513">
        <v>0</v>
      </c>
    </row>
    <row r="356" spans="1:3" ht="13.5" customHeight="1">
      <c r="A356" s="316" t="s">
        <v>7</v>
      </c>
      <c r="B356" s="256">
        <v>-22634</v>
      </c>
      <c r="C356" s="513">
        <v>16713</v>
      </c>
    </row>
    <row r="357" spans="1:3" ht="12.75">
      <c r="A357" s="316" t="s">
        <v>535</v>
      </c>
      <c r="B357" s="513">
        <v>22634</v>
      </c>
      <c r="C357" s="513">
        <v>-16713</v>
      </c>
    </row>
    <row r="358" spans="1:3" ht="15" customHeight="1" hidden="1">
      <c r="A358" s="324" t="s">
        <v>559</v>
      </c>
      <c r="B358" s="256"/>
      <c r="C358" s="512">
        <v>0</v>
      </c>
    </row>
    <row r="359" spans="1:3" ht="15" customHeight="1" hidden="1">
      <c r="A359" s="290" t="s">
        <v>537</v>
      </c>
      <c r="B359" s="251"/>
      <c r="C359" s="512">
        <v>0</v>
      </c>
    </row>
    <row r="360" spans="1:3" ht="15" customHeight="1" hidden="1">
      <c r="A360" s="466" t="s">
        <v>17</v>
      </c>
      <c r="B360" s="251">
        <v>0</v>
      </c>
      <c r="C360" s="512">
        <v>0</v>
      </c>
    </row>
    <row r="361" spans="1:3" ht="15" customHeight="1" hidden="1">
      <c r="A361" s="305" t="s">
        <v>1039</v>
      </c>
      <c r="B361" s="256">
        <v>0</v>
      </c>
      <c r="C361" s="512">
        <v>0</v>
      </c>
    </row>
    <row r="362" spans="1:3" ht="15" customHeight="1" hidden="1">
      <c r="A362" s="259" t="s">
        <v>526</v>
      </c>
      <c r="B362" s="256">
        <v>0</v>
      </c>
      <c r="C362" s="512">
        <v>0</v>
      </c>
    </row>
    <row r="363" spans="1:3" ht="15" customHeight="1" hidden="1">
      <c r="A363" s="316" t="s">
        <v>1334</v>
      </c>
      <c r="B363" s="256"/>
      <c r="C363" s="512">
        <v>0</v>
      </c>
    </row>
    <row r="364" spans="1:3" ht="15" customHeight="1" hidden="1">
      <c r="A364" s="316" t="s">
        <v>527</v>
      </c>
      <c r="B364" s="256"/>
      <c r="C364" s="512">
        <v>0</v>
      </c>
    </row>
    <row r="365" spans="1:3" ht="15" customHeight="1" hidden="1">
      <c r="A365" s="316" t="s">
        <v>538</v>
      </c>
      <c r="B365" s="256"/>
      <c r="C365" s="512">
        <v>0</v>
      </c>
    </row>
    <row r="366" spans="1:3" ht="15" customHeight="1" hidden="1">
      <c r="A366" s="316" t="s">
        <v>529</v>
      </c>
      <c r="B366" s="256">
        <v>0</v>
      </c>
      <c r="C366" s="512">
        <v>0</v>
      </c>
    </row>
    <row r="367" spans="1:3" ht="12.75" hidden="1">
      <c r="A367" s="316" t="s">
        <v>530</v>
      </c>
      <c r="B367" s="256"/>
      <c r="C367" s="512">
        <v>0</v>
      </c>
    </row>
    <row r="368" spans="1:3" ht="15" customHeight="1" hidden="1">
      <c r="A368" s="316" t="s">
        <v>531</v>
      </c>
      <c r="B368" s="256"/>
      <c r="C368" s="512">
        <v>0</v>
      </c>
    </row>
    <row r="369" spans="1:3" ht="15" customHeight="1" hidden="1">
      <c r="A369" s="316" t="s">
        <v>532</v>
      </c>
      <c r="B369" s="256"/>
      <c r="C369" s="512">
        <v>0</v>
      </c>
    </row>
    <row r="370" spans="1:3" ht="15" customHeight="1" hidden="1">
      <c r="A370" s="316" t="s">
        <v>533</v>
      </c>
      <c r="B370" s="256"/>
      <c r="C370" s="512">
        <v>0</v>
      </c>
    </row>
    <row r="371" spans="1:3" ht="15" customHeight="1" hidden="1">
      <c r="A371" s="305" t="s">
        <v>534</v>
      </c>
      <c r="B371" s="256">
        <v>0</v>
      </c>
      <c r="C371" s="512">
        <v>0</v>
      </c>
    </row>
    <row r="372" spans="1:3" ht="15" customHeight="1" hidden="1">
      <c r="A372" s="316" t="s">
        <v>4</v>
      </c>
      <c r="B372" s="256"/>
      <c r="C372" s="512">
        <v>0</v>
      </c>
    </row>
    <row r="373" spans="1:3" ht="15" customHeight="1" hidden="1">
      <c r="A373" s="316" t="s">
        <v>5</v>
      </c>
      <c r="B373" s="256"/>
      <c r="C373" s="512">
        <v>0</v>
      </c>
    </row>
    <row r="374" spans="1:3" ht="15" customHeight="1" hidden="1">
      <c r="A374" s="316" t="s">
        <v>7</v>
      </c>
      <c r="B374" s="256">
        <v>0</v>
      </c>
      <c r="C374" s="512">
        <v>0</v>
      </c>
    </row>
    <row r="375" spans="1:3" ht="12.75" hidden="1">
      <c r="A375" s="316" t="s">
        <v>535</v>
      </c>
      <c r="B375" s="256">
        <v>0</v>
      </c>
      <c r="C375" s="512">
        <v>0</v>
      </c>
    </row>
    <row r="376" spans="1:3" ht="15" customHeight="1" hidden="1">
      <c r="A376" s="324" t="s">
        <v>560</v>
      </c>
      <c r="B376" s="256"/>
      <c r="C376" s="512">
        <v>0</v>
      </c>
    </row>
    <row r="377" spans="1:3" ht="15" customHeight="1" hidden="1">
      <c r="A377" s="290" t="s">
        <v>537</v>
      </c>
      <c r="B377" s="251"/>
      <c r="C377" s="512">
        <v>0</v>
      </c>
    </row>
    <row r="378" spans="1:3" ht="15" customHeight="1" hidden="1">
      <c r="A378" s="466" t="s">
        <v>17</v>
      </c>
      <c r="B378" s="251">
        <v>0</v>
      </c>
      <c r="C378" s="512">
        <v>0</v>
      </c>
    </row>
    <row r="379" spans="1:3" ht="15" customHeight="1" hidden="1">
      <c r="A379" s="305" t="s">
        <v>1039</v>
      </c>
      <c r="B379" s="256">
        <v>0</v>
      </c>
      <c r="C379" s="512">
        <v>0</v>
      </c>
    </row>
    <row r="380" spans="1:3" ht="15" customHeight="1" hidden="1">
      <c r="A380" s="259" t="s">
        <v>526</v>
      </c>
      <c r="B380" s="256">
        <v>0</v>
      </c>
      <c r="C380" s="512">
        <v>0</v>
      </c>
    </row>
    <row r="381" spans="1:3" ht="15" customHeight="1" hidden="1">
      <c r="A381" s="316" t="s">
        <v>1334</v>
      </c>
      <c r="B381" s="256"/>
      <c r="C381" s="512">
        <v>0</v>
      </c>
    </row>
    <row r="382" spans="1:3" ht="15" customHeight="1" hidden="1">
      <c r="A382" s="316" t="s">
        <v>527</v>
      </c>
      <c r="B382" s="256"/>
      <c r="C382" s="512">
        <v>0</v>
      </c>
    </row>
    <row r="383" spans="1:3" ht="15" customHeight="1" hidden="1">
      <c r="A383" s="316" t="s">
        <v>538</v>
      </c>
      <c r="B383" s="256"/>
      <c r="C383" s="512">
        <v>0</v>
      </c>
    </row>
    <row r="384" spans="1:3" ht="15" customHeight="1" hidden="1">
      <c r="A384" s="316" t="s">
        <v>529</v>
      </c>
      <c r="B384" s="256">
        <v>0</v>
      </c>
      <c r="C384" s="512">
        <v>0</v>
      </c>
    </row>
    <row r="385" spans="1:3" ht="12.75" hidden="1">
      <c r="A385" s="316" t="s">
        <v>530</v>
      </c>
      <c r="B385" s="256"/>
      <c r="C385" s="512">
        <v>0</v>
      </c>
    </row>
    <row r="386" spans="1:3" ht="15" customHeight="1" hidden="1">
      <c r="A386" s="316" t="s">
        <v>531</v>
      </c>
      <c r="B386" s="256"/>
      <c r="C386" s="512">
        <v>0</v>
      </c>
    </row>
    <row r="387" spans="1:3" ht="15" customHeight="1" hidden="1">
      <c r="A387" s="316" t="s">
        <v>532</v>
      </c>
      <c r="B387" s="256"/>
      <c r="C387" s="512">
        <v>0</v>
      </c>
    </row>
    <row r="388" spans="1:3" ht="15" customHeight="1" hidden="1">
      <c r="A388" s="316" t="s">
        <v>533</v>
      </c>
      <c r="B388" s="256"/>
      <c r="C388" s="512">
        <v>0</v>
      </c>
    </row>
    <row r="389" spans="1:3" ht="15" customHeight="1" hidden="1">
      <c r="A389" s="305" t="s">
        <v>534</v>
      </c>
      <c r="B389" s="256">
        <v>0</v>
      </c>
      <c r="C389" s="512">
        <v>0</v>
      </c>
    </row>
    <row r="390" spans="1:3" ht="15" customHeight="1" hidden="1">
      <c r="A390" s="316" t="s">
        <v>4</v>
      </c>
      <c r="B390" s="256"/>
      <c r="C390" s="512">
        <v>0</v>
      </c>
    </row>
    <row r="391" spans="1:3" ht="15" customHeight="1" hidden="1">
      <c r="A391" s="316" t="s">
        <v>5</v>
      </c>
      <c r="B391" s="256"/>
      <c r="C391" s="512">
        <v>0</v>
      </c>
    </row>
    <row r="392" spans="1:3" ht="15" customHeight="1" hidden="1">
      <c r="A392" s="316" t="s">
        <v>7</v>
      </c>
      <c r="B392" s="256">
        <v>0</v>
      </c>
      <c r="C392" s="512">
        <v>0</v>
      </c>
    </row>
    <row r="393" spans="1:3" ht="12.75" hidden="1">
      <c r="A393" s="316" t="s">
        <v>535</v>
      </c>
      <c r="B393" s="256">
        <v>0</v>
      </c>
      <c r="C393" s="512">
        <v>0</v>
      </c>
    </row>
    <row r="394" spans="1:3" ht="15" customHeight="1" hidden="1">
      <c r="A394" s="324" t="s">
        <v>561</v>
      </c>
      <c r="B394" s="256"/>
      <c r="C394" s="512">
        <v>0</v>
      </c>
    </row>
    <row r="395" spans="1:3" ht="15" customHeight="1" hidden="1">
      <c r="A395" s="290" t="s">
        <v>537</v>
      </c>
      <c r="B395" s="251"/>
      <c r="C395" s="512">
        <v>0</v>
      </c>
    </row>
    <row r="396" spans="1:3" ht="15" customHeight="1" hidden="1">
      <c r="A396" s="466" t="s">
        <v>17</v>
      </c>
      <c r="B396" s="251">
        <v>0</v>
      </c>
      <c r="C396" s="512">
        <v>0</v>
      </c>
    </row>
    <row r="397" spans="1:3" ht="15" customHeight="1" hidden="1">
      <c r="A397" s="305" t="s">
        <v>1039</v>
      </c>
      <c r="B397" s="256">
        <v>0</v>
      </c>
      <c r="C397" s="512">
        <v>0</v>
      </c>
    </row>
    <row r="398" spans="1:3" ht="15" customHeight="1" hidden="1">
      <c r="A398" s="259" t="s">
        <v>526</v>
      </c>
      <c r="B398" s="256">
        <v>0</v>
      </c>
      <c r="C398" s="512">
        <v>0</v>
      </c>
    </row>
    <row r="399" spans="1:3" ht="15" customHeight="1" hidden="1">
      <c r="A399" s="316" t="s">
        <v>1334</v>
      </c>
      <c r="B399" s="256"/>
      <c r="C399" s="512">
        <v>0</v>
      </c>
    </row>
    <row r="400" spans="1:3" ht="15" customHeight="1" hidden="1">
      <c r="A400" s="316" t="s">
        <v>527</v>
      </c>
      <c r="B400" s="256"/>
      <c r="C400" s="512">
        <v>0</v>
      </c>
    </row>
    <row r="401" spans="1:3" ht="15" customHeight="1" hidden="1">
      <c r="A401" s="316" t="s">
        <v>538</v>
      </c>
      <c r="B401" s="256"/>
      <c r="C401" s="512">
        <v>0</v>
      </c>
    </row>
    <row r="402" spans="1:3" ht="15" customHeight="1" hidden="1">
      <c r="A402" s="316" t="s">
        <v>529</v>
      </c>
      <c r="B402" s="256">
        <v>0</v>
      </c>
      <c r="C402" s="512">
        <v>0</v>
      </c>
    </row>
    <row r="403" spans="1:3" ht="12.75" hidden="1">
      <c r="A403" s="316" t="s">
        <v>530</v>
      </c>
      <c r="B403" s="256"/>
      <c r="C403" s="512">
        <v>0</v>
      </c>
    </row>
    <row r="404" spans="1:3" ht="15" customHeight="1" hidden="1">
      <c r="A404" s="316" t="s">
        <v>531</v>
      </c>
      <c r="B404" s="256"/>
      <c r="C404" s="512">
        <v>0</v>
      </c>
    </row>
    <row r="405" spans="1:3" ht="15" customHeight="1" hidden="1">
      <c r="A405" s="316" t="s">
        <v>532</v>
      </c>
      <c r="B405" s="256"/>
      <c r="C405" s="512">
        <v>0</v>
      </c>
    </row>
    <row r="406" spans="1:3" ht="15" customHeight="1" hidden="1">
      <c r="A406" s="316" t="s">
        <v>533</v>
      </c>
      <c r="B406" s="256"/>
      <c r="C406" s="512">
        <v>0</v>
      </c>
    </row>
    <row r="407" spans="1:3" ht="15" customHeight="1" hidden="1">
      <c r="A407" s="305" t="s">
        <v>534</v>
      </c>
      <c r="B407" s="256">
        <v>0</v>
      </c>
      <c r="C407" s="512">
        <v>0</v>
      </c>
    </row>
    <row r="408" spans="1:3" ht="15" customHeight="1" hidden="1">
      <c r="A408" s="316" t="s">
        <v>4</v>
      </c>
      <c r="B408" s="256"/>
      <c r="C408" s="512">
        <v>0</v>
      </c>
    </row>
    <row r="409" spans="1:3" ht="15" customHeight="1" hidden="1">
      <c r="A409" s="316" t="s">
        <v>5</v>
      </c>
      <c r="B409" s="256"/>
      <c r="C409" s="512">
        <v>0</v>
      </c>
    </row>
    <row r="410" spans="1:3" ht="15" customHeight="1" hidden="1">
      <c r="A410" s="316" t="s">
        <v>7</v>
      </c>
      <c r="B410" s="256">
        <v>0</v>
      </c>
      <c r="C410" s="512">
        <v>0</v>
      </c>
    </row>
    <row r="411" spans="1:3" ht="12.75" hidden="1">
      <c r="A411" s="316" t="s">
        <v>535</v>
      </c>
      <c r="B411" s="256">
        <v>0</v>
      </c>
      <c r="C411" s="512">
        <v>0</v>
      </c>
    </row>
    <row r="412" spans="1:3" ht="15" customHeight="1" hidden="1">
      <c r="A412" s="324" t="s">
        <v>562</v>
      </c>
      <c r="B412" s="256"/>
      <c r="C412" s="512">
        <v>0</v>
      </c>
    </row>
    <row r="413" spans="1:3" ht="15" customHeight="1" hidden="1">
      <c r="A413" s="290" t="s">
        <v>537</v>
      </c>
      <c r="B413" s="251"/>
      <c r="C413" s="512">
        <v>0</v>
      </c>
    </row>
    <row r="414" spans="1:3" ht="15" customHeight="1" hidden="1">
      <c r="A414" s="466" t="s">
        <v>17</v>
      </c>
      <c r="B414" s="251">
        <v>0</v>
      </c>
      <c r="C414" s="512">
        <v>0</v>
      </c>
    </row>
    <row r="415" spans="1:3" ht="15" customHeight="1" hidden="1">
      <c r="A415" s="305" t="s">
        <v>1039</v>
      </c>
      <c r="B415" s="256">
        <v>0</v>
      </c>
      <c r="C415" s="512">
        <v>0</v>
      </c>
    </row>
    <row r="416" spans="1:3" ht="15" customHeight="1" hidden="1">
      <c r="A416" s="259" t="s">
        <v>526</v>
      </c>
      <c r="B416" s="256">
        <v>0</v>
      </c>
      <c r="C416" s="512">
        <v>0</v>
      </c>
    </row>
    <row r="417" spans="1:3" ht="15" customHeight="1" hidden="1">
      <c r="A417" s="316" t="s">
        <v>1334</v>
      </c>
      <c r="B417" s="256">
        <v>0</v>
      </c>
      <c r="C417" s="512">
        <v>0</v>
      </c>
    </row>
    <row r="418" spans="1:3" ht="15" customHeight="1" hidden="1">
      <c r="A418" s="316" t="s">
        <v>551</v>
      </c>
      <c r="B418" s="256"/>
      <c r="C418" s="512">
        <v>0</v>
      </c>
    </row>
    <row r="419" spans="1:3" ht="15" customHeight="1" hidden="1">
      <c r="A419" s="316" t="s">
        <v>538</v>
      </c>
      <c r="B419" s="251"/>
      <c r="C419" s="512">
        <v>0</v>
      </c>
    </row>
    <row r="420" spans="1:3" ht="15" customHeight="1" hidden="1">
      <c r="A420" s="316" t="s">
        <v>529</v>
      </c>
      <c r="B420" s="256">
        <v>0</v>
      </c>
      <c r="C420" s="512">
        <v>0</v>
      </c>
    </row>
    <row r="421" spans="1:3" ht="12.75" hidden="1">
      <c r="A421" s="316" t="s">
        <v>530</v>
      </c>
      <c r="B421" s="256"/>
      <c r="C421" s="512">
        <v>0</v>
      </c>
    </row>
    <row r="422" spans="1:3" ht="15" customHeight="1" hidden="1">
      <c r="A422" s="316" t="s">
        <v>531</v>
      </c>
      <c r="B422" s="256"/>
      <c r="C422" s="512">
        <v>0</v>
      </c>
    </row>
    <row r="423" spans="1:3" ht="15" customHeight="1" hidden="1">
      <c r="A423" s="316" t="s">
        <v>532</v>
      </c>
      <c r="B423" s="256"/>
      <c r="C423" s="512">
        <v>0</v>
      </c>
    </row>
    <row r="424" spans="1:3" ht="15" customHeight="1" hidden="1">
      <c r="A424" s="316" t="s">
        <v>533</v>
      </c>
      <c r="B424" s="256"/>
      <c r="C424" s="512">
        <v>0</v>
      </c>
    </row>
    <row r="425" spans="1:3" ht="15" customHeight="1" hidden="1">
      <c r="A425" s="305" t="s">
        <v>534</v>
      </c>
      <c r="B425" s="256">
        <v>0</v>
      </c>
      <c r="C425" s="512">
        <v>0</v>
      </c>
    </row>
    <row r="426" spans="1:3" ht="15" customHeight="1" hidden="1">
      <c r="A426" s="316" t="s">
        <v>4</v>
      </c>
      <c r="B426" s="256"/>
      <c r="C426" s="512">
        <v>0</v>
      </c>
    </row>
    <row r="427" spans="1:3" ht="15" customHeight="1" hidden="1">
      <c r="A427" s="316" t="s">
        <v>5</v>
      </c>
      <c r="B427" s="256"/>
      <c r="C427" s="512">
        <v>0</v>
      </c>
    </row>
    <row r="428" spans="1:3" ht="15" customHeight="1" hidden="1">
      <c r="A428" s="316" t="s">
        <v>7</v>
      </c>
      <c r="B428" s="256">
        <v>0</v>
      </c>
      <c r="C428" s="512">
        <v>0</v>
      </c>
    </row>
    <row r="429" spans="1:3" ht="12.75" hidden="1">
      <c r="A429" s="316" t="s">
        <v>535</v>
      </c>
      <c r="B429" s="256">
        <v>0</v>
      </c>
      <c r="C429" s="512">
        <v>0</v>
      </c>
    </row>
    <row r="430" spans="1:3" ht="15" customHeight="1" hidden="1">
      <c r="A430" s="324" t="s">
        <v>563</v>
      </c>
      <c r="B430" s="256"/>
      <c r="C430" s="512">
        <v>0</v>
      </c>
    </row>
    <row r="431" spans="1:3" ht="15" customHeight="1" hidden="1">
      <c r="A431" s="290" t="s">
        <v>537</v>
      </c>
      <c r="B431" s="251"/>
      <c r="C431" s="512">
        <v>0</v>
      </c>
    </row>
    <row r="432" spans="1:3" ht="15" customHeight="1" hidden="1">
      <c r="A432" s="466" t="s">
        <v>17</v>
      </c>
      <c r="B432" s="251">
        <v>0</v>
      </c>
      <c r="C432" s="512">
        <v>0</v>
      </c>
    </row>
    <row r="433" spans="1:3" ht="15" customHeight="1" hidden="1">
      <c r="A433" s="305" t="s">
        <v>1039</v>
      </c>
      <c r="B433" s="256">
        <v>0</v>
      </c>
      <c r="C433" s="512">
        <v>0</v>
      </c>
    </row>
    <row r="434" spans="1:3" ht="15" customHeight="1" hidden="1">
      <c r="A434" s="259" t="s">
        <v>526</v>
      </c>
      <c r="B434" s="256">
        <v>0</v>
      </c>
      <c r="C434" s="512">
        <v>0</v>
      </c>
    </row>
    <row r="435" spans="1:3" ht="15" customHeight="1" hidden="1">
      <c r="A435" s="316" t="s">
        <v>1334</v>
      </c>
      <c r="B435" s="256"/>
      <c r="C435" s="512">
        <v>0</v>
      </c>
    </row>
    <row r="436" spans="1:3" ht="15" customHeight="1" hidden="1">
      <c r="A436" s="316" t="s">
        <v>527</v>
      </c>
      <c r="B436" s="256"/>
      <c r="C436" s="512">
        <v>0</v>
      </c>
    </row>
    <row r="437" spans="1:3" ht="15" customHeight="1" hidden="1">
      <c r="A437" s="316" t="s">
        <v>538</v>
      </c>
      <c r="B437" s="256"/>
      <c r="C437" s="512">
        <v>0</v>
      </c>
    </row>
    <row r="438" spans="1:3" ht="15" customHeight="1" hidden="1">
      <c r="A438" s="316" t="s">
        <v>529</v>
      </c>
      <c r="B438" s="256">
        <v>0</v>
      </c>
      <c r="C438" s="512">
        <v>0</v>
      </c>
    </row>
    <row r="439" spans="1:3" ht="12.75" customHeight="1" hidden="1">
      <c r="A439" s="316" t="s">
        <v>530</v>
      </c>
      <c r="B439" s="256"/>
      <c r="C439" s="512">
        <v>0</v>
      </c>
    </row>
    <row r="440" spans="1:3" ht="15" customHeight="1" hidden="1">
      <c r="A440" s="316" t="s">
        <v>531</v>
      </c>
      <c r="B440" s="256"/>
      <c r="C440" s="512">
        <v>0</v>
      </c>
    </row>
    <row r="441" spans="1:3" ht="15" customHeight="1" hidden="1">
      <c r="A441" s="316" t="s">
        <v>532</v>
      </c>
      <c r="B441" s="256"/>
      <c r="C441" s="512">
        <v>0</v>
      </c>
    </row>
    <row r="442" spans="1:3" ht="15" customHeight="1" hidden="1">
      <c r="A442" s="316" t="s">
        <v>533</v>
      </c>
      <c r="B442" s="256"/>
      <c r="C442" s="512">
        <v>0</v>
      </c>
    </row>
    <row r="443" spans="1:3" ht="15" customHeight="1" hidden="1">
      <c r="A443" s="305" t="s">
        <v>534</v>
      </c>
      <c r="B443" s="256">
        <v>0</v>
      </c>
      <c r="C443" s="512">
        <v>0</v>
      </c>
    </row>
    <row r="444" spans="1:3" ht="15" customHeight="1" hidden="1">
      <c r="A444" s="316" t="s">
        <v>4</v>
      </c>
      <c r="B444" s="256"/>
      <c r="C444" s="512">
        <v>0</v>
      </c>
    </row>
    <row r="445" spans="1:3" ht="15" customHeight="1" hidden="1">
      <c r="A445" s="316" t="s">
        <v>5</v>
      </c>
      <c r="B445" s="256"/>
      <c r="C445" s="512">
        <v>0</v>
      </c>
    </row>
    <row r="446" spans="1:3" ht="15" customHeight="1" hidden="1">
      <c r="A446" s="316" t="s">
        <v>7</v>
      </c>
      <c r="B446" s="256">
        <v>0</v>
      </c>
      <c r="C446" s="512">
        <v>0</v>
      </c>
    </row>
    <row r="447" spans="1:3" ht="12.75" customHeight="1" hidden="1">
      <c r="A447" s="316" t="s">
        <v>535</v>
      </c>
      <c r="B447" s="256">
        <v>0</v>
      </c>
      <c r="C447" s="512">
        <v>0</v>
      </c>
    </row>
    <row r="448" spans="1:3" ht="12.75">
      <c r="A448" s="324" t="s">
        <v>53</v>
      </c>
      <c r="B448" s="256"/>
      <c r="C448" s="512"/>
    </row>
    <row r="449" spans="1:3" ht="13.5" customHeight="1">
      <c r="A449" s="290" t="s">
        <v>537</v>
      </c>
      <c r="B449" s="251">
        <v>0</v>
      </c>
      <c r="C449" s="512">
        <v>0</v>
      </c>
    </row>
    <row r="450" spans="1:3" ht="13.5" customHeight="1">
      <c r="A450" s="466" t="s">
        <v>17</v>
      </c>
      <c r="B450" s="251">
        <v>230</v>
      </c>
      <c r="C450" s="512">
        <v>0</v>
      </c>
    </row>
    <row r="451" spans="1:3" ht="13.5" customHeight="1">
      <c r="A451" s="305" t="s">
        <v>1039</v>
      </c>
      <c r="B451" s="256">
        <v>230</v>
      </c>
      <c r="C451" s="513">
        <v>0</v>
      </c>
    </row>
    <row r="452" spans="1:3" ht="13.5" customHeight="1">
      <c r="A452" s="259" t="s">
        <v>526</v>
      </c>
      <c r="B452" s="256">
        <v>230</v>
      </c>
      <c r="C452" s="513">
        <v>0</v>
      </c>
    </row>
    <row r="453" spans="1:3" ht="13.5" customHeight="1" hidden="1">
      <c r="A453" s="316" t="s">
        <v>1334</v>
      </c>
      <c r="B453" s="256">
        <v>0</v>
      </c>
      <c r="C453" s="513">
        <v>0</v>
      </c>
    </row>
    <row r="454" spans="1:3" ht="13.5" customHeight="1">
      <c r="A454" s="316" t="s">
        <v>527</v>
      </c>
      <c r="B454" s="257">
        <v>230</v>
      </c>
      <c r="C454" s="513">
        <v>0</v>
      </c>
    </row>
    <row r="455" spans="1:3" ht="13.5" customHeight="1" hidden="1">
      <c r="A455" s="316" t="s">
        <v>538</v>
      </c>
      <c r="B455" s="256"/>
      <c r="C455" s="513">
        <v>0</v>
      </c>
    </row>
    <row r="456" spans="1:3" ht="13.5" customHeight="1" hidden="1">
      <c r="A456" s="316" t="s">
        <v>529</v>
      </c>
      <c r="B456" s="256">
        <v>0</v>
      </c>
      <c r="C456" s="513">
        <v>0</v>
      </c>
    </row>
    <row r="457" spans="1:3" ht="13.5" customHeight="1" hidden="1">
      <c r="A457" s="316" t="s">
        <v>530</v>
      </c>
      <c r="B457" s="256"/>
      <c r="C457" s="513">
        <v>0</v>
      </c>
    </row>
    <row r="458" spans="1:3" ht="13.5" customHeight="1" hidden="1">
      <c r="A458" s="316" t="s">
        <v>531</v>
      </c>
      <c r="B458" s="256"/>
      <c r="C458" s="513">
        <v>0</v>
      </c>
    </row>
    <row r="459" spans="1:3" ht="13.5" customHeight="1" hidden="1">
      <c r="A459" s="316" t="s">
        <v>532</v>
      </c>
      <c r="B459" s="256"/>
      <c r="C459" s="513">
        <v>0</v>
      </c>
    </row>
    <row r="460" spans="1:3" ht="13.5" customHeight="1" hidden="1">
      <c r="A460" s="316" t="s">
        <v>533</v>
      </c>
      <c r="B460" s="256"/>
      <c r="C460" s="513">
        <v>0</v>
      </c>
    </row>
    <row r="461" spans="1:3" ht="13.5" customHeight="1" hidden="1">
      <c r="A461" s="305" t="s">
        <v>534</v>
      </c>
      <c r="B461" s="256">
        <v>0</v>
      </c>
      <c r="C461" s="513">
        <v>0</v>
      </c>
    </row>
    <row r="462" spans="1:3" ht="13.5" customHeight="1" hidden="1">
      <c r="A462" s="316" t="s">
        <v>4</v>
      </c>
      <c r="B462" s="256"/>
      <c r="C462" s="513">
        <v>0</v>
      </c>
    </row>
    <row r="463" spans="1:3" ht="13.5" customHeight="1" hidden="1">
      <c r="A463" s="316" t="s">
        <v>5</v>
      </c>
      <c r="B463" s="256"/>
      <c r="C463" s="513">
        <v>0</v>
      </c>
    </row>
    <row r="464" spans="1:3" ht="13.5" customHeight="1">
      <c r="A464" s="316" t="s">
        <v>7</v>
      </c>
      <c r="B464" s="256">
        <v>-230</v>
      </c>
      <c r="C464" s="513">
        <v>0</v>
      </c>
    </row>
    <row r="465" spans="1:3" ht="12.75">
      <c r="A465" s="316" t="s">
        <v>535</v>
      </c>
      <c r="B465" s="513">
        <v>230</v>
      </c>
      <c r="C465" s="513">
        <v>0</v>
      </c>
    </row>
    <row r="466" spans="1:3" ht="15" customHeight="1" hidden="1">
      <c r="A466" s="324" t="s">
        <v>564</v>
      </c>
      <c r="B466" s="256"/>
      <c r="C466" s="512">
        <v>0</v>
      </c>
    </row>
    <row r="467" spans="1:3" ht="15" customHeight="1" hidden="1">
      <c r="A467" s="290" t="s">
        <v>537</v>
      </c>
      <c r="B467" s="251"/>
      <c r="C467" s="512">
        <v>0</v>
      </c>
    </row>
    <row r="468" spans="1:3" ht="15" customHeight="1" hidden="1">
      <c r="A468" s="466" t="s">
        <v>17</v>
      </c>
      <c r="B468" s="251">
        <v>0</v>
      </c>
      <c r="C468" s="512">
        <v>0</v>
      </c>
    </row>
    <row r="469" spans="1:3" ht="15" customHeight="1" hidden="1">
      <c r="A469" s="305" t="s">
        <v>1039</v>
      </c>
      <c r="B469" s="256">
        <v>0</v>
      </c>
      <c r="C469" s="512">
        <v>0</v>
      </c>
    </row>
    <row r="470" spans="1:3" ht="15" customHeight="1" hidden="1">
      <c r="A470" s="259" t="s">
        <v>526</v>
      </c>
      <c r="B470" s="256">
        <v>0</v>
      </c>
      <c r="C470" s="512">
        <v>0</v>
      </c>
    </row>
    <row r="471" spans="1:3" ht="15" customHeight="1" hidden="1">
      <c r="A471" s="316" t="s">
        <v>1334</v>
      </c>
      <c r="B471" s="256"/>
      <c r="C471" s="512">
        <v>0</v>
      </c>
    </row>
    <row r="472" spans="1:3" ht="15" customHeight="1" hidden="1">
      <c r="A472" s="316" t="s">
        <v>527</v>
      </c>
      <c r="B472" s="256"/>
      <c r="C472" s="512">
        <v>0</v>
      </c>
    </row>
    <row r="473" spans="1:3" ht="15" customHeight="1" hidden="1">
      <c r="A473" s="316" t="s">
        <v>538</v>
      </c>
      <c r="B473" s="256"/>
      <c r="C473" s="512">
        <v>0</v>
      </c>
    </row>
    <row r="474" spans="1:3" ht="15" customHeight="1" hidden="1">
      <c r="A474" s="316" t="s">
        <v>529</v>
      </c>
      <c r="B474" s="256">
        <v>0</v>
      </c>
      <c r="C474" s="512">
        <v>0</v>
      </c>
    </row>
    <row r="475" spans="1:3" ht="12.75" hidden="1">
      <c r="A475" s="316" t="s">
        <v>530</v>
      </c>
      <c r="B475" s="256"/>
      <c r="C475" s="512">
        <v>0</v>
      </c>
    </row>
    <row r="476" spans="1:3" ht="15" customHeight="1" hidden="1">
      <c r="A476" s="316" t="s">
        <v>531</v>
      </c>
      <c r="B476" s="553"/>
      <c r="C476" s="512">
        <v>0</v>
      </c>
    </row>
    <row r="477" spans="1:3" ht="15" customHeight="1" hidden="1">
      <c r="A477" s="316" t="s">
        <v>532</v>
      </c>
      <c r="B477" s="553"/>
      <c r="C477" s="512">
        <v>0</v>
      </c>
    </row>
    <row r="478" spans="1:3" ht="15" customHeight="1" hidden="1">
      <c r="A478" s="316" t="s">
        <v>533</v>
      </c>
      <c r="B478" s="256"/>
      <c r="C478" s="512">
        <v>0</v>
      </c>
    </row>
    <row r="479" spans="1:3" ht="15" customHeight="1" hidden="1">
      <c r="A479" s="305" t="s">
        <v>534</v>
      </c>
      <c r="B479" s="256">
        <v>0</v>
      </c>
      <c r="C479" s="512">
        <v>0</v>
      </c>
    </row>
    <row r="480" spans="1:3" ht="15" customHeight="1" hidden="1">
      <c r="A480" s="316" t="s">
        <v>4</v>
      </c>
      <c r="B480" s="256"/>
      <c r="C480" s="512">
        <v>0</v>
      </c>
    </row>
    <row r="481" spans="1:3" ht="15" customHeight="1" hidden="1">
      <c r="A481" s="316" t="s">
        <v>5</v>
      </c>
      <c r="B481" s="256"/>
      <c r="C481" s="512">
        <v>0</v>
      </c>
    </row>
    <row r="482" spans="1:3" ht="15" customHeight="1" hidden="1">
      <c r="A482" s="316" t="s">
        <v>7</v>
      </c>
      <c r="B482" s="256">
        <v>0</v>
      </c>
      <c r="C482" s="512">
        <v>0</v>
      </c>
    </row>
    <row r="483" spans="1:3" ht="12.75" hidden="1">
      <c r="A483" s="316" t="s">
        <v>535</v>
      </c>
      <c r="B483" s="256">
        <v>0</v>
      </c>
      <c r="C483" s="512">
        <v>0</v>
      </c>
    </row>
    <row r="484" spans="1:3" ht="15" customHeight="1" hidden="1">
      <c r="A484" s="324" t="s">
        <v>565</v>
      </c>
      <c r="B484" s="256"/>
      <c r="C484" s="512">
        <v>0</v>
      </c>
    </row>
    <row r="485" spans="1:3" ht="15" customHeight="1" hidden="1">
      <c r="A485" s="290" t="s">
        <v>537</v>
      </c>
      <c r="B485" s="251"/>
      <c r="C485" s="512">
        <v>0</v>
      </c>
    </row>
    <row r="486" spans="1:3" ht="15" customHeight="1" hidden="1">
      <c r="A486" s="466" t="s">
        <v>17</v>
      </c>
      <c r="B486" s="251">
        <v>0</v>
      </c>
      <c r="C486" s="512">
        <v>0</v>
      </c>
    </row>
    <row r="487" spans="1:3" ht="15" customHeight="1" hidden="1">
      <c r="A487" s="305" t="s">
        <v>1039</v>
      </c>
      <c r="B487" s="256">
        <v>0</v>
      </c>
      <c r="C487" s="512">
        <v>0</v>
      </c>
    </row>
    <row r="488" spans="1:3" ht="15" customHeight="1" hidden="1">
      <c r="A488" s="259" t="s">
        <v>526</v>
      </c>
      <c r="B488" s="256">
        <v>0</v>
      </c>
      <c r="C488" s="512">
        <v>0</v>
      </c>
    </row>
    <row r="489" spans="1:3" ht="15" customHeight="1" hidden="1">
      <c r="A489" s="316" t="s">
        <v>1334</v>
      </c>
      <c r="B489" s="256"/>
      <c r="C489" s="512">
        <v>0</v>
      </c>
    </row>
    <row r="490" spans="1:3" ht="15" customHeight="1" hidden="1">
      <c r="A490" s="316" t="s">
        <v>527</v>
      </c>
      <c r="B490" s="256"/>
      <c r="C490" s="512">
        <v>0</v>
      </c>
    </row>
    <row r="491" spans="1:3" ht="15" customHeight="1" hidden="1">
      <c r="A491" s="316" t="s">
        <v>538</v>
      </c>
      <c r="B491" s="256"/>
      <c r="C491" s="512">
        <v>0</v>
      </c>
    </row>
    <row r="492" spans="1:3" ht="15" customHeight="1" hidden="1">
      <c r="A492" s="316" t="s">
        <v>529</v>
      </c>
      <c r="B492" s="256">
        <v>0</v>
      </c>
      <c r="C492" s="512">
        <v>0</v>
      </c>
    </row>
    <row r="493" spans="1:3" ht="12.75" hidden="1">
      <c r="A493" s="316" t="s">
        <v>530</v>
      </c>
      <c r="B493" s="256"/>
      <c r="C493" s="512">
        <v>0</v>
      </c>
    </row>
    <row r="494" spans="1:3" ht="15" customHeight="1" hidden="1">
      <c r="A494" s="316" t="s">
        <v>531</v>
      </c>
      <c r="B494" s="256"/>
      <c r="C494" s="512">
        <v>0</v>
      </c>
    </row>
    <row r="495" spans="1:3" ht="15" customHeight="1" hidden="1">
      <c r="A495" s="316" t="s">
        <v>532</v>
      </c>
      <c r="B495" s="256"/>
      <c r="C495" s="512">
        <v>0</v>
      </c>
    </row>
    <row r="496" spans="1:3" ht="15" customHeight="1" hidden="1">
      <c r="A496" s="316" t="s">
        <v>533</v>
      </c>
      <c r="B496" s="256"/>
      <c r="C496" s="512">
        <v>0</v>
      </c>
    </row>
    <row r="497" spans="1:3" ht="15" customHeight="1" hidden="1">
      <c r="A497" s="305" t="s">
        <v>534</v>
      </c>
      <c r="B497" s="256">
        <v>0</v>
      </c>
      <c r="C497" s="512">
        <v>0</v>
      </c>
    </row>
    <row r="498" spans="1:3" ht="15" customHeight="1" hidden="1">
      <c r="A498" s="316" t="s">
        <v>4</v>
      </c>
      <c r="B498" s="256"/>
      <c r="C498" s="512">
        <v>0</v>
      </c>
    </row>
    <row r="499" spans="1:3" ht="15" customHeight="1" hidden="1">
      <c r="A499" s="316" t="s">
        <v>5</v>
      </c>
      <c r="B499" s="256"/>
      <c r="C499" s="512">
        <v>0</v>
      </c>
    </row>
    <row r="500" spans="1:3" ht="15" customHeight="1" hidden="1">
      <c r="A500" s="316" t="s">
        <v>7</v>
      </c>
      <c r="B500" s="256">
        <v>0</v>
      </c>
      <c r="C500" s="512">
        <v>0</v>
      </c>
    </row>
    <row r="501" spans="1:3" ht="12.75" hidden="1">
      <c r="A501" s="316" t="s">
        <v>535</v>
      </c>
      <c r="B501" s="256">
        <v>0</v>
      </c>
      <c r="C501" s="512">
        <v>0</v>
      </c>
    </row>
    <row r="502" spans="1:3" ht="12.75" hidden="1">
      <c r="A502" s="324" t="s">
        <v>566</v>
      </c>
      <c r="B502" s="256"/>
      <c r="C502" s="512">
        <v>0</v>
      </c>
    </row>
    <row r="503" spans="1:3" ht="15" customHeight="1" hidden="1">
      <c r="A503" s="290" t="s">
        <v>537</v>
      </c>
      <c r="B503" s="251"/>
      <c r="C503" s="512">
        <v>0</v>
      </c>
    </row>
    <row r="504" spans="1:3" ht="15" customHeight="1" hidden="1">
      <c r="A504" s="466" t="s">
        <v>17</v>
      </c>
      <c r="B504" s="251">
        <v>0</v>
      </c>
      <c r="C504" s="512">
        <v>0</v>
      </c>
    </row>
    <row r="505" spans="1:3" ht="15" customHeight="1" hidden="1">
      <c r="A505" s="305" t="s">
        <v>1039</v>
      </c>
      <c r="B505" s="256">
        <v>0</v>
      </c>
      <c r="C505" s="512">
        <v>0</v>
      </c>
    </row>
    <row r="506" spans="1:3" ht="15" customHeight="1" hidden="1">
      <c r="A506" s="259" t="s">
        <v>526</v>
      </c>
      <c r="B506" s="256">
        <v>0</v>
      </c>
      <c r="C506" s="512">
        <v>0</v>
      </c>
    </row>
    <row r="507" spans="1:3" ht="15" customHeight="1" hidden="1">
      <c r="A507" s="316" t="s">
        <v>1334</v>
      </c>
      <c r="B507" s="256"/>
      <c r="C507" s="512">
        <v>0</v>
      </c>
    </row>
    <row r="508" spans="1:3" ht="15" customHeight="1" hidden="1">
      <c r="A508" s="316" t="s">
        <v>527</v>
      </c>
      <c r="B508" s="256"/>
      <c r="C508" s="512">
        <v>0</v>
      </c>
    </row>
    <row r="509" spans="1:3" ht="15" customHeight="1" hidden="1">
      <c r="A509" s="316" t="s">
        <v>538</v>
      </c>
      <c r="B509" s="256"/>
      <c r="C509" s="512">
        <v>0</v>
      </c>
    </row>
    <row r="510" spans="1:3" ht="15" customHeight="1" hidden="1">
      <c r="A510" s="316" t="s">
        <v>529</v>
      </c>
      <c r="B510" s="256">
        <v>0</v>
      </c>
      <c r="C510" s="512">
        <v>0</v>
      </c>
    </row>
    <row r="511" spans="1:3" ht="12.75" hidden="1">
      <c r="A511" s="316" t="s">
        <v>530</v>
      </c>
      <c r="B511" s="256"/>
      <c r="C511" s="512">
        <v>0</v>
      </c>
    </row>
    <row r="512" spans="1:3" ht="15" customHeight="1" hidden="1">
      <c r="A512" s="316" t="s">
        <v>531</v>
      </c>
      <c r="B512" s="256"/>
      <c r="C512" s="512">
        <v>0</v>
      </c>
    </row>
    <row r="513" spans="1:3" ht="15" customHeight="1" hidden="1">
      <c r="A513" s="316" t="s">
        <v>532</v>
      </c>
      <c r="B513" s="256"/>
      <c r="C513" s="512">
        <v>0</v>
      </c>
    </row>
    <row r="514" spans="1:3" ht="15" customHeight="1" hidden="1">
      <c r="A514" s="316" t="s">
        <v>533</v>
      </c>
      <c r="B514" s="256"/>
      <c r="C514" s="512">
        <v>0</v>
      </c>
    </row>
    <row r="515" spans="1:3" ht="15" customHeight="1" hidden="1">
      <c r="A515" s="305" t="s">
        <v>534</v>
      </c>
      <c r="B515" s="256">
        <v>0</v>
      </c>
      <c r="C515" s="512">
        <v>0</v>
      </c>
    </row>
    <row r="516" spans="1:3" ht="15" customHeight="1" hidden="1">
      <c r="A516" s="316" t="s">
        <v>4</v>
      </c>
      <c r="B516" s="256"/>
      <c r="C516" s="512">
        <v>0</v>
      </c>
    </row>
    <row r="517" spans="1:3" ht="15" customHeight="1" hidden="1">
      <c r="A517" s="316" t="s">
        <v>5</v>
      </c>
      <c r="B517" s="256"/>
      <c r="C517" s="512">
        <v>0</v>
      </c>
    </row>
    <row r="518" spans="1:3" ht="15" customHeight="1" hidden="1">
      <c r="A518" s="316" t="s">
        <v>7</v>
      </c>
      <c r="B518" s="256">
        <v>0</v>
      </c>
      <c r="C518" s="512">
        <v>0</v>
      </c>
    </row>
    <row r="519" spans="1:3" ht="12.75" hidden="1">
      <c r="A519" s="316" t="s">
        <v>535</v>
      </c>
      <c r="B519" s="256">
        <v>0</v>
      </c>
      <c r="C519" s="512">
        <v>0</v>
      </c>
    </row>
    <row r="520" spans="1:3" ht="12.75">
      <c r="A520" s="324" t="s">
        <v>567</v>
      </c>
      <c r="B520" s="256"/>
      <c r="C520" s="512"/>
    </row>
    <row r="521" spans="1:3" ht="13.5" customHeight="1">
      <c r="A521" s="290" t="s">
        <v>537</v>
      </c>
      <c r="B521" s="251">
        <v>189403</v>
      </c>
      <c r="C521" s="512">
        <v>25530</v>
      </c>
    </row>
    <row r="522" spans="1:3" ht="13.5" customHeight="1">
      <c r="A522" s="466" t="s">
        <v>17</v>
      </c>
      <c r="B522" s="251">
        <v>153859</v>
      </c>
      <c r="C522" s="512">
        <v>12208</v>
      </c>
    </row>
    <row r="523" spans="1:3" ht="13.5" customHeight="1">
      <c r="A523" s="305" t="s">
        <v>1039</v>
      </c>
      <c r="B523" s="256">
        <v>153859</v>
      </c>
      <c r="C523" s="513">
        <v>12208</v>
      </c>
    </row>
    <row r="524" spans="1:3" ht="13.5" customHeight="1">
      <c r="A524" s="259" t="s">
        <v>526</v>
      </c>
      <c r="B524" s="256">
        <v>153859</v>
      </c>
      <c r="C524" s="513">
        <v>12208</v>
      </c>
    </row>
    <row r="525" spans="1:3" ht="14.25" customHeight="1">
      <c r="A525" s="316" t="s">
        <v>1334</v>
      </c>
      <c r="B525" s="256">
        <v>0</v>
      </c>
      <c r="C525" s="513">
        <v>-5</v>
      </c>
    </row>
    <row r="526" spans="1:3" ht="13.5" customHeight="1">
      <c r="A526" s="316" t="s">
        <v>545</v>
      </c>
      <c r="B526" s="256">
        <v>153859</v>
      </c>
      <c r="C526" s="513">
        <v>12213</v>
      </c>
    </row>
    <row r="527" spans="1:3" ht="13.5" customHeight="1" hidden="1">
      <c r="A527" s="316" t="s">
        <v>538</v>
      </c>
      <c r="B527" s="256"/>
      <c r="C527" s="513">
        <v>0</v>
      </c>
    </row>
    <row r="528" spans="1:3" ht="13.5" customHeight="1" hidden="1">
      <c r="A528" s="316" t="s">
        <v>529</v>
      </c>
      <c r="B528" s="256">
        <v>0</v>
      </c>
      <c r="C528" s="513">
        <v>0</v>
      </c>
    </row>
    <row r="529" spans="1:3" ht="13.5" customHeight="1" hidden="1">
      <c r="A529" s="316" t="s">
        <v>530</v>
      </c>
      <c r="B529" s="256">
        <v>0</v>
      </c>
      <c r="C529" s="513">
        <v>0</v>
      </c>
    </row>
    <row r="530" spans="1:3" ht="13.5" customHeight="1" hidden="1">
      <c r="A530" s="316" t="s">
        <v>531</v>
      </c>
      <c r="B530" s="256"/>
      <c r="C530" s="513">
        <v>0</v>
      </c>
    </row>
    <row r="531" spans="1:3" ht="13.5" customHeight="1" hidden="1">
      <c r="A531" s="316" t="s">
        <v>532</v>
      </c>
      <c r="B531" s="256"/>
      <c r="C531" s="513">
        <v>0</v>
      </c>
    </row>
    <row r="532" spans="1:3" ht="13.5" customHeight="1" hidden="1">
      <c r="A532" s="316" t="s">
        <v>533</v>
      </c>
      <c r="B532" s="256"/>
      <c r="C532" s="513">
        <v>0</v>
      </c>
    </row>
    <row r="533" spans="1:3" ht="13.5" customHeight="1" hidden="1">
      <c r="A533" s="305" t="s">
        <v>534</v>
      </c>
      <c r="B533" s="256">
        <v>0</v>
      </c>
      <c r="C533" s="513">
        <v>0</v>
      </c>
    </row>
    <row r="534" spans="1:3" ht="13.5" customHeight="1" hidden="1">
      <c r="A534" s="316" t="s">
        <v>4</v>
      </c>
      <c r="B534" s="256"/>
      <c r="C534" s="513">
        <v>0</v>
      </c>
    </row>
    <row r="535" spans="1:3" ht="13.5" customHeight="1" hidden="1">
      <c r="A535" s="316" t="s">
        <v>5</v>
      </c>
      <c r="B535" s="256"/>
      <c r="C535" s="513">
        <v>0</v>
      </c>
    </row>
    <row r="536" spans="1:3" ht="13.5" customHeight="1">
      <c r="A536" s="316" t="s">
        <v>7</v>
      </c>
      <c r="B536" s="256">
        <v>35544</v>
      </c>
      <c r="C536" s="513">
        <v>13322</v>
      </c>
    </row>
    <row r="537" spans="1:3" ht="12.75">
      <c r="A537" s="316" t="s">
        <v>535</v>
      </c>
      <c r="B537" s="513">
        <v>-35544</v>
      </c>
      <c r="C537" s="513">
        <v>-13322</v>
      </c>
    </row>
    <row r="538" spans="1:3" ht="15" customHeight="1" hidden="1">
      <c r="A538" s="324" t="s">
        <v>568</v>
      </c>
      <c r="B538" s="256"/>
      <c r="C538" s="512">
        <f>B538-'[2]Julijs'!B538</f>
        <v>0</v>
      </c>
    </row>
    <row r="539" spans="1:3" ht="15" customHeight="1" hidden="1">
      <c r="A539" s="290" t="s">
        <v>537</v>
      </c>
      <c r="B539" s="251"/>
      <c r="C539" s="512">
        <f>B539-'[2]Julijs'!B539</f>
        <v>0</v>
      </c>
    </row>
    <row r="540" spans="1:3" ht="15" customHeight="1" hidden="1">
      <c r="A540" s="466" t="s">
        <v>17</v>
      </c>
      <c r="B540" s="251">
        <f>SUM(B541,B551)</f>
        <v>0</v>
      </c>
      <c r="C540" s="512">
        <f>B540-'[2]Julijs'!B540</f>
        <v>0</v>
      </c>
    </row>
    <row r="541" spans="1:3" ht="15" customHeight="1" hidden="1">
      <c r="A541" s="305" t="s">
        <v>1039</v>
      </c>
      <c r="B541" s="256">
        <f>SUM(B542,B545:B546)</f>
        <v>0</v>
      </c>
      <c r="C541" s="512">
        <f>B541-'[2]Julijs'!B541</f>
        <v>0</v>
      </c>
    </row>
    <row r="542" spans="1:3" ht="15" customHeight="1" hidden="1">
      <c r="A542" s="259" t="s">
        <v>526</v>
      </c>
      <c r="B542" s="256">
        <f>SUM(B543:B544)</f>
        <v>0</v>
      </c>
      <c r="C542" s="512">
        <f>B542-'[2]Julijs'!B542</f>
        <v>0</v>
      </c>
    </row>
    <row r="543" spans="1:3" ht="15" customHeight="1" hidden="1">
      <c r="A543" s="316" t="s">
        <v>1334</v>
      </c>
      <c r="B543" s="256"/>
      <c r="C543" s="512">
        <f>B543-'[2]Julijs'!B543</f>
        <v>0</v>
      </c>
    </row>
    <row r="544" spans="1:3" ht="15" customHeight="1" hidden="1">
      <c r="A544" s="316" t="s">
        <v>527</v>
      </c>
      <c r="B544" s="256"/>
      <c r="C544" s="512">
        <f>B544-'[2]Julijs'!B544</f>
        <v>0</v>
      </c>
    </row>
    <row r="545" spans="1:3" ht="15" customHeight="1" hidden="1">
      <c r="A545" s="316" t="s">
        <v>538</v>
      </c>
      <c r="B545" s="256"/>
      <c r="C545" s="512">
        <f>B545-'[2]Julijs'!B545</f>
        <v>0</v>
      </c>
    </row>
    <row r="546" spans="1:3" ht="15" customHeight="1" hidden="1">
      <c r="A546" s="316" t="s">
        <v>529</v>
      </c>
      <c r="B546" s="256">
        <f>SUM(B547:B550)</f>
        <v>0</v>
      </c>
      <c r="C546" s="512">
        <f>B546-'[2]Julijs'!B546</f>
        <v>0</v>
      </c>
    </row>
    <row r="547" spans="1:3" ht="12.75" hidden="1">
      <c r="A547" s="316" t="s">
        <v>530</v>
      </c>
      <c r="B547" s="256"/>
      <c r="C547" s="512">
        <f>B547-'[2]Julijs'!B547</f>
        <v>0</v>
      </c>
    </row>
    <row r="548" spans="1:3" ht="15" customHeight="1" hidden="1">
      <c r="A548" s="316" t="s">
        <v>531</v>
      </c>
      <c r="B548" s="256"/>
      <c r="C548" s="512">
        <f>B548-'[2]Julijs'!B548</f>
        <v>0</v>
      </c>
    </row>
    <row r="549" spans="1:3" ht="15" customHeight="1" hidden="1">
      <c r="A549" s="316" t="s">
        <v>532</v>
      </c>
      <c r="B549" s="256"/>
      <c r="C549" s="512">
        <f>B549-'[2]Julijs'!B549</f>
        <v>0</v>
      </c>
    </row>
    <row r="550" spans="1:3" ht="15" customHeight="1" hidden="1">
      <c r="A550" s="316" t="s">
        <v>533</v>
      </c>
      <c r="B550" s="256"/>
      <c r="C550" s="512">
        <f>B550-'[2]Julijs'!B550</f>
        <v>0</v>
      </c>
    </row>
    <row r="551" spans="1:3" ht="15" customHeight="1" hidden="1">
      <c r="A551" s="305" t="s">
        <v>534</v>
      </c>
      <c r="B551" s="256">
        <f>SUM(B552:B553)</f>
        <v>0</v>
      </c>
      <c r="C551" s="512">
        <f>B551-'[2]Julijs'!B551</f>
        <v>0</v>
      </c>
    </row>
    <row r="552" spans="1:3" ht="15" customHeight="1" hidden="1">
      <c r="A552" s="316" t="s">
        <v>4</v>
      </c>
      <c r="B552" s="256"/>
      <c r="C552" s="512">
        <f>B552-'[2]Julijs'!B552</f>
        <v>0</v>
      </c>
    </row>
    <row r="553" spans="1:3" ht="15" customHeight="1" hidden="1">
      <c r="A553" s="316" t="s">
        <v>5</v>
      </c>
      <c r="B553" s="256"/>
      <c r="C553" s="512">
        <f>B553-'[2]Julijs'!B553</f>
        <v>0</v>
      </c>
    </row>
    <row r="554" spans="1:3" ht="15" customHeight="1" hidden="1">
      <c r="A554" s="316" t="s">
        <v>7</v>
      </c>
      <c r="B554" s="256">
        <f>B539-B540</f>
        <v>0</v>
      </c>
      <c r="C554" s="512">
        <f>B554-'[2]Julijs'!B554</f>
        <v>0</v>
      </c>
    </row>
    <row r="555" spans="1:3" ht="12.75" hidden="1">
      <c r="A555" s="316" t="s">
        <v>535</v>
      </c>
      <c r="B555" s="256">
        <f>1-(1+B539-B540)</f>
        <v>0</v>
      </c>
      <c r="C555" s="512">
        <f>B555-'[2]Julijs'!B555</f>
        <v>0</v>
      </c>
    </row>
    <row r="556" spans="1:3" ht="15" customHeight="1" hidden="1">
      <c r="A556" s="324" t="s">
        <v>569</v>
      </c>
      <c r="B556" s="256"/>
      <c r="C556" s="512">
        <f>B556-'[2]Julijs'!B556</f>
        <v>0</v>
      </c>
    </row>
    <row r="557" spans="1:3" ht="15" customHeight="1" hidden="1">
      <c r="A557" s="290" t="s">
        <v>537</v>
      </c>
      <c r="B557" s="251"/>
      <c r="C557" s="512">
        <f>B557-'[2]Julijs'!B557</f>
        <v>0</v>
      </c>
    </row>
    <row r="558" spans="1:3" ht="15" customHeight="1" hidden="1">
      <c r="A558" s="466" t="s">
        <v>17</v>
      </c>
      <c r="B558" s="251">
        <f>SUM(B559,B569)</f>
        <v>0</v>
      </c>
      <c r="C558" s="512">
        <f>B558-'[2]Julijs'!B558</f>
        <v>0</v>
      </c>
    </row>
    <row r="559" spans="1:3" ht="15" customHeight="1" hidden="1">
      <c r="A559" s="305" t="s">
        <v>1039</v>
      </c>
      <c r="B559" s="256">
        <f>SUM(B560,B563:B564)</f>
        <v>0</v>
      </c>
      <c r="C559" s="512">
        <f>B559-'[2]Julijs'!B559</f>
        <v>0</v>
      </c>
    </row>
    <row r="560" spans="1:3" ht="15" customHeight="1" hidden="1">
      <c r="A560" s="259" t="s">
        <v>526</v>
      </c>
      <c r="B560" s="256">
        <f>SUM(B561:B562)</f>
        <v>0</v>
      </c>
      <c r="C560" s="512">
        <f>B560-'[2]Julijs'!B560</f>
        <v>0</v>
      </c>
    </row>
    <row r="561" spans="1:3" ht="15" customHeight="1" hidden="1">
      <c r="A561" s="316" t="s">
        <v>1334</v>
      </c>
      <c r="B561" s="256"/>
      <c r="C561" s="512">
        <f>B561-'[2]Julijs'!B561</f>
        <v>0</v>
      </c>
    </row>
    <row r="562" spans="1:3" ht="15" customHeight="1" hidden="1">
      <c r="A562" s="316" t="s">
        <v>527</v>
      </c>
      <c r="B562" s="256"/>
      <c r="C562" s="512">
        <f>B562-'[2]Julijs'!B562</f>
        <v>0</v>
      </c>
    </row>
    <row r="563" spans="1:3" ht="15" customHeight="1" hidden="1">
      <c r="A563" s="316" t="s">
        <v>538</v>
      </c>
      <c r="B563" s="256"/>
      <c r="C563" s="512">
        <f>B563-'[2]Julijs'!B563</f>
        <v>0</v>
      </c>
    </row>
    <row r="564" spans="1:3" ht="15" customHeight="1" hidden="1">
      <c r="A564" s="316" t="s">
        <v>529</v>
      </c>
      <c r="B564" s="256">
        <f>SUM(B565:B568)</f>
        <v>0</v>
      </c>
      <c r="C564" s="512">
        <f>B564-'[2]Julijs'!B564</f>
        <v>0</v>
      </c>
    </row>
    <row r="565" spans="1:3" ht="12.75" hidden="1">
      <c r="A565" s="316" t="s">
        <v>530</v>
      </c>
      <c r="B565" s="256"/>
      <c r="C565" s="512">
        <f>B565-'[2]Julijs'!B565</f>
        <v>0</v>
      </c>
    </row>
    <row r="566" spans="1:3" ht="15" customHeight="1" hidden="1">
      <c r="A566" s="316" t="s">
        <v>531</v>
      </c>
      <c r="B566" s="256"/>
      <c r="C566" s="512">
        <f>B566-'[2]Julijs'!B566</f>
        <v>0</v>
      </c>
    </row>
    <row r="567" spans="1:3" ht="15" customHeight="1" hidden="1">
      <c r="A567" s="316" t="s">
        <v>532</v>
      </c>
      <c r="B567" s="256"/>
      <c r="C567" s="512">
        <f>B567-'[2]Julijs'!B567</f>
        <v>0</v>
      </c>
    </row>
    <row r="568" spans="1:3" ht="15" customHeight="1" hidden="1">
      <c r="A568" s="316" t="s">
        <v>533</v>
      </c>
      <c r="B568" s="256"/>
      <c r="C568" s="512">
        <f>B568-'[2]Julijs'!B568</f>
        <v>0</v>
      </c>
    </row>
    <row r="569" spans="1:3" ht="15" customHeight="1" hidden="1">
      <c r="A569" s="305" t="s">
        <v>534</v>
      </c>
      <c r="B569" s="256">
        <f>SUM(B570:B571)</f>
        <v>0</v>
      </c>
      <c r="C569" s="512">
        <f>B569-'[2]Julijs'!B569</f>
        <v>0</v>
      </c>
    </row>
    <row r="570" spans="1:3" ht="15" customHeight="1" hidden="1">
      <c r="A570" s="316" t="s">
        <v>4</v>
      </c>
      <c r="B570" s="256"/>
      <c r="C570" s="512">
        <f>B570-'[2]Julijs'!B570</f>
        <v>0</v>
      </c>
    </row>
    <row r="571" spans="1:3" ht="15" customHeight="1" hidden="1">
      <c r="A571" s="316" t="s">
        <v>5</v>
      </c>
      <c r="B571" s="256"/>
      <c r="C571" s="512">
        <f>B571-'[2]Julijs'!B571</f>
        <v>0</v>
      </c>
    </row>
    <row r="572" spans="1:3" ht="15" customHeight="1" hidden="1">
      <c r="A572" s="316" t="s">
        <v>7</v>
      </c>
      <c r="B572" s="256">
        <f>B557-B558</f>
        <v>0</v>
      </c>
      <c r="C572" s="512">
        <f>B572-'[2]Julijs'!B572</f>
        <v>0</v>
      </c>
    </row>
    <row r="573" spans="1:3" ht="12.75" hidden="1">
      <c r="A573" s="316" t="s">
        <v>535</v>
      </c>
      <c r="B573" s="256">
        <f>1-(1+B557-B558)</f>
        <v>0</v>
      </c>
      <c r="C573" s="512">
        <f>B573-'[2]Julijs'!B573</f>
        <v>0</v>
      </c>
    </row>
    <row r="574" spans="1:3" ht="12.75" hidden="1">
      <c r="A574" s="324" t="s">
        <v>570</v>
      </c>
      <c r="B574" s="256"/>
      <c r="C574" s="512">
        <f>B574-'[2]Julijs'!B574</f>
        <v>0</v>
      </c>
    </row>
    <row r="575" spans="1:3" ht="15" customHeight="1" hidden="1">
      <c r="A575" s="290" t="s">
        <v>537</v>
      </c>
      <c r="B575" s="251"/>
      <c r="C575" s="512">
        <f>B575-'[2]Julijs'!B575</f>
        <v>0</v>
      </c>
    </row>
    <row r="576" spans="1:3" ht="15" customHeight="1" hidden="1">
      <c r="A576" s="466" t="s">
        <v>17</v>
      </c>
      <c r="B576" s="251">
        <f>SUM(B577,B587)</f>
        <v>0</v>
      </c>
      <c r="C576" s="512">
        <f>B576-'[2]Julijs'!B576</f>
        <v>0</v>
      </c>
    </row>
    <row r="577" spans="1:3" ht="15" customHeight="1" hidden="1">
      <c r="A577" s="305" t="s">
        <v>1039</v>
      </c>
      <c r="B577" s="256">
        <f>SUM(B578,B581:B582)</f>
        <v>0</v>
      </c>
      <c r="C577" s="512">
        <f>B577-'[2]Julijs'!B577</f>
        <v>0</v>
      </c>
    </row>
    <row r="578" spans="1:3" ht="15" customHeight="1" hidden="1">
      <c r="A578" s="259" t="s">
        <v>526</v>
      </c>
      <c r="B578" s="256">
        <f>SUM(B579:B580)</f>
        <v>0</v>
      </c>
      <c r="C578" s="512">
        <f>B578-'[2]Julijs'!B578</f>
        <v>0</v>
      </c>
    </row>
    <row r="579" spans="1:3" ht="15" customHeight="1" hidden="1">
      <c r="A579" s="316" t="s">
        <v>1334</v>
      </c>
      <c r="B579" s="256"/>
      <c r="C579" s="512">
        <f>B579-'[2]Julijs'!B579</f>
        <v>0</v>
      </c>
    </row>
    <row r="580" spans="1:3" ht="15" customHeight="1" hidden="1">
      <c r="A580" s="316" t="s">
        <v>527</v>
      </c>
      <c r="B580" s="256"/>
      <c r="C580" s="512">
        <f>B580-'[2]Julijs'!B580</f>
        <v>0</v>
      </c>
    </row>
    <row r="581" spans="1:3" ht="15" customHeight="1" hidden="1">
      <c r="A581" s="316" t="s">
        <v>538</v>
      </c>
      <c r="B581" s="256"/>
      <c r="C581" s="512">
        <f>B581-'[2]Julijs'!B581</f>
        <v>0</v>
      </c>
    </row>
    <row r="582" spans="1:3" ht="15" customHeight="1" hidden="1">
      <c r="A582" s="316" t="s">
        <v>529</v>
      </c>
      <c r="B582" s="256">
        <f>SUM(B583:B586)</f>
        <v>0</v>
      </c>
      <c r="C582" s="512">
        <f>B582-'[2]Julijs'!B582</f>
        <v>0</v>
      </c>
    </row>
    <row r="583" spans="1:3" ht="12.75" hidden="1">
      <c r="A583" s="316" t="s">
        <v>530</v>
      </c>
      <c r="B583" s="256"/>
      <c r="C583" s="512">
        <f>B583-'[2]Julijs'!B583</f>
        <v>0</v>
      </c>
    </row>
    <row r="584" spans="1:3" ht="15" customHeight="1" hidden="1">
      <c r="A584" s="316" t="s">
        <v>531</v>
      </c>
      <c r="B584" s="256"/>
      <c r="C584" s="512">
        <f>B584-'[2]Julijs'!B584</f>
        <v>0</v>
      </c>
    </row>
    <row r="585" spans="1:3" ht="15" customHeight="1" hidden="1">
      <c r="A585" s="316" t="s">
        <v>532</v>
      </c>
      <c r="B585" s="256"/>
      <c r="C585" s="512">
        <f>B585-'[2]Julijs'!B585</f>
        <v>0</v>
      </c>
    </row>
    <row r="586" spans="1:3" ht="15" customHeight="1" hidden="1">
      <c r="A586" s="316" t="s">
        <v>533</v>
      </c>
      <c r="B586" s="256"/>
      <c r="C586" s="512">
        <f>B586-'[2]Julijs'!B586</f>
        <v>0</v>
      </c>
    </row>
    <row r="587" spans="1:3" ht="15" customHeight="1" hidden="1">
      <c r="A587" s="305" t="s">
        <v>534</v>
      </c>
      <c r="B587" s="256">
        <f>SUM(B588:B589)</f>
        <v>0</v>
      </c>
      <c r="C587" s="512">
        <f>B587-'[2]Julijs'!B587</f>
        <v>0</v>
      </c>
    </row>
    <row r="588" spans="1:3" ht="15" customHeight="1" hidden="1">
      <c r="A588" s="316" t="s">
        <v>4</v>
      </c>
      <c r="B588" s="256"/>
      <c r="C588" s="512">
        <f>B588-'[2]Julijs'!B588</f>
        <v>0</v>
      </c>
    </row>
    <row r="589" spans="1:3" ht="15" customHeight="1" hidden="1">
      <c r="A589" s="316" t="s">
        <v>5</v>
      </c>
      <c r="B589" s="256"/>
      <c r="C589" s="512">
        <f>B589-'[2]Julijs'!B589</f>
        <v>0</v>
      </c>
    </row>
    <row r="590" spans="1:3" ht="15" customHeight="1" hidden="1">
      <c r="A590" s="316" t="s">
        <v>7</v>
      </c>
      <c r="B590" s="256">
        <f>B575-B576</f>
        <v>0</v>
      </c>
      <c r="C590" s="512">
        <f>B590-'[2]Julijs'!B590</f>
        <v>0</v>
      </c>
    </row>
    <row r="591" spans="1:3" ht="12.75" hidden="1">
      <c r="A591" s="316" t="s">
        <v>535</v>
      </c>
      <c r="B591" s="256">
        <f>1-(1+B575-B576)</f>
        <v>0</v>
      </c>
      <c r="C591" s="512">
        <f>B591-'[2]Julijs'!B591</f>
        <v>0</v>
      </c>
    </row>
    <row r="592" spans="1:3" ht="9.75" customHeight="1">
      <c r="A592" s="554"/>
      <c r="B592" s="314"/>
      <c r="C592" s="180"/>
    </row>
    <row r="593" spans="1:3" ht="12.75">
      <c r="A593" s="621" t="s">
        <v>571</v>
      </c>
      <c r="B593" s="621"/>
      <c r="C593" s="621"/>
    </row>
    <row r="594" spans="1:3" ht="12.75">
      <c r="A594" s="620" t="s">
        <v>572</v>
      </c>
      <c r="B594" s="620"/>
      <c r="C594" s="620"/>
    </row>
    <row r="595" spans="1:3" ht="12.75">
      <c r="A595" s="555"/>
      <c r="B595" s="369"/>
      <c r="C595" s="555"/>
    </row>
    <row r="596" spans="1:3" ht="12.75">
      <c r="A596" s="555"/>
      <c r="B596" s="369"/>
      <c r="C596" s="555"/>
    </row>
    <row r="597" spans="1:3" s="100" customFormat="1" ht="12.75">
      <c r="A597" s="99" t="s">
        <v>573</v>
      </c>
      <c r="B597" s="243"/>
      <c r="C597" s="241"/>
    </row>
    <row r="598" spans="1:3" s="100" customFormat="1" ht="12.75">
      <c r="A598" s="99" t="s">
        <v>665</v>
      </c>
      <c r="B598" s="265"/>
      <c r="C598" s="241" t="s">
        <v>666</v>
      </c>
    </row>
    <row r="599" spans="1:3" ht="15" customHeight="1">
      <c r="A599" s="170"/>
      <c r="B599" s="556"/>
      <c r="C599" s="241"/>
    </row>
    <row r="600" spans="1:3" ht="15" customHeight="1">
      <c r="A600" s="534" t="s">
        <v>1021</v>
      </c>
      <c r="B600" s="557"/>
      <c r="C600" s="241"/>
    </row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</sheetData>
  <mergeCells count="9">
    <mergeCell ref="A594:C594"/>
    <mergeCell ref="A593:C593"/>
    <mergeCell ref="A7:C7"/>
    <mergeCell ref="A8:C8"/>
    <mergeCell ref="A9:C9"/>
    <mergeCell ref="A1:C1"/>
    <mergeCell ref="A2:C2"/>
    <mergeCell ref="A4:C4"/>
    <mergeCell ref="A6:C6"/>
  </mergeCells>
  <printOptions/>
  <pageMargins left="1.3779527559055118" right="0.7480314960629921" top="0.7874015748031497" bottom="0.5905511811023623" header="0.5118110236220472" footer="0.5118110236220472"/>
  <pageSetup firstPageNumber="31" useFirstPageNumber="1" horizontalDpi="600" verticalDpi="600" orientation="portrait" paperSize="9" scale="66" r:id="rId1"/>
  <headerFooter alignWithMargins="0">
    <oddFooter>&amp;C&amp;8&amp;P</oddFooter>
  </headerFooter>
  <rowBreaks count="2" manualBreakCount="2">
    <brk id="141" max="2" man="1"/>
    <brk id="2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2006-09-18T06:19:27Z</cp:lastPrinted>
  <dcterms:created xsi:type="dcterms:W3CDTF">2006-09-15T12:28:27Z</dcterms:created>
  <dcterms:modified xsi:type="dcterms:W3CDTF">2006-09-18T06:27:11Z</dcterms:modified>
  <cp:category/>
  <cp:version/>
  <cp:contentType/>
  <cp:contentStatus/>
</cp:coreProperties>
</file>