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780" windowHeight="1170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</sheets>
  <externalReferences>
    <externalReference r:id="rId18"/>
    <externalReference r:id="rId19"/>
  </externalReferences>
  <definedNames>
    <definedName name="_xlnm.Print_Area" localSheetId="1">'1.tab.'!$A$1:$F$98</definedName>
    <definedName name="_xlnm.Print_Area" localSheetId="11">'10.tab.'!$A$1:$I$35</definedName>
    <definedName name="_xlnm.Print_Area" localSheetId="13">'12.tab.'!$A$1:$F$2059</definedName>
    <definedName name="_xlnm.Print_Area" localSheetId="14">'13.tab.'!$A$1:$H$55</definedName>
    <definedName name="_xlnm.Print_Area" localSheetId="2">'2.tab.'!$A$1:$F$65</definedName>
    <definedName name="_xlnm.Print_Area" localSheetId="4">'4.tab.'!$A$1:$G$1157</definedName>
    <definedName name="_xlnm.Print_Area" localSheetId="5">'5.tab.'!$A$1:$G$326</definedName>
    <definedName name="_xlnm.Print_Area" localSheetId="6">'6.tab.'!$A$1:$D$263</definedName>
    <definedName name="_xlnm.Print_Area" localSheetId="7">'7.tab.'!$A$1:$F$101</definedName>
    <definedName name="_xlnm.Print_Area" localSheetId="8">'8.tab.'!$A$1:$F$206</definedName>
    <definedName name="_xlnm.Print_Area" localSheetId="9">'9.1.tab.'!$A$1:$F$132</definedName>
    <definedName name="_xlnm.Print_Area" localSheetId="0">'kopb'!$A:$E</definedName>
    <definedName name="_xlnm.Print_Titles" localSheetId="1">'1.tab.'!$12:$14</definedName>
    <definedName name="_xlnm.Print_Titles" localSheetId="13">'12.tab.'!$12:$14</definedName>
    <definedName name="_xlnm.Print_Titles" localSheetId="14">'13.tab.'!$12:$15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'9.1.tab.'!$12:$14</definedName>
    <definedName name="_xlnm.Print_Titles" localSheetId="10">'9.2.tab.'!$12:$14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'[2]Funkcijas_kopā'!$B$12:$I$12,'[2]Funkcijas_kopā'!$B$14:$I$14,'[2]Funkcijas_kopā'!$B$16:$I$16,'[2]Funkcijas_kopā'!$B$18:$I$18,'[2]Funkcijas_kopā'!$B$20:$I$20,'[2]Funkcijas_kopā'!$B$22:$I$22,'[2]Funkcijas_kopā'!$B$24:$I$24</definedName>
    <definedName name="Z_09517292_B97C_4555_8797_8F0E6F84F555_.wvu.FilterData" localSheetId="13" hidden="1">'12.tab.'!$A$11:$AA$2030</definedName>
    <definedName name="Z_09517292_B97C_4555_8797_8F0E6F84F555_.wvu.PrintArea" localSheetId="13" hidden="1">'12.tab.'!$A$11:$F$2014</definedName>
    <definedName name="Z_09517292_B97C_4555_8797_8F0E6F84F555_.wvu.PrintTitles" localSheetId="13" hidden="1">'12.tab.'!$12:$14</definedName>
    <definedName name="Z_09517292_B97C_4555_8797_8F0E6F84F555_.wvu.Rows" localSheetId="13" hidden="1">'12.tab.'!$16:$1149,'12.tab.'!$626:$1808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'12.tab.'!$A$11:$AA$2030</definedName>
    <definedName name="Z_1893421C_DBAA_4C10_AA6C_4D0F39122205_.wvu.FilterData" localSheetId="8" hidden="1">'8.tab.'!$A$12:$F$116</definedName>
    <definedName name="Z_19A7897A_3D49_48BF_BD4E_E4DF0ACCCC4B_.wvu.FilterData" localSheetId="13" hidden="1">'12.tab.'!$A$11:$AA$2030</definedName>
    <definedName name="Z_19A7897A_3D49_48BF_BD4E_E4DF0ACCCC4B_.wvu.PrintArea" localSheetId="13" hidden="1">'12.tab.'!$A$11:$F$2014</definedName>
    <definedName name="Z_19A7897A_3D49_48BF_BD4E_E4DF0ACCCC4B_.wvu.PrintTitles" localSheetId="13" hidden="1">'12.tab.'!$12:$14</definedName>
    <definedName name="Z_483F8D4B_D649_4D59_A67B_5E8B6C0D2E28_.wvu.FilterData" localSheetId="8" hidden="1">'8.tab.'!$A$12:$F$116</definedName>
    <definedName name="Z_56A06D27_97E5_4D01_ADCE_F8E0A2A870EF_.wvu.FilterData" localSheetId="8" hidden="1">'8.tab.'!$A$12:$F$116</definedName>
    <definedName name="Z_640C99E1_FCCB_11D4_856D_00105A71C5B5_.wvu.PrintArea" localSheetId="6" hidden="1">'6.tab.'!$B$11:$D$70</definedName>
    <definedName name="Z_640C99E1_FCCB_11D4_856D_00105A71C5B5_.wvu.PrintTitles" localSheetId="13" hidden="1">'12.tab.'!$12:$14</definedName>
    <definedName name="Z_696A4F8A_27AC_11D7_B288_00105A71C5B5_.wvu.PrintArea" localSheetId="9" hidden="1">'9.1.tab.'!$A$2:$D$132</definedName>
    <definedName name="Z_696A4F8A_27AC_11D7_B288_00105A71C5B5_.wvu.PrintTitles" localSheetId="9" hidden="1">'9.1.tab.'!$13:$14</definedName>
    <definedName name="Z_696A4F8A_27AC_11D7_B288_00105A71C5B5_.wvu.Rows" localSheetId="9" hidden="1">'9.1.tab.'!$32:$45</definedName>
    <definedName name="Z_81EB1DB6_89AB_4045_90FA_EF2BA7E792F9_.wvu.FilterData" localSheetId="8" hidden="1">'8.tab.'!$A$12:$F$116</definedName>
    <definedName name="Z_81EB1DB6_89AB_4045_90FA_EF2BA7E792F9_.wvu.PrintArea" localSheetId="8" hidden="1">'8.tab.'!$A:$F</definedName>
    <definedName name="Z_81EB1DB6_89AB_4045_90FA_EF2BA7E792F9_.wvu.PrintArea" localSheetId="9" hidden="1">'9.1.tab.'!$A:$F</definedName>
    <definedName name="Z_8545B4E6_A517_4BD7_BFB7_42FEB5F229AD_.wvu.FilterData" localSheetId="8" hidden="1">'8.tab.'!$A$12:$F$116</definedName>
    <definedName name="Z_877A1030_2452_46B0_88DF_8A068656C08E_.wvu.FilterData" localSheetId="8" hidden="1">'8.tab.'!$A$12:$F$116</definedName>
    <definedName name="Z_ABD8A783_3A6C_4629_9559_1E4E89E80131_.wvu.FilterData" localSheetId="8" hidden="1">'8.tab.'!$A$12:$F$116</definedName>
    <definedName name="Z_AF277C95_CBD9_4696_AC72_D010599E9831_.wvu.FilterData" localSheetId="8" hidden="1">'8.tab.'!$A$12:$F$116</definedName>
    <definedName name="Z_B7CBCF06_FF41_423A_9AB3_E1D1F70C6FC5_.wvu.FilterData" localSheetId="8" hidden="1">'8.tab.'!$A$12:$F$116</definedName>
    <definedName name="Z_BC5FEA1E_5696_4CF4_B8B2_A5CF94385785_.wvu.PrintArea" localSheetId="6" hidden="1">'6.tab.'!$B$11:$D$71</definedName>
    <definedName name="Z_BC5FEA1E_5696_4CF4_B8B2_A5CF94385785_.wvu.PrintTitles" localSheetId="13" hidden="1">'12.tab.'!$12:$14</definedName>
    <definedName name="Z_C5511FB8_86C5_41F3_ADCD_B10310F066F5_.wvu.FilterData" localSheetId="8" hidden="1">'8.tab.'!$A$12:$F$116</definedName>
    <definedName name="Z_DB8ECBD1_2D44_4F97_BCC9_F610BA0A3109_.wvu.FilterData" localSheetId="8" hidden="1">'8.tab.'!$A$12:$F$116</definedName>
    <definedName name="Z_DEE3A27E_689A_4E9F_A3EB_C84F1E3B413E_.wvu.FilterData" localSheetId="8" hidden="1">'8.tab.'!$A$12:$F$116</definedName>
    <definedName name="Z_F1F489B9_0F61_4F1F_A151_75EF77465344_.wvu.Cols" localSheetId="8" hidden="1">'8.tab.'!#REF!</definedName>
    <definedName name="Z_F1F489B9_0F61_4F1F_A151_75EF77465344_.wvu.FilterData" localSheetId="8" hidden="1">'8.tab.'!$A$12:$F$116</definedName>
    <definedName name="Z_F1F489B9_0F61_4F1F_A151_75EF77465344_.wvu.PrintArea" localSheetId="8" hidden="1">'8.tab.'!$A$2:$F$195</definedName>
    <definedName name="Z_F1F489B9_0F61_4F1F_A151_75EF77465344_.wvu.PrintArea" localSheetId="9" hidden="1">'9.1.tab.'!$A$2:$F$132</definedName>
    <definedName name="Z_F1F489B9_0F61_4F1F_A151_75EF77465344_.wvu.PrintTitles" localSheetId="8" hidden="1">'8.tab.'!$12:$14</definedName>
    <definedName name="Z_F1F489B9_0F61_4F1F_A151_75EF77465344_.wvu.PrintTitles" localSheetId="9" hidden="1">'9.1.tab.'!$12:$14</definedName>
  </definedNames>
  <calcPr fullCalcOnLoad="1"/>
</workbook>
</file>

<file path=xl/sharedStrings.xml><?xml version="1.0" encoding="utf-8"?>
<sst xmlns="http://schemas.openxmlformats.org/spreadsheetml/2006/main" count="5754" uniqueCount="1257">
  <si>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</si>
  <si>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</si>
  <si>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</si>
  <si>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</si>
  <si>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</si>
  <si>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</si>
  <si>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</si>
  <si>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</si>
  <si>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</si>
  <si>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</si>
  <si>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</si>
  <si>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</si>
  <si>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</si>
  <si>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</si>
  <si>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</si>
  <si>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</si>
  <si>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</si>
  <si>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</si>
  <si>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</si>
  <si>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</si>
  <si>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</si>
  <si>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</si>
  <si>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</si>
  <si>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</si>
  <si>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</si>
  <si>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</si>
  <si>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</si>
  <si>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</si>
  <si>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</si>
  <si>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</si>
  <si>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</si>
  <si>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</si>
  <si>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</si>
  <si>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</si>
  <si>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</si>
  <si>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</si>
  <si>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</si>
  <si>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</si>
  <si>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</si>
  <si>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</si>
  <si>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</si>
  <si>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</si>
  <si>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</si>
  <si>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</si>
  <si>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</si>
  <si>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</si>
  <si>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</si>
  <si>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</si>
  <si>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</si>
  <si>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</si>
  <si>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</si>
  <si>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</si>
  <si>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</si>
  <si>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</si>
  <si>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</si>
  <si>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</si>
  <si>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</si>
  <si>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</si>
  <si>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</si>
  <si>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</si>
  <si>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</si>
  <si>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</si>
  <si>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</si>
  <si>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</si>
  <si>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</si>
  <si>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</si>
  <si>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</si>
  <si>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</si>
  <si>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</si>
  <si>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</si>
  <si>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</si>
  <si>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</si>
  <si>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</si>
  <si>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</si>
  <si>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</si>
  <si>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</si>
  <si>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</si>
  <si>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</si>
  <si>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</si>
  <si>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</si>
  <si>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</si>
  <si>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</si>
  <si>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</si>
  <si>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</si>
  <si>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</si>
  <si>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</si>
  <si>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</si>
  <si>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</si>
  <si>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</si>
  <si>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</si>
  <si>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</si>
  <si>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</si>
  <si>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</si>
  <si>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</si>
  <si>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</si>
  <si>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</si>
  <si>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</si>
  <si>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</si>
  <si>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</si>
  <si>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</si>
  <si>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</si>
  <si>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>Pakalpojumi, kurus budžeta iestāde apmaksā noteikto funkciju ietvaros, kas nav iestādes administratīvie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</si>
  <si>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</si>
  <si>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</si>
  <si>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</si>
  <si>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</si>
  <si>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</si>
  <si>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</si>
  <si>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</si>
  <si>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</si>
  <si>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</si>
  <si>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</si>
  <si>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</si>
  <si>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</si>
  <si>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</si>
  <si>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Pārējie pabalsti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</si>
  <si>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</si>
  <si>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</si>
  <si>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</si>
  <si>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</si>
  <si>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</si>
  <si>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</si>
  <si>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Pašvaldību dotācija pašvaldību finanšu izlīdzināšanas fondam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</si>
  <si>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</si>
  <si>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</si>
  <si>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</si>
  <si>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</si>
  <si>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</si>
  <si>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</si>
  <si>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</si>
  <si>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</si>
  <si>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</si>
  <si>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</si>
  <si>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</si>
  <si>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</si>
  <si>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</si>
  <si>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</si>
  <si>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</si>
  <si>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</si>
  <si>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</si>
  <si>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</si>
  <si>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</si>
  <si>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</si>
  <si>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</si>
  <si>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</si>
  <si>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</si>
  <si>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</si>
  <si>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Gada plāns nav uzrādīts 89 pašvaldībām.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</si>
  <si>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</si>
  <si>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</si>
  <si>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</si>
  <si>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</si>
  <si>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</si>
  <si>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</si>
  <si>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</si>
  <si>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</si>
  <si>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</si>
  <si>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</si>
  <si>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</si>
  <si>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</si>
  <si>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</si>
  <si>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Privatizācijas fonda līdzekļi </t>
  </si>
  <si>
    <t>Nodokļi par pakalpojumiem un precēm</t>
  </si>
  <si>
    <t>Ieņēmumi no uzņēmējdarbības un īpašuma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</si>
  <si>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</si>
  <si>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</si>
  <si>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</si>
  <si>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21.3.0.0./
21.4.0.0.</t>
  </si>
  <si>
    <t>Ieņēmumi no budžeta iestāžu sniegtajiem maksas pakalpojumiem un citi pašu ieņēmumi</t>
  </si>
  <si>
    <t>18.9.0.0.</t>
  </si>
  <si>
    <t>Ieņēmumi pašvaldības speciālajā budžetā no valsts pamatbudžeta</t>
  </si>
  <si>
    <t>Pašvaldību budžeta transferti</t>
  </si>
  <si>
    <t xml:space="preserve">Dabas resursu nodoklis </t>
  </si>
  <si>
    <t xml:space="preserve">Autoceļu (ielu) fonda līdzekļi </t>
  </si>
  <si>
    <t xml:space="preserve">Pārējie speciālā budžeta līdzekļi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</si>
  <si>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</si>
  <si>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</si>
  <si>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</si>
  <si>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</si>
  <si>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</si>
  <si>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</si>
  <si>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</si>
  <si>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</si>
  <si>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Grāmatas un periodiskie izdevumi</t>
  </si>
  <si>
    <t>2500</t>
  </si>
  <si>
    <t>Budžeta iestāžu nodokļu maksājumi</t>
  </si>
  <si>
    <t>2800</t>
  </si>
  <si>
    <t>4200</t>
  </si>
  <si>
    <t>Procentu maksājumi iekšzemes kredītiestādēm</t>
  </si>
  <si>
    <t>Pārējie procentu maksājumi</t>
  </si>
  <si>
    <t>3000</t>
  </si>
  <si>
    <t>3200</t>
  </si>
  <si>
    <t>3300</t>
  </si>
  <si>
    <t>6000</t>
  </si>
  <si>
    <t>6200</t>
  </si>
  <si>
    <t>Sociālie pabalsti naudā</t>
  </si>
  <si>
    <t>6400</t>
  </si>
  <si>
    <t>Pārējie pabalsti un kompensācijas</t>
  </si>
  <si>
    <t>7200</t>
  </si>
  <si>
    <t>Pašvaldību budžeta uzturēšanas izdevumu transferti</t>
  </si>
  <si>
    <t>7250</t>
  </si>
  <si>
    <t>Pašvaldību budžeta uzturēšanas izdevumu transferti no pašvaldības speciālā budžeta uz valsts speciālo budžetu</t>
  </si>
  <si>
    <t>7300</t>
  </si>
  <si>
    <t>7500</t>
  </si>
  <si>
    <t>5100</t>
  </si>
  <si>
    <t>5200</t>
  </si>
  <si>
    <t>5800</t>
  </si>
  <si>
    <t>kapitālie izdevumi Eiropas Savienības politiku instrumentu līdzfinansēto projektu un (vai) pasākumu īstenošanai un pārējie kapitālie izdevumi</t>
  </si>
  <si>
    <t>9200</t>
  </si>
  <si>
    <t>Kapitālo izdevumu transferti starp vienas pašvaldības dažādiem budžeta veidiem</t>
  </si>
  <si>
    <t>9300</t>
  </si>
  <si>
    <t>9310</t>
  </si>
  <si>
    <t>Pašvaldību budžeta transferti kapitālajiem izdevumiem no pašvaldības pamatbudžeta uz valsts pamatbudžetu</t>
  </si>
  <si>
    <t>IV Finansēšana</t>
  </si>
  <si>
    <t>Naudas līdzekļi un noguldījumi (atlikuma izmaiņas)</t>
  </si>
  <si>
    <t>Akcijas un cita līdzdalība komersantu pašu kapitālā, neskaitot kopieguldījumu fondu akcijas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</si>
  <si>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</si>
  <si>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</si>
  <si>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1.8-17.12.2./1</t>
  </si>
  <si>
    <t>9.2.tabula</t>
  </si>
  <si>
    <t>23.0.0.0.</t>
  </si>
  <si>
    <t>Saņemtie ziedojumi un dāvinājumi</t>
  </si>
  <si>
    <t>Ieņēmumi no valūtas kursa svārstībām attiecībā uz ziedojumu un dāvinājumu ieņēmumiem</t>
  </si>
  <si>
    <t>Ieņēmumu zaudējumi no valūtas kursa svārstībām attiecībā uz ziedojumu un dāvinājumu ieņēmumiem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</si>
  <si>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</si>
  <si>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</si>
  <si>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</si>
  <si>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</si>
  <si>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</si>
  <si>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III Izdevumi atbilstoši ekonomiskajāmm kategorijām</t>
  </si>
  <si>
    <t>x.x.</t>
  </si>
  <si>
    <t>Kārtējie maksājumi Eiropas kopienas budžetā un starptautiskā sadarbība</t>
  </si>
  <si>
    <t>xxxx</t>
  </si>
  <si>
    <t>Klasifikācijas koda nosaukums</t>
  </si>
  <si>
    <t>2.1.   5000</t>
  </si>
  <si>
    <t>3.0.  8000</t>
  </si>
  <si>
    <t>Zaudējumi no valūtas kursa svārstībām attiecībā uz ziedojumu un dāvinājumu līdzekļiem</t>
  </si>
  <si>
    <t>Ieņēmumu pārsniegums (+) vai deficīts (-) (I-III)</t>
  </si>
  <si>
    <t>IX Finansēšana</t>
  </si>
  <si>
    <t>Nagle  7094385</t>
  </si>
  <si>
    <t xml:space="preserve">Valsts kases kontu atlikumi kredītiestādēs 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</si>
  <si>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</si>
  <si>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</si>
  <si>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</si>
  <si>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</si>
  <si>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</si>
  <si>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</si>
  <si>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</si>
  <si>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</si>
  <si>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</si>
  <si>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</si>
  <si>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</si>
  <si>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</si>
  <si>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</si>
  <si>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</si>
  <si>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</si>
  <si>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</si>
  <si>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</si>
  <si>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2008.gadam</t>
  </si>
  <si>
    <t>11.tabula</t>
  </si>
  <si>
    <t>Izpilde % pret gada plānu          (3/2)</t>
  </si>
  <si>
    <t>Aizsardzības ministrija</t>
  </si>
  <si>
    <t>Informācijas analīzes dienests</t>
  </si>
  <si>
    <t>Iekšlietu ministrija</t>
  </si>
  <si>
    <t>Robežsardze</t>
  </si>
  <si>
    <t>Latvijas Bankas apsardze</t>
  </si>
  <si>
    <t>Aizsardzības pārvalde</t>
  </si>
  <si>
    <t>Satversmes aizsardzības birojs</t>
  </si>
  <si>
    <t>KOPĀ</t>
  </si>
  <si>
    <t xml:space="preserve">Pārvaldnieks                       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</si>
  <si>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</si>
  <si>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</si>
  <si>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>Izpilde % pret gada plānu (4/2)</t>
  </si>
  <si>
    <t>Pamatbudžets kopsavilkums</t>
  </si>
  <si>
    <t>Resursi izdevumu segšanai - kopā</t>
  </si>
  <si>
    <t>Valsts budžeta kapitālo izdevumu transferti no valsts
 pamatbudžeta uz pašvaldības pamatbudžetu</t>
  </si>
  <si>
    <t xml:space="preserve">Ārvalstu finanšu palīdzības naudas līdzekļu atlikumu izmaiņas palielinājums (-) vai samazinājums (+) </t>
  </si>
  <si>
    <t xml:space="preserve">Eiropas Kopienas atbalsts transporta, telekomunikāciju
 un enerģijas infrastruktūras tīkliem (investīcijas) </t>
  </si>
  <si>
    <t>Attiecināmās izmaksas</t>
  </si>
  <si>
    <t>12. Ekonomikas ministrija</t>
  </si>
  <si>
    <t>17. Satiksmes ministrija</t>
  </si>
  <si>
    <t>Kohēzijas fonds  (investīcijas)</t>
  </si>
  <si>
    <t>Neattiecināmās izmaksas</t>
  </si>
  <si>
    <t>13. Finanšu ministrija</t>
  </si>
  <si>
    <t xml:space="preserve">   Ārvalstu finanšu palīdzība atmaksām valsts pamatbudžetam</t>
  </si>
  <si>
    <t xml:space="preserve">      Atmaksa valsts pamatbudžetā no Eiropas savienības palīdzības programmu un Eiropas Savienības politiku  instrumentu līdzekļiem  par Latvijas valsts ieguldītajiem finanšu resursiem Kohēzijas fonda projektos un SAPARD programmā</t>
  </si>
  <si>
    <t>21. Vides ministrija</t>
  </si>
  <si>
    <t>Eiropas Reģionālās attīstības fonds (ERAF) (investīcijas)</t>
  </si>
  <si>
    <t xml:space="preserve">   Dotācija no vispārējiem ieņēmumiem atmaksām valsts pamatbudžetam </t>
  </si>
  <si>
    <t xml:space="preserve">     Uzturēšanas izdevumu atmaksa valsts budžetam</t>
  </si>
  <si>
    <t xml:space="preserve">        Atmaksa valsts pamatbudžetā par veiktajiem 
uzturēšanās izdevumiem ES fondu līdzfinansētajos projektos</t>
  </si>
  <si>
    <t xml:space="preserve">    Kapitālo izdevumu transferti, mērķdotācijas</t>
  </si>
  <si>
    <t xml:space="preserve">     Atmaksa valsts pamatbudžetā par veiktajiem kapitālajiem izdevumiem</t>
  </si>
  <si>
    <t>29. Veselības ministrija</t>
  </si>
  <si>
    <t>57. Īpašu uzdevumu ministra elektroniskās pārvaldes lietās sekretariāts</t>
  </si>
  <si>
    <t>58. Reģionālās attīstības un pašvaldību lietu  ministrija</t>
  </si>
  <si>
    <t>Eiropas Sociālais fonds (ESF) - kopā (investīcijas)</t>
  </si>
  <si>
    <t>14. Iekšlietu ministrija</t>
  </si>
  <si>
    <t xml:space="preserve">    Atmaksa valsts pamatbudžetā par veiktajiem 
uzturēšanās izdevumiem ES fondu līdzfinansētajos projektos</t>
  </si>
  <si>
    <t>Eiropas Lauksaimniecības virzības un garantiju fonda (ELVGF) Virzības daļa (investīcijas)</t>
  </si>
  <si>
    <t xml:space="preserve">    Uzturēšanas izdevumu atmaksa valsts budžetam</t>
  </si>
  <si>
    <t>Zivsaimniecības vadības finanšu instruments (ZVFI) - kopā (investīcijas)</t>
  </si>
  <si>
    <t>Eiropas Lauksaimniecības virzības un garantiju fonda (ELVGF) Garantiju daļa (investīcijas)</t>
  </si>
  <si>
    <t>Eiropas Lauksaimniecības garantiju fonds (investīcijas)</t>
  </si>
  <si>
    <t>Eiropas Kopienas iniciatīvas  (investīcijas)</t>
  </si>
  <si>
    <t xml:space="preserve">tajā skaitā </t>
  </si>
  <si>
    <t>Eiropas Kopienas iniciatīva INTERREG</t>
  </si>
  <si>
    <t>Eiropas Kopienas iniciatīva EQUAL</t>
  </si>
  <si>
    <t>Citas Eiropas Kopienas iniciatīvas</t>
  </si>
  <si>
    <t>Pārejas programma (Transition Facility) (investīcijas)</t>
  </si>
  <si>
    <t xml:space="preserve">            Atlīdzība </t>
  </si>
  <si>
    <t xml:space="preserve">        Uzturēšanas izdevumu atmaksa valsts budžetam</t>
  </si>
  <si>
    <t xml:space="preserve">16. Zemkopības ministrija </t>
  </si>
  <si>
    <t xml:space="preserve">21. Vides ministrija </t>
  </si>
  <si>
    <t>24. Valsts kontrole</t>
  </si>
  <si>
    <t>36. Bērnu un ģimenes lietu ministrija</t>
  </si>
  <si>
    <t>Citi ES politiku instrumenti (investīcijas)</t>
  </si>
  <si>
    <t>10. Aizsardzības ministrija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</si>
  <si>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</si>
  <si>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</si>
  <si>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</si>
  <si>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dotācijas no vispārējiem ieņēmumiem</t>
  </si>
  <si>
    <t>Valsts budžeta uzturēšanās izdevumu transferti no
 valsts pamatbudžeta uz valsts pamatbudžetu</t>
  </si>
  <si>
    <t xml:space="preserve">   Valsts budžeta uzturēšanās izdevumu transferti no
   valsts pamatbudžeta dotācijas no vispārējiem
   ieņēmumiem uz valsts pamatbudžetu</t>
  </si>
  <si>
    <t>Ārvalstu finanšu palīdzības līdzfinansētie projekti (investīcijas)</t>
  </si>
  <si>
    <t>Eiropas Ekonomikas zonas finanšu instrumenta un Norvēģijas valdības divpusējā finanšu instrumenta finansētie projekti</t>
  </si>
  <si>
    <t xml:space="preserve">13. Finanšu ministrija </t>
  </si>
  <si>
    <t xml:space="preserve">36. Bērnu un ģimenes lietu ministrija </t>
  </si>
  <si>
    <t>Citi ārvalstu finanšu palīdzības līdzfinansētie projekti</t>
  </si>
  <si>
    <t>Investīcijas (izņemot ES politiku instrumentus un ārvalstu
 finanšu palīdzības programmu projektus)</t>
  </si>
  <si>
    <t>Pārējās saistības - kopā</t>
  </si>
  <si>
    <t>Maksājumi par aizņēmumiem un kredītiem</t>
  </si>
  <si>
    <t>Maksājumi starptautiskajās institūcijās un programmās</t>
  </si>
  <si>
    <t>02.Saeima</t>
  </si>
  <si>
    <t>03. Ministru kabinets</t>
  </si>
  <si>
    <t>04.Korupcijas novēršanas un apkarošanas birojs</t>
  </si>
  <si>
    <t>05.Tiesībsarga birojs</t>
  </si>
  <si>
    <t>11.Ārlietu ministrija</t>
  </si>
  <si>
    <t xml:space="preserve">    Kārtējie maksājumi Eiropas Kopienas budžetā </t>
  </si>
  <si>
    <t>28. Augstākā tiesa</t>
  </si>
  <si>
    <t>35.Centrālā vēlēšanu komisija</t>
  </si>
  <si>
    <t>Nomas ar izpirkumu (finanšu līzinga) ilgtermiņa
 saistības pamatlīdzekļu iegādei</t>
  </si>
  <si>
    <t>Citas ilgtermiņa saistības</t>
  </si>
  <si>
    <t>Speciālais budžets kopsavilkums</t>
  </si>
  <si>
    <t>Ieņēmumi - kopā</t>
  </si>
  <si>
    <t xml:space="preserve">       Saņemto aizņēmumu atmaksa</t>
  </si>
  <si>
    <t xml:space="preserve"> finanšu palīdzības programmu projektus)</t>
  </si>
  <si>
    <t xml:space="preserve">18. Labklājības ministrija </t>
  </si>
  <si>
    <t xml:space="preserve">        Valsts speciālā budžeta savstarpējie transferti</t>
  </si>
  <si>
    <t xml:space="preserve">            Valsts sociālās apdrošināšanas speciālā budžeta transferti</t>
  </si>
  <si>
    <t xml:space="preserve">                 No valsts pensiju speciālā budžeta ieskaitītie līdzekļi Valsts sociālās apdrošināšanas aģentūrai</t>
  </si>
  <si>
    <t xml:space="preserve">                 No nodarbinātības speciālā budžeta ieskaitītie līdzekļi Valsts sociālās apdrošināšanas aģentūrai</t>
  </si>
  <si>
    <t xml:space="preserve">                 No darba negadījumu speciālā budžeta ieskaitītie līdzekļi Valsts sociālās apdrošināšanas aģentūrai</t>
  </si>
  <si>
    <t xml:space="preserve">                 No invaliditātes, maternitātes un slimības speciālā budžeta ieskaitītie līdzekļi Valsts sociālās apdrošināšanas aģentūrai</t>
  </si>
  <si>
    <t>Valsts budžeta uzturēšanās izdevumu transferti no
 valsts speciālā budžeta uz valsts speciālo budžetu</t>
  </si>
  <si>
    <t xml:space="preserve">  Saņemto aizņēmumu atmaksa</t>
  </si>
  <si>
    <t xml:space="preserve"> Konsolidējamās pozīcijas valsts pamatbudžetā</t>
  </si>
  <si>
    <t xml:space="preserve">Dotācija no vispārējiem ieņēmumiem atmaksām valsts pamatbudžetam </t>
  </si>
  <si>
    <t>Valsts budžeta uzturēšanās izdevumu transferti no
 valsts pamatbudžeta dotācijas no vispārējiem
 ieņēmumiem uz valsts pamatbudžetu</t>
  </si>
  <si>
    <t>Atmaksa valsts pamatbudžetā par veiktajiem 
uzturēšanās izdevumiem ES fondu līdzfinansētajos projektos</t>
  </si>
  <si>
    <t>Atmaksa valsts pamatbudžetā no Eiropas savienības palīdzības programmu un Eiropas Savienības politiku  instrumentu līdzekļiem  par Latvijas valsts ieguldītajiem finanšu resursiem Kohēzijas fonda projektos un SAPARD programmā</t>
  </si>
  <si>
    <r>
      <t xml:space="preserve">45. </t>
    </r>
    <r>
      <rPr>
        <b/>
        <i/>
        <sz val="10"/>
        <rFont val="Times New Roman"/>
        <family val="1"/>
      </rPr>
      <t>Ī</t>
    </r>
    <r>
      <rPr>
        <b/>
        <sz val="10"/>
        <rFont val="Times New Roman"/>
        <family val="1"/>
      </rPr>
      <t>pašu uzdevumu ministra sabiedrības integrācijas lietās sekretariāts</t>
    </r>
  </si>
  <si>
    <t xml:space="preserve">Valsts budžeta aizdevumi un aizdevumu atmaksas </t>
  </si>
  <si>
    <t>2008.gada 15. februāris</t>
  </si>
  <si>
    <t>13.tabula</t>
  </si>
  <si>
    <t xml:space="preserve">           (latos)</t>
  </si>
  <si>
    <t>budžeta tips</t>
  </si>
  <si>
    <t>sektors</t>
  </si>
  <si>
    <t>aizdevuma mērķis</t>
  </si>
  <si>
    <t>F40 01 00 00</t>
  </si>
  <si>
    <t>S13 00 00</t>
  </si>
  <si>
    <t>Vispārējā valdība</t>
  </si>
  <si>
    <t>S13 01 00</t>
  </si>
  <si>
    <t>Valsts struktūras</t>
  </si>
  <si>
    <t>P</t>
  </si>
  <si>
    <t>S13 01 10</t>
  </si>
  <si>
    <t>Ministrijas un centrālās valsts iestādes</t>
  </si>
  <si>
    <t>Studējošo un studiju kreditēšana</t>
  </si>
  <si>
    <t>S13 01 20</t>
  </si>
  <si>
    <t>Valsts struktūru kontrolēti un finansēti komersanti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</si>
  <si>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</si>
  <si>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</si>
  <si>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</si>
  <si>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</si>
  <si>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</si>
  <si>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</si>
  <si>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</si>
  <si>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</si>
  <si>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</si>
  <si>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</si>
  <si>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S13 03 20</t>
  </si>
  <si>
    <t>Pašvaldību struktūru kontrolēti un finansēti komersanti</t>
  </si>
  <si>
    <t>S11 00 00</t>
  </si>
  <si>
    <t>Nefinanšu komersanti</t>
  </si>
  <si>
    <t>F40 01 00 20</t>
  </si>
  <si>
    <t>S12 00 00</t>
  </si>
  <si>
    <t>Finanšu iestādes</t>
  </si>
  <si>
    <t>Ciršs, 7094334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</si>
  <si>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</si>
  <si>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</si>
  <si>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</si>
  <si>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</si>
  <si>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</si>
  <si>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(2008.gada janvāris)</t>
  </si>
  <si>
    <t>Rīgā</t>
  </si>
  <si>
    <t>2008.gada 15.februāris</t>
  </si>
  <si>
    <t>Nr.1.8-12.10.2/1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</si>
  <si>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</si>
  <si>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</si>
  <si>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</si>
  <si>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</si>
  <si>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</si>
  <si>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</si>
  <si>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</si>
  <si>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</si>
  <si>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</si>
  <si>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</si>
  <si>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</si>
  <si>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</si>
  <si>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</si>
  <si>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</si>
  <si>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</si>
  <si>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</si>
  <si>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</si>
  <si>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</si>
  <si>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</si>
  <si>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</si>
  <si>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</si>
  <si>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</si>
  <si>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</si>
  <si>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7094239</t>
  </si>
  <si>
    <t>Smilšu ielā 1, Rīgā, LV-1919, tālrunis 7094222, fakss 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</si>
  <si>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</si>
  <si>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</si>
  <si>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</si>
  <si>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</si>
  <si>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</si>
  <si>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</si>
  <si>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</si>
  <si>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</si>
  <si>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</si>
  <si>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</si>
  <si>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</si>
  <si>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</si>
  <si>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</si>
  <si>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</si>
  <si>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</si>
  <si>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</si>
  <si>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</si>
  <si>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</si>
  <si>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</si>
  <si>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</si>
  <si>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</si>
  <si>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</si>
  <si>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</si>
  <si>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</si>
  <si>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</si>
  <si>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</si>
  <si>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</si>
  <si>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</si>
  <si>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</si>
  <si>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</si>
  <si>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</si>
  <si>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</si>
  <si>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</si>
  <si>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</si>
  <si>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</si>
  <si>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</si>
  <si>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</si>
  <si>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</si>
  <si>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</si>
  <si>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</si>
  <si>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</si>
  <si>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</si>
  <si>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</si>
  <si>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</si>
  <si>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</si>
  <si>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</si>
  <si>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</si>
  <si>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</si>
  <si>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</si>
  <si>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</si>
  <si>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</si>
  <si>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</si>
  <si>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</si>
  <si>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</si>
  <si>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</si>
  <si>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</si>
  <si>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</si>
  <si>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</si>
  <si>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</si>
  <si>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</si>
  <si>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</si>
  <si>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</si>
  <si>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</si>
  <si>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</si>
  <si>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</si>
  <si>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</si>
  <si>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</si>
  <si>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</si>
  <si>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</si>
  <si>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</si>
  <si>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</si>
  <si>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</si>
  <si>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</si>
  <si>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</si>
  <si>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</si>
  <si>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</si>
  <si>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</si>
  <si>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</si>
  <si>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</si>
  <si>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</si>
  <si>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>Valsts pamatbudžeta ieņēmumi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</si>
  <si>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</si>
  <si>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</si>
  <si>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</si>
  <si>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</si>
  <si>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</si>
  <si>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</si>
  <si>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</si>
  <si>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</si>
  <si>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</si>
  <si>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</si>
  <si>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</si>
  <si>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</si>
  <si>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</si>
  <si>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</si>
  <si>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</si>
  <si>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</si>
  <si>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</si>
  <si>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</si>
  <si>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</si>
  <si>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</si>
  <si>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</si>
  <si>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</si>
  <si>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</si>
  <si>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</si>
  <si>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</si>
  <si>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</si>
  <si>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</si>
  <si>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</si>
  <si>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</si>
  <si>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</si>
  <si>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</si>
  <si>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</si>
  <si>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</si>
  <si>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</si>
  <si>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</si>
  <si>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</si>
  <si>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</si>
  <si>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</si>
  <si>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</si>
  <si>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</si>
  <si>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</si>
  <si>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</si>
  <si>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</si>
  <si>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</si>
  <si>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</si>
  <si>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</si>
  <si>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</si>
  <si>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</si>
  <si>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</si>
  <si>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</si>
  <si>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</si>
  <si>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</si>
  <si>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</si>
  <si>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</si>
  <si>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</si>
  <si>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</si>
  <si>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</si>
  <si>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</si>
  <si>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</si>
  <si>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</si>
  <si>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</si>
  <si>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</si>
  <si>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</si>
  <si>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</si>
  <si>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</si>
  <si>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</si>
  <si>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</si>
  <si>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</si>
  <si>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</si>
  <si>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</si>
  <si>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</si>
  <si>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</si>
  <si>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</si>
  <si>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</si>
  <si>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</si>
  <si>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</si>
  <si>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</si>
  <si>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</si>
  <si>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</si>
  <si>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</si>
  <si>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</si>
  <si>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</si>
  <si>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</si>
  <si>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</si>
  <si>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</si>
  <si>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</si>
  <si>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</si>
  <si>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</si>
  <si>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</si>
  <si>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</si>
  <si>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</si>
  <si>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</si>
  <si>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</si>
  <si>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</si>
  <si>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</si>
  <si>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</si>
  <si>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</si>
  <si>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</si>
  <si>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</si>
  <si>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</si>
  <si>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</si>
  <si>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</si>
  <si>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</si>
  <si>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</si>
  <si>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</si>
  <si>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</si>
  <si>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</si>
  <si>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</si>
  <si>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</si>
  <si>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</si>
  <si>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</si>
  <si>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</si>
  <si>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</si>
  <si>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</si>
  <si>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</si>
  <si>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</si>
  <si>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</si>
  <si>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</si>
  <si>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</si>
  <si>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</si>
  <si>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</si>
  <si>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</si>
  <si>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</si>
  <si>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</si>
  <si>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</si>
  <si>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</si>
  <si>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</si>
  <si>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</si>
  <si>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</si>
  <si>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</si>
  <si>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9.1.9.9.</t>
  </si>
  <si>
    <t>Citas nodevas par juridiskajiem un citiem pakalpojumiem</t>
  </si>
  <si>
    <t>9.2.5.0.</t>
  </si>
  <si>
    <t>Nodeva par dokumentu izsniegšanu, kas attiecas uz medību saimniecības izmantošanu un medību 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</si>
  <si>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</si>
  <si>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</si>
  <si>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</si>
  <si>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</si>
  <si>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</si>
  <si>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</si>
  <si>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</si>
  <si>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</si>
  <si>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</si>
  <si>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</si>
  <si>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</si>
  <si>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</si>
  <si>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</si>
  <si>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</si>
  <si>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</si>
  <si>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Lauksaimniecības virzības un garantiju fonda garantiju izdevumu daļas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</si>
  <si>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</si>
  <si>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</si>
  <si>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</si>
  <si>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</si>
  <si>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</si>
  <si>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</si>
  <si>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</si>
  <si>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</si>
  <si>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</si>
  <si>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</si>
  <si>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</si>
  <si>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</si>
  <si>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</si>
  <si>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</si>
  <si>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</si>
  <si>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</si>
  <si>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</si>
  <si>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</si>
  <si>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</si>
  <si>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</si>
  <si>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</si>
  <si>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</si>
  <si>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</si>
  <si>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</si>
  <si>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</si>
  <si>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</si>
  <si>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</si>
  <si>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</si>
  <si>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</si>
  <si>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</si>
  <si>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</si>
  <si>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9.1.9.3.</t>
  </si>
  <si>
    <t>Nodeva par rūpniecisko īpašumu aizsardzību</t>
  </si>
  <si>
    <t>9.1.9.4.</t>
  </si>
  <si>
    <t xml:space="preserve"> Nodeva  par izziņu izsniegšanu par nekustamo īpašumu piederību un sastāvu</t>
  </si>
  <si>
    <t>9.2.1.0.</t>
  </si>
  <si>
    <t>Nodeva par speciālu atļauju (licenču) izsniegšanu atsevišķiem uzņēmējdarbības veidiem</t>
  </si>
  <si>
    <t>Uzņēmējdarbības riska valsts nodeva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</si>
  <si>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</si>
  <si>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</si>
  <si>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</si>
  <si>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</si>
  <si>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</si>
  <si>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</si>
  <si>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</si>
  <si>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</si>
  <si>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</si>
  <si>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Vides ministrija - kopā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</si>
  <si>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</si>
  <si>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</si>
  <si>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</si>
  <si>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</si>
  <si>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</si>
  <si>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</si>
  <si>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</si>
  <si>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</si>
  <si>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Pārvaldnieks</t>
  </si>
  <si>
    <t xml:space="preserve">Valsts pamatbudžeta ieņēmumi un izdevumi </t>
  </si>
  <si>
    <t>Nr. 1.8-12.10.2/1</t>
  </si>
  <si>
    <t>4.tabula</t>
  </si>
  <si>
    <t>Klasifikā-
cijas grupa, kods</t>
  </si>
  <si>
    <t>Finansēšanas plāns 3, 6, 9 mēnešiem un gadam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</si>
  <si>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</si>
  <si>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</si>
  <si>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</si>
  <si>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</si>
  <si>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</si>
  <si>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</si>
  <si>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</si>
  <si>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</si>
  <si>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</si>
  <si>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</si>
  <si>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</si>
  <si>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</si>
  <si>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</si>
  <si>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</si>
  <si>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</si>
  <si>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</si>
  <si>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</si>
  <si>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</si>
  <si>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</si>
  <si>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</si>
  <si>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periodiskie izdevumi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</si>
  <si>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</si>
  <si>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</si>
  <si>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</si>
  <si>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Pakalpojumi, kurus budžeta iestāds apmaksā noteikto funkciju ietvaros, kas nav iestādes administratīvie izdevumi</t>
  </si>
  <si>
    <t>1.2.</t>
  </si>
  <si>
    <t xml:space="preserve">   Procentu izdevumi</t>
  </si>
  <si>
    <t xml:space="preserve">      Procentu maksājumi ārvalstu un 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</si>
  <si>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</si>
  <si>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</si>
  <si>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</si>
  <si>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</si>
  <si>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</si>
  <si>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</si>
  <si>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</si>
  <si>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</si>
  <si>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</si>
  <si>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</si>
  <si>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</si>
  <si>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</si>
  <si>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</si>
  <si>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 xml:space="preserve">      Īpašajās programmās plānotās un ar Ministru kabineta rīkojumiem sadalāmās apropriācijas</t>
  </si>
  <si>
    <t xml:space="preserve">      Citas subsīdijas ražošanai</t>
  </si>
  <si>
    <t xml:space="preserve">   Sociālie pabalsti</t>
  </si>
  <si>
    <t xml:space="preserve">       Pensijas un sociālie pabalsti naudā</t>
  </si>
  <si>
    <t xml:space="preserve">       Sociālie pabalsti natūrā</t>
  </si>
  <si>
    <t xml:space="preserve">       Pārējie pabalsti un kompensācijas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</si>
  <si>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</si>
  <si>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</si>
  <si>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</si>
  <si>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</si>
  <si>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</si>
  <si>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</si>
  <si>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</si>
  <si>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</si>
  <si>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</si>
  <si>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</si>
  <si>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</si>
  <si>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</si>
  <si>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</si>
  <si>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</si>
  <si>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</si>
  <si>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</si>
  <si>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</si>
  <si>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</si>
  <si>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</si>
  <si>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>Valsts budžeta transferti kapitālajiem izdevumiem no valsts pamatbudžeta uz pašvaldības pamatbudžetu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</si>
  <si>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</si>
  <si>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</si>
  <si>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</si>
  <si>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</si>
  <si>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</si>
  <si>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</si>
  <si>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</si>
  <si>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</si>
  <si>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</si>
  <si>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</si>
  <si>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</si>
  <si>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</si>
  <si>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</si>
  <si>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</si>
  <si>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</si>
  <si>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</si>
  <si>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</si>
  <si>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</si>
  <si>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</si>
  <si>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</si>
  <si>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</si>
  <si>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</si>
  <si>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</si>
  <si>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</si>
  <si>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</si>
  <si>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</si>
  <si>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</si>
  <si>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</si>
  <si>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</si>
  <si>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</si>
  <si>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</si>
  <si>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</si>
  <si>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</si>
  <si>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</si>
  <si>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</si>
  <si>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</si>
  <si>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</si>
  <si>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</si>
  <si>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</si>
  <si>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</si>
  <si>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</si>
  <si>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</si>
  <si>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</si>
  <si>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</si>
  <si>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</si>
  <si>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</si>
  <si>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</si>
  <si>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</si>
  <si>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Naudas līdzekļi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</si>
  <si>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</si>
  <si>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</si>
  <si>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</si>
  <si>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</si>
  <si>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</si>
  <si>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</si>
  <si>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</si>
  <si>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</si>
  <si>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</si>
  <si>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</si>
  <si>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</si>
  <si>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</si>
  <si>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</si>
  <si>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</si>
  <si>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</si>
  <si>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</si>
  <si>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</si>
  <si>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</si>
  <si>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</si>
  <si>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</si>
  <si>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</si>
  <si>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</si>
  <si>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</si>
  <si>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</si>
  <si>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Kārtējie maksājumi Eiropas Kopienas budžetā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</si>
  <si>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</si>
  <si>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</si>
  <si>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</si>
  <si>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</si>
  <si>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</si>
  <si>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</si>
  <si>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</si>
  <si>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</si>
  <si>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</si>
  <si>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</si>
  <si>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</si>
  <si>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</si>
  <si>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14.  Iekšlietu ministrija</t>
  </si>
  <si>
    <t>15.  Izglītības un zinātnes ministrija</t>
  </si>
  <si>
    <t>Valsts pamatbudžeta iestāžu saņemtie transferta pārskaitījumi no valsts pamatbudžeta ārvalstu finanšu palīdzības līdzekļiem</t>
  </si>
  <si>
    <t>Valsts budžeta kapitālo izdevumu transferti</t>
  </si>
  <si>
    <t>Valsts budžeta kapitālo izdevumu transferti no valsts pamatbudžeta uz valsts pamatbudžatu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</si>
  <si>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</si>
  <si>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</si>
  <si>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</si>
  <si>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</si>
  <si>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</si>
  <si>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</si>
  <si>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</si>
  <si>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</si>
  <si>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</si>
  <si>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</si>
  <si>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</si>
  <si>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</si>
  <si>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</si>
  <si>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</si>
  <si>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</si>
  <si>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</si>
  <si>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</si>
  <si>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</si>
  <si>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</si>
  <si>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</si>
  <si>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</si>
  <si>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</si>
  <si>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</si>
  <si>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</si>
  <si>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</si>
  <si>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</si>
  <si>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</si>
  <si>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</si>
  <si>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Uzturēšanas izdevumu atmaksa valsts pamatbudžetam</t>
  </si>
  <si>
    <t>Kapitālo izdevumu transferti, mērķdotācijas</t>
  </si>
  <si>
    <t>Atmaksa valsts pamatbudžetā par veiktajiem kapitālajiem izdevumiem ES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</si>
  <si>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</si>
  <si>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</si>
  <si>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</si>
  <si>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</si>
  <si>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</si>
  <si>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</si>
  <si>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</si>
  <si>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Valsts budžeta kapitālo izdevumu transferti no valsts pamatbudžeta uz valsts pamatbudžetu</t>
  </si>
  <si>
    <t>** Valsts kasei atmaksātie aizņēmumi Ls 80 222, dzēstie studiju un studējošo kredīti komercbankām Ls 13 139</t>
  </si>
  <si>
    <t>*** Budžeta izpilde konsolidēta par savstarpējiem valsts pamatbudžeta aizdevumiem un aizņēmumiem Ls 80 222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</si>
  <si>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</si>
  <si>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</si>
  <si>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</si>
  <si>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31 192</t>
  </si>
  <si>
    <t>Izsolē iegūtie līdzekļi par privatizācijas objektiem Ls 10</t>
  </si>
  <si>
    <t>Krūmiņa, 7094384</t>
  </si>
  <si>
    <t>Valsts speciālā budžeta ieņēmumu un izdevumu atšifrējums pa programmām un apakšprogrammām</t>
  </si>
  <si>
    <t>Nr.1.8.-12.10.2/1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</si>
  <si>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</si>
  <si>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</si>
  <si>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</si>
  <si>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</si>
  <si>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</si>
  <si>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</si>
  <si>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</si>
  <si>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</si>
  <si>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</si>
  <si>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</si>
  <si>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</si>
  <si>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</si>
  <si>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</si>
  <si>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Procentu maksājumi ārvalstu un 
starptautiskajām finanšu institūcijām 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</si>
  <si>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</si>
  <si>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</si>
  <si>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</si>
  <si>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</si>
  <si>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</si>
  <si>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</si>
  <si>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</si>
  <si>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</si>
  <si>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 xml:space="preserve">    Pamatkapitāla veidošana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</si>
  <si>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</si>
  <si>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</si>
  <si>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</si>
  <si>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</si>
  <si>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</si>
  <si>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Nodokļu ieņēmumi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</si>
  <si>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</si>
  <si>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</si>
  <si>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</si>
  <si>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</si>
  <si>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</si>
  <si>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</si>
  <si>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</si>
  <si>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</si>
  <si>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</si>
  <si>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</si>
  <si>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</si>
  <si>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</si>
  <si>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</si>
  <si>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</si>
  <si>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</si>
  <si>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</si>
  <si>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</si>
  <si>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</si>
  <si>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</si>
  <si>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</si>
  <si>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</si>
  <si>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</si>
  <si>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</si>
  <si>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</si>
  <si>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</si>
  <si>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</si>
  <si>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</si>
  <si>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</si>
  <si>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</si>
  <si>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</si>
  <si>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</si>
  <si>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</si>
  <si>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</si>
  <si>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</si>
  <si>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</si>
  <si>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</si>
  <si>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</si>
  <si>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</si>
  <si>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</si>
  <si>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</si>
  <si>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</si>
  <si>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</si>
  <si>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</si>
  <si>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</si>
  <si>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</si>
  <si>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</si>
  <si>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</si>
  <si>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</si>
  <si>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</si>
  <si>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</si>
  <si>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</si>
  <si>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</si>
  <si>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</si>
  <si>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</si>
  <si>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</si>
  <si>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</si>
  <si>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</si>
  <si>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</si>
  <si>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</si>
  <si>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</si>
  <si>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</si>
  <si>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</si>
  <si>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</si>
  <si>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</si>
  <si>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>Regresa prasības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</si>
  <si>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</si>
  <si>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</si>
  <si>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</si>
  <si>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</si>
  <si>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</si>
  <si>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</si>
  <si>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</si>
  <si>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</si>
  <si>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</si>
  <si>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</si>
  <si>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</si>
  <si>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</si>
  <si>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</si>
  <si>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</si>
  <si>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</si>
  <si>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</si>
  <si>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</si>
  <si>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</si>
  <si>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</si>
  <si>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</si>
  <si>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>Kadiša, 7094320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</si>
  <si>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</si>
  <si>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</si>
  <si>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</si>
  <si>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</si>
  <si>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</si>
  <si>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</si>
  <si>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</si>
  <si>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</si>
  <si>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</si>
  <si>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</si>
  <si>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</si>
  <si>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</si>
  <si>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</si>
  <si>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</si>
  <si>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</si>
  <si>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</si>
  <si>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</si>
  <si>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</si>
  <si>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</si>
  <si>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Uzturēšanas izdevumu transferti, dotācijas un mērķdotācijas pašvaldībām uzturēšanas izdevumiem, pašu resursi, starptautiskā sadarbība</t>
  </si>
  <si>
    <t>Kārtējie maksājumi Eiropas kopienas budžetā</t>
  </si>
  <si>
    <t>F21010000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</si>
  <si>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</si>
  <si>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</si>
  <si>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</si>
  <si>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</si>
  <si>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</si>
  <si>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</si>
  <si>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</si>
  <si>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12.Ekonomikas ministrija</t>
  </si>
  <si>
    <t>13.Finanšu ministrija</t>
  </si>
  <si>
    <t xml:space="preserve">  Ieņēmumi no budžeta iestāžu sniegtajiem maksas pakalpojumiem un citi pašu ieņēmumi</t>
  </si>
  <si>
    <t xml:space="preserve"> Ieņēmumi </t>
  </si>
  <si>
    <t xml:space="preserve"> 14.Iekšlietu ministrija</t>
  </si>
  <si>
    <t>15. Izglītības un zinātnes ministrija</t>
  </si>
  <si>
    <t xml:space="preserve">        Atlīdzība</t>
  </si>
  <si>
    <t xml:space="preserve">     Atalgojums</t>
  </si>
  <si>
    <t xml:space="preserve">     Sociālie pabalsti</t>
  </si>
  <si>
    <t xml:space="preserve">  Kapitālie izdevumi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</si>
  <si>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</si>
  <si>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</si>
  <si>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</si>
  <si>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</si>
  <si>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</si>
  <si>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</si>
  <si>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</si>
  <si>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</si>
  <si>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</si>
  <si>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</si>
  <si>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</si>
  <si>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58. Reģionālās attīstības un pašvaldību lietu ministrija</t>
  </si>
  <si>
    <t xml:space="preserve">Pārvaldnieks                           </t>
  </si>
  <si>
    <t>Brine 7094250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</si>
  <si>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</si>
  <si>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</si>
  <si>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</si>
  <si>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</si>
  <si>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</si>
  <si>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</si>
  <si>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</si>
  <si>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</si>
  <si>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</si>
  <si>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</si>
  <si>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</si>
  <si>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</si>
  <si>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</si>
  <si>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</si>
  <si>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</si>
  <si>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</si>
  <si>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</si>
  <si>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</si>
  <si>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</si>
  <si>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</si>
  <si>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</si>
  <si>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</si>
  <si>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</si>
  <si>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</si>
  <si>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</si>
  <si>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</si>
  <si>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</si>
  <si>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</si>
  <si>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</si>
  <si>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</si>
  <si>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</si>
  <si>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</si>
  <si>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</si>
  <si>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</si>
  <si>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</si>
  <si>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</si>
  <si>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</si>
  <si>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</si>
  <si>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</si>
  <si>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finansēšana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</si>
  <si>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</si>
  <si>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</si>
  <si>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</si>
  <si>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</si>
  <si>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</si>
  <si>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</si>
  <si>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</si>
  <si>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</si>
  <si>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</si>
  <si>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</si>
  <si>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</si>
  <si>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</si>
  <si>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</si>
  <si>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        </t>
  </si>
  <si>
    <t>Pašvaldību pamatbudžeta ieņēmumi un izdevumi</t>
  </si>
  <si>
    <t>(2007.gada janvāris )</t>
  </si>
  <si>
    <t>2008.gada  15.februāris</t>
  </si>
  <si>
    <t>Nr.1.8-12.10.2./1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</si>
  <si>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</si>
  <si>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</si>
  <si>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</si>
  <si>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</si>
  <si>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</si>
  <si>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</si>
  <si>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</si>
  <si>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</si>
  <si>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</si>
  <si>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</si>
  <si>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</si>
  <si>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</si>
  <si>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</si>
  <si>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</si>
  <si>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</si>
  <si>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</si>
  <si>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</si>
  <si>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</si>
  <si>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</si>
  <si>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</si>
  <si>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</si>
  <si>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</si>
  <si>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</si>
  <si>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 un būvēm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</si>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</sst>
</file>

<file path=xl/styles.xml><?xml version="1.0" encoding="utf-8"?>
<styleSheet xmlns="http://schemas.openxmlformats.org/spreadsheetml/2006/main">
  <numFmts count="1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##,###,###"/>
    <numFmt numFmtId="168" formatCode="#\ ##0"/>
    <numFmt numFmtId="169" formatCode="##,#0&quot;.&quot;0"/>
    <numFmt numFmtId="170" formatCode="00&quot;.&quot;000"/>
    <numFmt numFmtId="171" formatCode="#,##0.0"/>
    <numFmt numFmtId="172" formatCode="0.0"/>
    <numFmt numFmtId="173" formatCode="0&quot;.&quot;00"/>
  </numFmts>
  <fonts count="57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9"/>
      <color indexed="4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4" fillId="23" borderId="7" applyNumberFormat="0" applyFont="0" applyAlignment="0" applyProtection="0"/>
    <xf numFmtId="0" fontId="47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2" borderId="8" applyNumberFormat="0" applyProtection="0">
      <alignment vertical="center"/>
    </xf>
    <xf numFmtId="4" fontId="6" fillId="22" borderId="8" applyNumberFormat="0" applyProtection="0">
      <alignment horizontal="left" vertical="center" indent="1"/>
    </xf>
    <xf numFmtId="4" fontId="51" fillId="24" borderId="0" applyNumberFormat="0" applyProtection="0">
      <alignment horizontal="left" vertical="center"/>
    </xf>
    <xf numFmtId="4" fontId="51" fillId="25" borderId="8" applyNumberFormat="0" applyProtection="0">
      <alignment horizontal="left" vertical="center" indent="1"/>
    </xf>
    <xf numFmtId="4" fontId="6" fillId="26" borderId="9" applyNumberFormat="0" applyProtection="0">
      <alignment horizontal="left" vertical="center" indent="1"/>
    </xf>
    <xf numFmtId="4" fontId="6" fillId="26" borderId="8" applyNumberFormat="0" applyProtection="0">
      <alignment horizontal="left" vertical="center" indent="1"/>
    </xf>
    <xf numFmtId="4" fontId="6" fillId="27" borderId="8" applyNumberFormat="0" applyProtection="0">
      <alignment horizontal="left" vertical="center" indent="1"/>
    </xf>
    <xf numFmtId="4" fontId="6" fillId="28" borderId="10" applyNumberFormat="0" applyProtection="0">
      <alignment horizontal="right" vertical="center"/>
    </xf>
    <xf numFmtId="4" fontId="6" fillId="24" borderId="10" applyNumberFormat="0" applyProtection="0">
      <alignment horizontal="left" vertical="center" indent="1"/>
    </xf>
    <xf numFmtId="0" fontId="6" fillId="24" borderId="10" applyNumberFormat="0" applyProtection="0">
      <alignment horizontal="left" vertical="top"/>
    </xf>
    <xf numFmtId="4" fontId="52" fillId="29" borderId="0" applyNumberFormat="0" applyProtection="0">
      <alignment horizontal="left" vertical="center"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166" fontId="7" fillId="20" borderId="0" applyBorder="0" applyProtection="0">
      <alignment/>
    </xf>
    <xf numFmtId="0" fontId="50" fillId="0" borderId="0" applyNumberFormat="0" applyFill="0" applyBorder="0" applyAlignment="0" applyProtection="0"/>
  </cellStyleXfs>
  <cellXfs count="886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73" applyFont="1" applyBorder="1">
      <alignment/>
      <protection/>
    </xf>
    <xf numFmtId="0" fontId="8" fillId="0" borderId="0" xfId="73" applyFont="1" applyFill="1" applyBorder="1">
      <alignment/>
      <protection/>
    </xf>
    <xf numFmtId="0" fontId="8" fillId="0" borderId="12" xfId="0" applyFont="1" applyBorder="1" applyAlignment="1">
      <alignment/>
    </xf>
    <xf numFmtId="0" fontId="8" fillId="0" borderId="12" xfId="73" applyFont="1" applyFill="1" applyBorder="1">
      <alignment/>
      <protection/>
    </xf>
    <xf numFmtId="0" fontId="8" fillId="0" borderId="12" xfId="73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73" applyFont="1" applyAlignment="1">
      <alignment horizontal="center"/>
      <protection/>
    </xf>
    <xf numFmtId="0" fontId="0" fillId="0" borderId="0" xfId="73" applyFont="1">
      <alignment/>
      <protection/>
    </xf>
    <xf numFmtId="0" fontId="8" fillId="0" borderId="0" xfId="73" applyFont="1" applyAlignment="1">
      <alignment horizontal="centerContinuous"/>
      <protection/>
    </xf>
    <xf numFmtId="0" fontId="8" fillId="0" borderId="0" xfId="73" applyFont="1" applyAlignment="1">
      <alignment horizontal="right"/>
      <protection/>
    </xf>
    <xf numFmtId="0" fontId="8" fillId="0" borderId="0" xfId="73" applyFont="1">
      <alignment/>
      <protection/>
    </xf>
    <xf numFmtId="0" fontId="8" fillId="0" borderId="0" xfId="0" applyFont="1" applyAlignment="1">
      <alignment/>
    </xf>
    <xf numFmtId="0" fontId="8" fillId="0" borderId="0" xfId="73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 horizontal="right" wrapText="1"/>
    </xf>
    <xf numFmtId="3" fontId="17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7" fillId="0" borderId="13" xfId="0" applyNumberFormat="1" applyFont="1" applyBorder="1" applyAlignment="1">
      <alignment horizontal="right"/>
    </xf>
    <xf numFmtId="168" fontId="15" fillId="0" borderId="13" xfId="0" applyNumberFormat="1" applyFont="1" applyBorder="1" applyAlignment="1">
      <alignment wrapText="1"/>
    </xf>
    <xf numFmtId="168" fontId="15" fillId="0" borderId="13" xfId="0" applyNumberFormat="1" applyFont="1" applyBorder="1" applyAlignment="1">
      <alignment/>
    </xf>
    <xf numFmtId="168" fontId="17" fillId="0" borderId="13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6" fillId="0" borderId="0" xfId="77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4" fillId="0" borderId="0" xfId="73" applyFont="1" applyAlignment="1">
      <alignment horizontal="left"/>
      <protection/>
    </xf>
    <xf numFmtId="0" fontId="14" fillId="0" borderId="0" xfId="73" applyFont="1" applyFill="1" applyAlignment="1">
      <alignment horizontal="left"/>
      <protection/>
    </xf>
    <xf numFmtId="0" fontId="19" fillId="0" borderId="0" xfId="0" applyFont="1" applyAlignment="1">
      <alignment/>
    </xf>
    <xf numFmtId="0" fontId="14" fillId="0" borderId="0" xfId="70" applyFont="1" applyBorder="1" applyAlignment="1">
      <alignment horizontal="left"/>
      <protection/>
    </xf>
    <xf numFmtId="0" fontId="14" fillId="0" borderId="0" xfId="70" applyFont="1" applyAlignment="1">
      <alignment horizontal="left"/>
      <protection/>
    </xf>
    <xf numFmtId="3" fontId="14" fillId="0" borderId="0" xfId="70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73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171" fontId="9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/>
    </xf>
    <xf numFmtId="171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0" fontId="2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6" fillId="0" borderId="13" xfId="0" applyFont="1" applyBorder="1" applyAlignment="1">
      <alignment horizontal="left" wrapText="1"/>
    </xf>
    <xf numFmtId="3" fontId="16" fillId="0" borderId="13" xfId="0" applyNumberFormat="1" applyFont="1" applyBorder="1" applyAlignment="1">
      <alignment horizontal="center" wrapText="1"/>
    </xf>
    <xf numFmtId="3" fontId="16" fillId="0" borderId="13" xfId="0" applyNumberFormat="1" applyFont="1" applyBorder="1" applyAlignment="1">
      <alignment/>
    </xf>
    <xf numFmtId="171" fontId="16" fillId="0" borderId="13" xfId="0" applyNumberFormat="1" applyFont="1" applyBorder="1" applyAlignment="1">
      <alignment/>
    </xf>
    <xf numFmtId="171" fontId="9" fillId="0" borderId="1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171" fontId="8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wrapText="1"/>
    </xf>
    <xf numFmtId="172" fontId="16" fillId="0" borderId="0" xfId="77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73" applyFont="1" applyFill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70" applyFont="1" applyBorder="1" applyAlignment="1">
      <alignment horizontal="left"/>
      <protection/>
    </xf>
    <xf numFmtId="0" fontId="8" fillId="0" borderId="0" xfId="70" applyFont="1" applyAlignment="1">
      <alignment horizontal="left"/>
      <protection/>
    </xf>
    <xf numFmtId="3" fontId="8" fillId="0" borderId="0" xfId="70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73" applyFont="1" applyBorder="1" applyAlignment="1">
      <alignment horizontal="centerContinuous"/>
      <protection/>
    </xf>
    <xf numFmtId="0" fontId="8" fillId="0" borderId="0" xfId="73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171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171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171" fontId="9" fillId="0" borderId="13" xfId="0" applyNumberFormat="1" applyFont="1" applyBorder="1" applyAlignment="1">
      <alignment/>
    </xf>
    <xf numFmtId="0" fontId="9" fillId="30" borderId="13" xfId="0" applyFont="1" applyFill="1" applyBorder="1" applyAlignment="1">
      <alignment horizontal="left"/>
    </xf>
    <xf numFmtId="0" fontId="9" fillId="3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171" fontId="9" fillId="0" borderId="13" xfId="0" applyNumberFormat="1" applyFont="1" applyBorder="1" applyAlignment="1">
      <alignment horizontal="right"/>
    </xf>
    <xf numFmtId="0" fontId="8" fillId="30" borderId="13" xfId="0" applyFont="1" applyFill="1" applyBorder="1" applyAlignment="1">
      <alignment horizontal="center"/>
    </xf>
    <xf numFmtId="169" fontId="8" fillId="0" borderId="13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9" fillId="0" borderId="13" xfId="0" applyNumberFormat="1" applyFont="1" applyFill="1" applyBorder="1" applyAlignment="1">
      <alignment/>
    </xf>
    <xf numFmtId="171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3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171" fontId="8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wrapText="1"/>
    </xf>
    <xf numFmtId="3" fontId="16" fillId="0" borderId="13" xfId="0" applyNumberFormat="1" applyFont="1" applyFill="1" applyBorder="1" applyAlignment="1">
      <alignment/>
    </xf>
    <xf numFmtId="171" fontId="16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7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3" fontId="23" fillId="30" borderId="13" xfId="54" applyNumberFormat="1" applyFont="1" applyFill="1" applyBorder="1" applyAlignment="1">
      <alignment/>
    </xf>
    <xf numFmtId="171" fontId="23" fillId="30" borderId="13" xfId="54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69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6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0" xfId="73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67">
      <alignment/>
      <protection/>
    </xf>
    <xf numFmtId="0" fontId="8" fillId="0" borderId="12" xfId="67" applyFont="1" applyBorder="1">
      <alignment/>
      <protection/>
    </xf>
    <xf numFmtId="0" fontId="8" fillId="0" borderId="0" xfId="67" applyFont="1" applyBorder="1">
      <alignment/>
      <protection/>
    </xf>
    <xf numFmtId="0" fontId="11" fillId="0" borderId="0" xfId="67" applyFont="1" applyBorder="1" applyAlignment="1">
      <alignment horizontal="center"/>
      <protection/>
    </xf>
    <xf numFmtId="0" fontId="11" fillId="0" borderId="0" xfId="67" applyFont="1" applyFill="1" applyBorder="1" applyAlignment="1">
      <alignment horizontal="center"/>
      <protection/>
    </xf>
    <xf numFmtId="0" fontId="0" fillId="0" borderId="0" xfId="67" applyBorder="1">
      <alignment/>
      <protection/>
    </xf>
    <xf numFmtId="0" fontId="8" fillId="0" borderId="0" xfId="67" applyFont="1" applyAlignment="1">
      <alignment/>
      <protection/>
    </xf>
    <xf numFmtId="0" fontId="8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left"/>
      <protection/>
    </xf>
    <xf numFmtId="0" fontId="8" fillId="0" borderId="0" xfId="73" applyFont="1" applyFill="1" applyAlignment="1">
      <alignment horizontal="center"/>
      <protection/>
    </xf>
    <xf numFmtId="0" fontId="10" fillId="0" borderId="0" xfId="67" applyFont="1" applyAlignment="1">
      <alignment horizontal="right"/>
      <protection/>
    </xf>
    <xf numFmtId="0" fontId="8" fillId="0" borderId="0" xfId="67" applyFont="1">
      <alignment/>
      <protection/>
    </xf>
    <xf numFmtId="0" fontId="8" fillId="0" borderId="0" xfId="67" applyFont="1" applyFill="1">
      <alignment/>
      <protection/>
    </xf>
    <xf numFmtId="0" fontId="11" fillId="0" borderId="0" xfId="67" applyFont="1" applyAlignment="1">
      <alignment horizontal="right"/>
      <protection/>
    </xf>
    <xf numFmtId="0" fontId="8" fillId="0" borderId="13" xfId="67" applyFont="1" applyFill="1" applyBorder="1" applyAlignment="1">
      <alignment horizontal="center" vertical="center" wrapText="1"/>
      <protection/>
    </xf>
    <xf numFmtId="0" fontId="10" fillId="0" borderId="13" xfId="67" applyFont="1" applyBorder="1" applyAlignment="1">
      <alignment horizontal="center" vertical="center" wrapText="1"/>
      <protection/>
    </xf>
    <xf numFmtId="0" fontId="10" fillId="0" borderId="13" xfId="67" applyFont="1" applyFill="1" applyBorder="1" applyAlignment="1">
      <alignment horizontal="center" vertical="center" wrapText="1"/>
      <protection/>
    </xf>
    <xf numFmtId="0" fontId="11" fillId="0" borderId="16" xfId="67" applyFont="1" applyFill="1" applyBorder="1" applyAlignment="1">
      <alignment horizontal="center" vertical="center"/>
      <protection/>
    </xf>
    <xf numFmtId="0" fontId="11" fillId="0" borderId="16" xfId="67" applyFont="1" applyBorder="1" applyAlignment="1">
      <alignment horizontal="center"/>
      <protection/>
    </xf>
    <xf numFmtId="0" fontId="11" fillId="0" borderId="16" xfId="67" applyFont="1" applyFill="1" applyBorder="1" applyAlignment="1">
      <alignment horizontal="center"/>
      <protection/>
    </xf>
    <xf numFmtId="0" fontId="9" fillId="0" borderId="13" xfId="67" applyFont="1" applyFill="1" applyBorder="1" applyAlignment="1">
      <alignment horizontal="center" wrapText="1"/>
      <protection/>
    </xf>
    <xf numFmtId="0" fontId="9" fillId="0" borderId="13" xfId="67" applyFont="1" applyFill="1" applyBorder="1" applyAlignment="1">
      <alignment horizontal="left" wrapText="1"/>
      <protection/>
    </xf>
    <xf numFmtId="3" fontId="23" fillId="0" borderId="13" xfId="15" applyNumberFormat="1" applyFont="1" applyBorder="1" applyAlignment="1">
      <alignment horizontal="right" wrapText="1"/>
      <protection/>
    </xf>
    <xf numFmtId="171" fontId="23" fillId="0" borderId="13" xfId="15" applyNumberFormat="1" applyFont="1" applyBorder="1" applyAlignment="1">
      <alignment horizontal="right" wrapText="1"/>
      <protection/>
    </xf>
    <xf numFmtId="0" fontId="9" fillId="0" borderId="13" xfId="67" applyFont="1" applyFill="1" applyBorder="1" applyAlignment="1">
      <alignment horizontal="left"/>
      <protection/>
    </xf>
    <xf numFmtId="0" fontId="8" fillId="0" borderId="13" xfId="67" applyFont="1" applyFill="1" applyBorder="1" applyAlignment="1">
      <alignment horizontal="center"/>
      <protection/>
    </xf>
    <xf numFmtId="0" fontId="8" fillId="0" borderId="13" xfId="67" applyFont="1" applyFill="1" applyBorder="1" applyAlignment="1">
      <alignment horizontal="left"/>
      <protection/>
    </xf>
    <xf numFmtId="3" fontId="26" fillId="0" borderId="13" xfId="15" applyNumberFormat="1" applyFont="1" applyFill="1" applyBorder="1" applyAlignment="1">
      <alignment horizontal="right" wrapText="1"/>
      <protection/>
    </xf>
    <xf numFmtId="3" fontId="8" fillId="0" borderId="13" xfId="67" applyNumberFormat="1" applyFont="1" applyFill="1" applyBorder="1">
      <alignment/>
      <protection/>
    </xf>
    <xf numFmtId="171" fontId="26" fillId="0" borderId="13" xfId="15" applyNumberFormat="1" applyFont="1" applyFill="1" applyBorder="1" applyAlignment="1">
      <alignment horizontal="right" wrapText="1"/>
      <protection/>
    </xf>
    <xf numFmtId="3" fontId="8" fillId="0" borderId="13" xfId="67" applyNumberFormat="1" applyFont="1" applyFill="1" applyBorder="1" applyAlignment="1">
      <alignment/>
      <protection/>
    </xf>
    <xf numFmtId="0" fontId="8" fillId="0" borderId="13" xfId="67" applyFont="1" applyFill="1" applyBorder="1" applyAlignment="1">
      <alignment horizontal="left" wrapText="1"/>
      <protection/>
    </xf>
    <xf numFmtId="3" fontId="23" fillId="0" borderId="13" xfId="15" applyNumberFormat="1" applyFont="1" applyFill="1" applyBorder="1" applyAlignment="1">
      <alignment horizontal="right" wrapText="1"/>
      <protection/>
    </xf>
    <xf numFmtId="171" fontId="23" fillId="0" borderId="13" xfId="15" applyNumberFormat="1" applyFont="1" applyFill="1" applyBorder="1" applyAlignment="1">
      <alignment horizontal="right" wrapText="1"/>
      <protection/>
    </xf>
    <xf numFmtId="3" fontId="8" fillId="0" borderId="13" xfId="67" applyNumberFormat="1" applyFont="1" applyFill="1" applyBorder="1" applyAlignment="1">
      <alignment horizontal="right"/>
      <protection/>
    </xf>
    <xf numFmtId="0" fontId="8" fillId="0" borderId="13" xfId="67" applyFont="1" applyFill="1" applyBorder="1" applyAlignment="1">
      <alignment horizontal="center" wrapText="1"/>
      <protection/>
    </xf>
    <xf numFmtId="3" fontId="8" fillId="0" borderId="13" xfId="15" applyNumberFormat="1" applyFont="1" applyFill="1" applyBorder="1" applyAlignment="1">
      <alignment horizontal="right" wrapText="1"/>
      <protection/>
    </xf>
    <xf numFmtId="171" fontId="8" fillId="0" borderId="13" xfId="15" applyNumberFormat="1" applyFont="1" applyFill="1" applyBorder="1" applyAlignment="1">
      <alignment horizontal="right" wrapText="1"/>
      <protection/>
    </xf>
    <xf numFmtId="14" fontId="8" fillId="0" borderId="13" xfId="67" applyNumberFormat="1" applyFont="1" applyFill="1" applyBorder="1" applyAlignment="1">
      <alignment horizontal="center"/>
      <protection/>
    </xf>
    <xf numFmtId="3" fontId="8" fillId="0" borderId="13" xfId="67" applyNumberFormat="1" applyFont="1" applyFill="1" applyBorder="1" applyAlignment="1">
      <alignment wrapText="1"/>
      <protection/>
    </xf>
    <xf numFmtId="3" fontId="9" fillId="0" borderId="13" xfId="67" applyNumberFormat="1" applyFont="1" applyFill="1" applyBorder="1" applyAlignment="1">
      <alignment/>
      <protection/>
    </xf>
    <xf numFmtId="171" fontId="8" fillId="0" borderId="0" xfId="67" applyNumberFormat="1" applyFont="1">
      <alignment/>
      <protection/>
    </xf>
    <xf numFmtId="0" fontId="16" fillId="0" borderId="0" xfId="67" applyFont="1" applyFill="1">
      <alignment/>
      <protection/>
    </xf>
    <xf numFmtId="0" fontId="8" fillId="0" borderId="17" xfId="67" applyFont="1" applyFill="1" applyBorder="1" applyAlignment="1">
      <alignment horizontal="center"/>
      <protection/>
    </xf>
    <xf numFmtId="3" fontId="8" fillId="0" borderId="18" xfId="67" applyNumberFormat="1" applyFont="1" applyBorder="1" applyAlignment="1">
      <alignment/>
      <protection/>
    </xf>
    <xf numFmtId="171" fontId="8" fillId="0" borderId="18" xfId="67" applyNumberFormat="1" applyFont="1" applyBorder="1" applyAlignment="1">
      <alignment/>
      <protection/>
    </xf>
    <xf numFmtId="3" fontId="8" fillId="0" borderId="13" xfId="67" applyNumberFormat="1" applyFont="1" applyBorder="1">
      <alignment/>
      <protection/>
    </xf>
    <xf numFmtId="3" fontId="9" fillId="0" borderId="18" xfId="67" applyNumberFormat="1" applyFont="1" applyBorder="1" applyAlignment="1">
      <alignment/>
      <protection/>
    </xf>
    <xf numFmtId="171" fontId="9" fillId="0" borderId="18" xfId="67" applyNumberFormat="1" applyFont="1" applyBorder="1" applyAlignment="1">
      <alignment/>
      <protection/>
    </xf>
    <xf numFmtId="171" fontId="26" fillId="0" borderId="13" xfId="68" applyNumberFormat="1" applyFont="1" applyFill="1" applyBorder="1" applyAlignment="1">
      <alignment horizontal="right" wrapText="1"/>
      <protection/>
    </xf>
    <xf numFmtId="3" fontId="26" fillId="0" borderId="13" xfId="68" applyNumberFormat="1" applyFont="1" applyFill="1" applyBorder="1" applyAlignment="1">
      <alignment horizontal="right" wrapText="1"/>
      <protection/>
    </xf>
    <xf numFmtId="0" fontId="12" fillId="0" borderId="0" xfId="67" applyFont="1" applyFill="1" applyAlignment="1">
      <alignment horizontal="left"/>
      <protection/>
    </xf>
    <xf numFmtId="0" fontId="12" fillId="0" borderId="0" xfId="67" applyFont="1" applyFill="1">
      <alignment/>
      <protection/>
    </xf>
    <xf numFmtId="3" fontId="12" fillId="0" borderId="0" xfId="67" applyNumberFormat="1" applyFont="1" applyFill="1" applyAlignment="1">
      <alignment horizontal="right"/>
      <protection/>
    </xf>
    <xf numFmtId="3" fontId="12" fillId="0" borderId="0" xfId="67" applyNumberFormat="1" applyFont="1" applyFill="1" applyBorder="1" applyAlignment="1">
      <alignment horizontal="right" wrapText="1"/>
      <protection/>
    </xf>
    <xf numFmtId="0" fontId="8" fillId="0" borderId="0" xfId="67" applyFont="1" applyFill="1" applyAlignment="1">
      <alignment horizontal="left"/>
      <protection/>
    </xf>
    <xf numFmtId="3" fontId="8" fillId="0" borderId="0" xfId="67" applyNumberFormat="1" applyFont="1" applyFill="1" applyAlignment="1">
      <alignment horizontal="right"/>
      <protection/>
    </xf>
    <xf numFmtId="3" fontId="8" fillId="0" borderId="0" xfId="67" applyNumberFormat="1" applyFont="1" applyFill="1" applyBorder="1" applyAlignment="1">
      <alignment horizontal="right" wrapText="1"/>
      <protection/>
    </xf>
    <xf numFmtId="0" fontId="8" fillId="0" borderId="0" xfId="67" applyFont="1" applyFill="1" applyAlignment="1">
      <alignment horizontal="center"/>
      <protection/>
    </xf>
    <xf numFmtId="0" fontId="0" fillId="0" borderId="0" xfId="67" applyFont="1" applyFill="1">
      <alignment/>
      <protection/>
    </xf>
    <xf numFmtId="0" fontId="8" fillId="0" borderId="0" xfId="67" applyFont="1" applyFill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73" applyFont="1" applyFill="1">
      <alignment/>
      <protection/>
    </xf>
    <xf numFmtId="0" fontId="8" fillId="0" borderId="0" xfId="73" applyFont="1" applyFill="1" applyAlignment="1">
      <alignment horizontal="right"/>
      <protection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72" fontId="9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172" fontId="8" fillId="0" borderId="13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 indent="4"/>
    </xf>
    <xf numFmtId="0" fontId="8" fillId="0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indent="1"/>
    </xf>
    <xf numFmtId="0" fontId="16" fillId="0" borderId="13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 indent="2"/>
    </xf>
    <xf numFmtId="0" fontId="16" fillId="0" borderId="13" xfId="0" applyFont="1" applyFill="1" applyBorder="1" applyAlignment="1">
      <alignment/>
    </xf>
    <xf numFmtId="170" fontId="8" fillId="0" borderId="13" xfId="0" applyNumberFormat="1" applyFont="1" applyFill="1" applyBorder="1" applyAlignment="1">
      <alignment horizontal="center"/>
    </xf>
    <xf numFmtId="3" fontId="8" fillId="0" borderId="13" xfId="77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10" fontId="8" fillId="0" borderId="13" xfId="77" applyNumberFormat="1" applyFont="1" applyFill="1" applyBorder="1" applyAlignment="1">
      <alignment horizontal="right"/>
    </xf>
    <xf numFmtId="170" fontId="8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13" xfId="73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3"/>
    </xf>
    <xf numFmtId="3" fontId="8" fillId="0" borderId="13" xfId="73" applyNumberFormat="1" applyFont="1" applyFill="1" applyBorder="1" applyAlignment="1">
      <alignment horizontal="right"/>
      <protection/>
    </xf>
    <xf numFmtId="3" fontId="8" fillId="0" borderId="0" xfId="70" applyNumberFormat="1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4"/>
    </xf>
    <xf numFmtId="0" fontId="16" fillId="0" borderId="13" xfId="0" applyFont="1" applyFill="1" applyBorder="1" applyAlignment="1">
      <alignment horizontal="left"/>
    </xf>
    <xf numFmtId="3" fontId="16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 indent="1"/>
    </xf>
    <xf numFmtId="0" fontId="9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wrapText="1" indent="5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indent="2"/>
    </xf>
    <xf numFmtId="0" fontId="8" fillId="0" borderId="17" xfId="0" applyFont="1" applyFill="1" applyBorder="1" applyAlignment="1">
      <alignment/>
    </xf>
    <xf numFmtId="0" fontId="8" fillId="0" borderId="13" xfId="76" applyFont="1" applyFill="1" applyBorder="1" applyAlignment="1">
      <alignment horizontal="left" vertical="top" wrapText="1" indent="3"/>
      <protection/>
    </xf>
    <xf numFmtId="3" fontId="8" fillId="0" borderId="18" xfId="0" applyNumberFormat="1" applyFont="1" applyFill="1" applyBorder="1" applyAlignment="1" quotePrefix="1">
      <alignment horizontal="right" wrapText="1"/>
    </xf>
    <xf numFmtId="0" fontId="8" fillId="0" borderId="13" xfId="15" applyFont="1" applyFill="1" applyBorder="1" applyAlignment="1">
      <alignment horizontal="left" vertical="top" wrapText="1" indent="4"/>
      <protection/>
    </xf>
    <xf numFmtId="3" fontId="8" fillId="0" borderId="18" xfId="0" applyNumberFormat="1" applyFont="1" applyFill="1" applyBorder="1" applyAlignment="1">
      <alignment horizontal="right" wrapText="1"/>
    </xf>
    <xf numFmtId="0" fontId="8" fillId="0" borderId="13" xfId="15" applyFont="1" applyFill="1" applyBorder="1" applyAlignment="1">
      <alignment horizontal="left" vertical="top" wrapText="1" indent="5"/>
      <protection/>
    </xf>
    <xf numFmtId="0" fontId="8" fillId="0" borderId="13" xfId="0" applyFont="1" applyFill="1" applyBorder="1" applyAlignment="1">
      <alignment horizontal="left" wrapText="1" indent="6"/>
    </xf>
    <xf numFmtId="0" fontId="8" fillId="0" borderId="13" xfId="15" applyFont="1" applyFill="1" applyBorder="1" applyAlignment="1">
      <alignment horizontal="left" vertical="top" wrapText="1" indent="3"/>
      <protection/>
    </xf>
    <xf numFmtId="0" fontId="9" fillId="0" borderId="13" xfId="0" applyFont="1" applyFill="1" applyBorder="1" applyAlignment="1">
      <alignment horizontal="left" wrapText="1" indent="2"/>
    </xf>
    <xf numFmtId="0" fontId="9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 wrapText="1" indent="3"/>
    </xf>
    <xf numFmtId="0" fontId="8" fillId="0" borderId="14" xfId="0" applyFont="1" applyFill="1" applyBorder="1" applyAlignment="1">
      <alignment horizontal="left" indent="3"/>
    </xf>
    <xf numFmtId="0" fontId="9" fillId="0" borderId="13" xfId="0" applyFont="1" applyFill="1" applyBorder="1" applyAlignment="1">
      <alignment horizontal="left" indent="3"/>
    </xf>
    <xf numFmtId="0" fontId="16" fillId="0" borderId="13" xfId="0" applyFont="1" applyFill="1" applyBorder="1" applyAlignment="1">
      <alignment/>
    </xf>
    <xf numFmtId="172" fontId="16" fillId="0" borderId="13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27" fillId="0" borderId="13" xfId="0" applyFont="1" applyFill="1" applyBorder="1" applyAlignment="1">
      <alignment horizontal="left"/>
    </xf>
    <xf numFmtId="3" fontId="27" fillId="0" borderId="13" xfId="0" applyNumberFormat="1" applyFont="1" applyFill="1" applyBorder="1" applyAlignment="1">
      <alignment horizontal="right"/>
    </xf>
    <xf numFmtId="172" fontId="27" fillId="0" borderId="13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 indent="1"/>
    </xf>
    <xf numFmtId="0" fontId="16" fillId="0" borderId="13" xfId="0" applyFont="1" applyFill="1" applyBorder="1" applyAlignment="1">
      <alignment wrapText="1"/>
    </xf>
    <xf numFmtId="0" fontId="16" fillId="0" borderId="13" xfId="15" applyFont="1" applyFill="1" applyBorder="1" applyAlignment="1">
      <alignment horizontal="left" vertical="top" wrapText="1" indent="1"/>
      <protection/>
    </xf>
    <xf numFmtId="3" fontId="16" fillId="0" borderId="13" xfId="15" applyNumberFormat="1" applyFont="1" applyFill="1" applyBorder="1" applyAlignment="1">
      <alignment horizontal="right"/>
      <protection/>
    </xf>
    <xf numFmtId="3" fontId="16" fillId="0" borderId="1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8" fillId="0" borderId="16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left" indent="3"/>
    </xf>
    <xf numFmtId="0" fontId="16" fillId="0" borderId="13" xfId="0" applyFont="1" applyFill="1" applyBorder="1" applyAlignment="1">
      <alignment horizontal="left" wrapText="1" indent="2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8" fillId="0" borderId="0" xfId="73" applyNumberFormat="1" applyFont="1" applyFill="1" applyAlignment="1">
      <alignment horizontal="center"/>
      <protection/>
    </xf>
    <xf numFmtId="3" fontId="0" fillId="0" borderId="0" xfId="73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73" applyNumberFormat="1" applyFont="1" applyFill="1" applyAlignment="1">
      <alignment horizontal="centerContinuous"/>
      <protection/>
    </xf>
    <xf numFmtId="3" fontId="8" fillId="0" borderId="0" xfId="73" applyNumberFormat="1" applyFont="1" applyFill="1" applyAlignment="1">
      <alignment horizontal="left"/>
      <protection/>
    </xf>
    <xf numFmtId="3" fontId="8" fillId="0" borderId="0" xfId="73" applyNumberFormat="1" applyFont="1" applyFill="1" applyAlignment="1">
      <alignment horizontal="right"/>
      <protection/>
    </xf>
    <xf numFmtId="3" fontId="8" fillId="0" borderId="0" xfId="73" applyNumberFormat="1" applyFont="1" applyFill="1" applyAlignment="1">
      <alignment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top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vertical="center"/>
    </xf>
    <xf numFmtId="171" fontId="9" fillId="0" borderId="13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" fontId="8" fillId="0" borderId="13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wrapText="1"/>
    </xf>
    <xf numFmtId="171" fontId="8" fillId="0" borderId="13" xfId="0" applyNumberFormat="1" applyFont="1" applyFill="1" applyBorder="1" applyAlignment="1">
      <alignment horizontal="right"/>
    </xf>
    <xf numFmtId="3" fontId="29" fillId="0" borderId="0" xfId="0" applyNumberFormat="1" applyFont="1" applyFill="1" applyAlignment="1">
      <alignment/>
    </xf>
    <xf numFmtId="3" fontId="9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/>
    </xf>
    <xf numFmtId="171" fontId="8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wrapText="1"/>
      <protection/>
    </xf>
    <xf numFmtId="3" fontId="16" fillId="0" borderId="13" xfId="0" applyNumberFormat="1" applyFont="1" applyFill="1" applyBorder="1" applyAlignment="1">
      <alignment horizontal="right"/>
    </xf>
    <xf numFmtId="3" fontId="9" fillId="0" borderId="13" xfId="76" applyNumberFormat="1" applyFont="1" applyFill="1" applyBorder="1" applyAlignment="1">
      <alignment horizontal="center"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76" applyNumberFormat="1" applyFont="1" applyFill="1" applyBorder="1" applyAlignment="1">
      <alignment vertical="top" wrapText="1"/>
      <protection/>
    </xf>
    <xf numFmtId="3" fontId="26" fillId="0" borderId="13" xfId="72" applyNumberFormat="1" applyFont="1" applyFill="1" applyBorder="1" applyAlignment="1">
      <alignment horizontal="left" vertical="top" wrapText="1"/>
      <protection/>
    </xf>
    <xf numFmtId="3" fontId="8" fillId="0" borderId="13" xfId="0" applyNumberFormat="1" applyFont="1" applyFill="1" applyBorder="1" applyAlignment="1">
      <alignment horizontal="left" indent="1"/>
    </xf>
    <xf numFmtId="3" fontId="8" fillId="0" borderId="13" xfId="0" applyNumberFormat="1" applyFont="1" applyFill="1" applyBorder="1" applyAlignment="1">
      <alignment horizontal="left" indent="1"/>
    </xf>
    <xf numFmtId="3" fontId="9" fillId="0" borderId="13" xfId="0" applyNumberFormat="1" applyFont="1" applyFill="1" applyBorder="1" applyAlignment="1">
      <alignment horizontal="center"/>
    </xf>
    <xf numFmtId="3" fontId="23" fillId="0" borderId="13" xfId="72" applyNumberFormat="1" applyFont="1" applyFill="1" applyBorder="1" applyAlignment="1">
      <alignment horizontal="left" vertical="top" wrapText="1"/>
      <protection/>
    </xf>
    <xf numFmtId="3" fontId="16" fillId="0" borderId="13" xfId="15" applyNumberFormat="1" applyFont="1" applyFill="1" applyBorder="1" applyAlignment="1">
      <alignment vertical="top" wrapText="1"/>
      <protection/>
    </xf>
    <xf numFmtId="171" fontId="16" fillId="0" borderId="13" xfId="0" applyNumberFormat="1" applyFont="1" applyFill="1" applyBorder="1" applyAlignment="1">
      <alignment horizontal="right"/>
    </xf>
    <xf numFmtId="3" fontId="8" fillId="0" borderId="13" xfId="15" applyNumberFormat="1" applyFont="1" applyFill="1" applyBorder="1" applyAlignment="1">
      <alignment horizontal="left" vertical="top" wrapText="1"/>
      <protection/>
    </xf>
    <xf numFmtId="3" fontId="8" fillId="0" borderId="13" xfId="76" applyNumberFormat="1" applyFont="1" applyFill="1" applyBorder="1" applyAlignment="1">
      <alignment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0" applyNumberFormat="1" applyFont="1" applyFill="1" applyBorder="1" applyAlignment="1">
      <alignment horizontal="left" vertical="top"/>
    </xf>
    <xf numFmtId="3" fontId="9" fillId="0" borderId="13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horizontal="left" indent="1"/>
    </xf>
    <xf numFmtId="3" fontId="20" fillId="0" borderId="13" xfId="15" applyNumberFormat="1" applyFont="1" applyFill="1" applyBorder="1" applyAlignment="1">
      <alignment horizontal="left" vertical="top" wrapText="1"/>
      <protection/>
    </xf>
    <xf numFmtId="3" fontId="9" fillId="0" borderId="13" xfId="0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left" vertical="top"/>
    </xf>
    <xf numFmtId="3" fontId="8" fillId="0" borderId="13" xfId="0" applyNumberFormat="1" applyFont="1" applyFill="1" applyBorder="1" applyAlignment="1">
      <alignment horizontal="left" vertical="top" indent="1"/>
    </xf>
    <xf numFmtId="49" fontId="8" fillId="0" borderId="13" xfId="0" applyNumberFormat="1" applyFont="1" applyFill="1" applyBorder="1" applyAlignment="1">
      <alignment horizontal="left" indent="1"/>
    </xf>
    <xf numFmtId="3" fontId="9" fillId="0" borderId="13" xfId="76" applyNumberFormat="1" applyFont="1" applyFill="1" applyBorder="1" applyAlignment="1">
      <alignment vertical="top" wrapText="1"/>
      <protection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0" fillId="0" borderId="0" xfId="73" applyNumberFormat="1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0" fillId="0" borderId="0" xfId="15" applyNumberFormat="1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166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69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3" xfId="0" applyFont="1" applyFill="1" applyBorder="1" applyAlignment="1">
      <alignment horizontal="left"/>
    </xf>
    <xf numFmtId="169" fontId="8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171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71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0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3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top"/>
    </xf>
    <xf numFmtId="0" fontId="8" fillId="0" borderId="12" xfId="0" applyFont="1" applyBorder="1" applyAlignment="1">
      <alignment horizontal="left"/>
    </xf>
    <xf numFmtId="3" fontId="8" fillId="0" borderId="12" xfId="73" applyNumberFormat="1" applyFont="1" applyFill="1" applyBorder="1">
      <alignment/>
      <protection/>
    </xf>
    <xf numFmtId="3" fontId="8" fillId="0" borderId="12" xfId="73" applyNumberFormat="1" applyFont="1" applyBorder="1">
      <alignment/>
      <protection/>
    </xf>
    <xf numFmtId="173" fontId="8" fillId="0" borderId="12" xfId="73" applyNumberFormat="1" applyFont="1" applyBorder="1">
      <alignment/>
      <protection/>
    </xf>
    <xf numFmtId="3" fontId="8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4" fillId="0" borderId="13" xfId="0" applyNumberFormat="1" applyFont="1" applyBorder="1" applyAlignment="1">
      <alignment/>
    </xf>
    <xf numFmtId="171" fontId="24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8" fillId="0" borderId="13" xfId="0" applyFont="1" applyBorder="1" applyAlignment="1">
      <alignment horizontal="left" indent="1"/>
    </xf>
    <xf numFmtId="3" fontId="10" fillId="0" borderId="13" xfId="0" applyNumberFormat="1" applyFont="1" applyBorder="1" applyAlignment="1">
      <alignment/>
    </xf>
    <xf numFmtId="171" fontId="10" fillId="0" borderId="13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0" fontId="16" fillId="0" borderId="13" xfId="0" applyFont="1" applyBorder="1" applyAlignment="1">
      <alignment horizontal="right" wrapText="1"/>
    </xf>
    <xf numFmtId="3" fontId="18" fillId="0" borderId="13" xfId="0" applyNumberFormat="1" applyFont="1" applyBorder="1" applyAlignment="1">
      <alignment/>
    </xf>
    <xf numFmtId="171" fontId="18" fillId="0" borderId="13" xfId="0" applyNumberFormat="1" applyFont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left" wrapText="1" indent="1"/>
    </xf>
    <xf numFmtId="3" fontId="10" fillId="0" borderId="13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0" fontId="8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left" vertical="center" indent="1"/>
    </xf>
    <xf numFmtId="0" fontId="31" fillId="0" borderId="15" xfId="0" applyFont="1" applyBorder="1" applyAlignment="1">
      <alignment horizontal="left"/>
    </xf>
    <xf numFmtId="0" fontId="11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17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7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173" fontId="31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0" fontId="32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/>
    </xf>
    <xf numFmtId="0" fontId="8" fillId="0" borderId="20" xfId="73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0" xfId="73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171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1"/>
    </xf>
    <xf numFmtId="3" fontId="8" fillId="0" borderId="13" xfId="0" applyNumberFormat="1" applyFont="1" applyFill="1" applyBorder="1" applyAlignment="1">
      <alignment horizontal="right" vertical="center"/>
    </xf>
    <xf numFmtId="171" fontId="8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right" vertical="center"/>
    </xf>
    <xf numFmtId="49" fontId="16" fillId="0" borderId="13" xfId="0" applyNumberFormat="1" applyFont="1" applyFill="1" applyBorder="1" applyAlignment="1">
      <alignment horizontal="left" vertical="center" wrapText="1" indent="2"/>
    </xf>
    <xf numFmtId="3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center" wrapText="1" indent="1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2"/>
    </xf>
    <xf numFmtId="3" fontId="9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14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left" vertical="center"/>
    </xf>
    <xf numFmtId="3" fontId="8" fillId="0" borderId="16" xfId="0" applyNumberFormat="1" applyFont="1" applyFill="1" applyBorder="1" applyAlignment="1">
      <alignment horizontal="right" vertical="center"/>
    </xf>
    <xf numFmtId="171" fontId="8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3" fontId="9" fillId="0" borderId="13" xfId="59" applyNumberFormat="1" applyFont="1" applyFill="1" applyBorder="1" applyAlignment="1">
      <alignment horizontal="right" vertical="center"/>
      <protection/>
    </xf>
    <xf numFmtId="0" fontId="9" fillId="0" borderId="13" xfId="59" applyNumberFormat="1" applyFont="1" applyFill="1" applyBorder="1" applyAlignment="1">
      <alignment horizontal="left" vertical="center"/>
      <protection/>
    </xf>
    <xf numFmtId="49" fontId="9" fillId="0" borderId="13" xfId="59" applyNumberFormat="1" applyFont="1" applyFill="1" applyBorder="1" applyAlignment="1">
      <alignment vertical="center" wrapText="1"/>
      <protection/>
    </xf>
    <xf numFmtId="0" fontId="8" fillId="0" borderId="13" xfId="59" applyNumberFormat="1" applyFont="1" applyFill="1" applyBorder="1" applyAlignment="1">
      <alignment horizontal="center" vertical="center"/>
      <protection/>
    </xf>
    <xf numFmtId="49" fontId="8" fillId="0" borderId="13" xfId="59" applyNumberFormat="1" applyFont="1" applyFill="1" applyBorder="1" applyAlignment="1">
      <alignment vertical="center" wrapText="1"/>
      <protection/>
    </xf>
    <xf numFmtId="3" fontId="8" fillId="0" borderId="13" xfId="59" applyNumberFormat="1" applyFont="1" applyFill="1" applyBorder="1" applyAlignment="1">
      <alignment horizontal="right" vertical="center"/>
      <protection/>
    </xf>
    <xf numFmtId="0" fontId="8" fillId="0" borderId="13" xfId="59" applyNumberFormat="1" applyFont="1" applyFill="1" applyBorder="1" applyAlignment="1">
      <alignment horizontal="right" vertical="center"/>
      <protection/>
    </xf>
    <xf numFmtId="49" fontId="8" fillId="0" borderId="13" xfId="59" applyNumberFormat="1" applyFont="1" applyFill="1" applyBorder="1" applyAlignment="1">
      <alignment horizontal="left" vertical="top" wrapText="1"/>
      <protection/>
    </xf>
    <xf numFmtId="49" fontId="8" fillId="0" borderId="13" xfId="59" applyNumberFormat="1" applyFont="1" applyFill="1" applyBorder="1" applyAlignment="1">
      <alignment horizontal="left" vertical="center" wrapText="1"/>
      <protection/>
    </xf>
    <xf numFmtId="0" fontId="8" fillId="0" borderId="13" xfId="59" applyNumberFormat="1" applyFont="1" applyFill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 indent="1"/>
    </xf>
    <xf numFmtId="3" fontId="14" fillId="0" borderId="13" xfId="59" applyNumberFormat="1" applyFont="1" applyFill="1" applyBorder="1" applyAlignment="1">
      <alignment horizontal="right" vertical="center"/>
      <protection/>
    </xf>
    <xf numFmtId="3" fontId="14" fillId="0" borderId="17" xfId="59" applyNumberFormat="1" applyFont="1" applyFill="1" applyBorder="1" applyAlignment="1">
      <alignment horizontal="right" vertical="center"/>
      <protection/>
    </xf>
    <xf numFmtId="0" fontId="14" fillId="0" borderId="0" xfId="59" applyFont="1" applyFill="1" applyBorder="1">
      <alignment/>
      <protection/>
    </xf>
    <xf numFmtId="49" fontId="9" fillId="0" borderId="13" xfId="0" applyNumberFormat="1" applyFont="1" applyFill="1" applyBorder="1" applyAlignment="1">
      <alignment horizontal="left" vertical="center" wrapText="1" indent="1"/>
    </xf>
    <xf numFmtId="0" fontId="9" fillId="0" borderId="13" xfId="71" applyFont="1" applyFill="1" applyBorder="1" applyAlignment="1">
      <alignment horizontal="left" wrapText="1"/>
      <protection/>
    </xf>
    <xf numFmtId="0" fontId="9" fillId="0" borderId="13" xfId="71" applyFont="1" applyFill="1" applyBorder="1" applyAlignment="1">
      <alignment wrapText="1"/>
      <protection/>
    </xf>
    <xf numFmtId="49" fontId="9" fillId="0" borderId="13" xfId="0" applyNumberFormat="1" applyFont="1" applyFill="1" applyBorder="1" applyAlignment="1">
      <alignment horizontal="left"/>
    </xf>
    <xf numFmtId="0" fontId="9" fillId="0" borderId="13" xfId="60" applyFont="1" applyFill="1" applyBorder="1" applyAlignment="1">
      <alignment horizontal="left" vertical="center"/>
      <protection/>
    </xf>
    <xf numFmtId="0" fontId="8" fillId="0" borderId="13" xfId="60" applyNumberFormat="1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horizontal="right"/>
    </xf>
    <xf numFmtId="0" fontId="8" fillId="0" borderId="0" xfId="65" applyFont="1" applyFill="1" applyBorder="1" applyAlignment="1">
      <alignment horizontal="center"/>
      <protection/>
    </xf>
    <xf numFmtId="0" fontId="0" fillId="0" borderId="0" xfId="65" applyFill="1" applyBorder="1">
      <alignment/>
      <protection/>
    </xf>
    <xf numFmtId="0" fontId="0" fillId="0" borderId="0" xfId="65" applyFill="1">
      <alignment/>
      <protection/>
    </xf>
    <xf numFmtId="0" fontId="9" fillId="0" borderId="0" xfId="65" applyFont="1" applyFill="1" applyBorder="1" applyAlignment="1">
      <alignment horizontal="center"/>
      <protection/>
    </xf>
    <xf numFmtId="0" fontId="8" fillId="0" borderId="12" xfId="65" applyFont="1" applyFill="1" applyBorder="1">
      <alignment/>
      <protection/>
    </xf>
    <xf numFmtId="0" fontId="10" fillId="0" borderId="0" xfId="65" applyFont="1" applyFill="1" applyBorder="1" applyAlignment="1">
      <alignment horizontal="center"/>
      <protection/>
    </xf>
    <xf numFmtId="0" fontId="8" fillId="0" borderId="0" xfId="65" applyFont="1" applyFill="1" applyBorder="1">
      <alignment/>
      <protection/>
    </xf>
    <xf numFmtId="0" fontId="11" fillId="0" borderId="0" xfId="65" applyFont="1" applyFill="1" applyBorder="1" applyAlignment="1">
      <alignment horizontal="center"/>
      <protection/>
    </xf>
    <xf numFmtId="0" fontId="12" fillId="0" borderId="0" xfId="65" applyFont="1" applyFill="1" applyBorder="1">
      <alignment/>
      <protection/>
    </xf>
    <xf numFmtId="0" fontId="12" fillId="0" borderId="0" xfId="65" applyFont="1" applyFill="1">
      <alignment/>
      <protection/>
    </xf>
    <xf numFmtId="0" fontId="0" fillId="0" borderId="0" xfId="73" applyFont="1" applyFill="1" applyBorder="1">
      <alignment/>
      <protection/>
    </xf>
    <xf numFmtId="0" fontId="8" fillId="0" borderId="0" xfId="65" applyFont="1" applyFill="1" applyAlignment="1">
      <alignment/>
      <protection/>
    </xf>
    <xf numFmtId="0" fontId="8" fillId="0" borderId="0" xfId="65" applyFont="1" applyFill="1">
      <alignment/>
      <protection/>
    </xf>
    <xf numFmtId="167" fontId="8" fillId="0" borderId="0" xfId="65" applyNumberFormat="1" applyFont="1" applyFill="1">
      <alignment/>
      <protection/>
    </xf>
    <xf numFmtId="0" fontId="8" fillId="0" borderId="0" xfId="65" applyFont="1" applyFill="1" applyAlignment="1">
      <alignment horizontal="right"/>
      <protection/>
    </xf>
    <xf numFmtId="0" fontId="11" fillId="0" borderId="0" xfId="65" applyFont="1" applyFill="1" applyAlignment="1">
      <alignment horizontal="right"/>
      <protection/>
    </xf>
    <xf numFmtId="14" fontId="8" fillId="0" borderId="13" xfId="65" applyNumberFormat="1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9" fillId="0" borderId="0" xfId="65" applyFont="1" applyFill="1" applyAlignment="1">
      <alignment vertical="center"/>
      <protection/>
    </xf>
    <xf numFmtId="1" fontId="8" fillId="0" borderId="13" xfId="65" applyNumberFormat="1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9" fillId="0" borderId="14" xfId="65" applyFont="1" applyFill="1" applyBorder="1" applyAlignment="1">
      <alignment horizontal="center"/>
      <protection/>
    </xf>
    <xf numFmtId="3" fontId="9" fillId="0" borderId="14" xfId="65" applyNumberFormat="1" applyFont="1" applyFill="1" applyBorder="1">
      <alignment/>
      <protection/>
    </xf>
    <xf numFmtId="0" fontId="9" fillId="0" borderId="0" xfId="65" applyFont="1" applyFill="1">
      <alignment/>
      <protection/>
    </xf>
    <xf numFmtId="3" fontId="9" fillId="0" borderId="0" xfId="65" applyNumberFormat="1" applyFont="1" applyFill="1">
      <alignment/>
      <protection/>
    </xf>
    <xf numFmtId="0" fontId="9" fillId="0" borderId="13" xfId="65" applyFont="1" applyFill="1" applyBorder="1" applyAlignment="1">
      <alignment horizontal="center"/>
      <protection/>
    </xf>
    <xf numFmtId="3" fontId="9" fillId="0" borderId="13" xfId="65" applyNumberFormat="1" applyFont="1" applyFill="1" applyBorder="1">
      <alignment/>
      <protection/>
    </xf>
    <xf numFmtId="0" fontId="9" fillId="0" borderId="13" xfId="65" applyFont="1" applyFill="1" applyBorder="1">
      <alignment/>
      <protection/>
    </xf>
    <xf numFmtId="0" fontId="8" fillId="0" borderId="13" xfId="65" applyFont="1" applyFill="1" applyBorder="1">
      <alignment/>
      <protection/>
    </xf>
    <xf numFmtId="3" fontId="8" fillId="0" borderId="13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0" fontId="8" fillId="0" borderId="0" xfId="65" applyFont="1" applyFill="1" applyAlignment="1">
      <alignment horizontal="left"/>
      <protection/>
    </xf>
    <xf numFmtId="0" fontId="8" fillId="0" borderId="0" xfId="65" applyFont="1" applyFill="1" applyAlignment="1">
      <alignment horizontal="left" vertical="center" wrapText="1"/>
      <protection/>
    </xf>
    <xf numFmtId="0" fontId="8" fillId="0" borderId="0" xfId="65" applyFont="1" applyFill="1" applyAlignment="1">
      <alignment horizontal="right" vertical="center" wrapText="1"/>
      <protection/>
    </xf>
    <xf numFmtId="0" fontId="12" fillId="0" borderId="0" xfId="65" applyFont="1" applyFill="1" applyAlignment="1">
      <alignment horizontal="center" vertical="center"/>
      <protection/>
    </xf>
    <xf numFmtId="0" fontId="10" fillId="0" borderId="0" xfId="65" applyFont="1" applyFill="1">
      <alignment/>
      <protection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53" fillId="0" borderId="21" xfId="0" applyFont="1" applyFill="1" applyBorder="1" applyAlignment="1">
      <alignment horizontal="center"/>
    </xf>
    <xf numFmtId="3" fontId="53" fillId="0" borderId="21" xfId="0" applyNumberFormat="1" applyFont="1" applyFill="1" applyBorder="1" applyAlignment="1">
      <alignment horizontal="right"/>
    </xf>
    <xf numFmtId="4" fontId="53" fillId="0" borderId="2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171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4"/>
    </xf>
    <xf numFmtId="0" fontId="9" fillId="0" borderId="13" xfId="0" applyFont="1" applyFill="1" applyBorder="1" applyAlignment="1">
      <alignment horizontal="left" wrapText="1" indent="3"/>
    </xf>
    <xf numFmtId="0" fontId="9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 indent="3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171" fontId="8" fillId="0" borderId="13" xfId="0" applyNumberFormat="1" applyFont="1" applyFill="1" applyBorder="1" applyAlignment="1">
      <alignment horizontal="right" vertical="center" wrapText="1"/>
    </xf>
    <xf numFmtId="0" fontId="54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Alignment="1">
      <alignment horizontal="left"/>
    </xf>
    <xf numFmtId="3" fontId="24" fillId="0" borderId="1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1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171" fontId="8" fillId="0" borderId="13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/>
    </xf>
    <xf numFmtId="3" fontId="24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right" vertical="center" wrapText="1"/>
    </xf>
    <xf numFmtId="171" fontId="10" fillId="0" borderId="0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 wrapText="1"/>
    </xf>
    <xf numFmtId="171" fontId="27" fillId="0" borderId="13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13" xfId="0" applyFont="1" applyFill="1" applyBorder="1" applyAlignment="1">
      <alignment horizontal="left" indent="1"/>
    </xf>
    <xf numFmtId="0" fontId="8" fillId="0" borderId="0" xfId="66" applyFont="1">
      <alignment/>
      <protection/>
    </xf>
    <xf numFmtId="0" fontId="8" fillId="0" borderId="0" xfId="66" applyFont="1" applyFill="1" applyBorder="1">
      <alignment/>
      <protection/>
    </xf>
    <xf numFmtId="0" fontId="8" fillId="0" borderId="0" xfId="66" applyFont="1" applyFill="1">
      <alignment/>
      <protection/>
    </xf>
    <xf numFmtId="0" fontId="8" fillId="0" borderId="0" xfId="66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horizontal="center" vertical="center"/>
      <protection/>
    </xf>
    <xf numFmtId="3" fontId="8" fillId="0" borderId="0" xfId="66" applyNumberFormat="1" applyFont="1" applyAlignment="1">
      <alignment vertical="center"/>
      <protection/>
    </xf>
    <xf numFmtId="3" fontId="8" fillId="0" borderId="0" xfId="66" applyNumberFormat="1" applyFont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/>
      <protection/>
    </xf>
    <xf numFmtId="3" fontId="12" fillId="0" borderId="0" xfId="69" applyNumberFormat="1" applyFont="1" applyFill="1" applyBorder="1">
      <alignment/>
      <protection/>
    </xf>
    <xf numFmtId="0" fontId="8" fillId="0" borderId="0" xfId="69" applyFont="1" applyFill="1" applyBorder="1" applyAlignment="1">
      <alignment horizontal="right"/>
      <protection/>
    </xf>
    <xf numFmtId="0" fontId="9" fillId="0" borderId="0" xfId="66" applyFont="1" applyFill="1">
      <alignment/>
      <protection/>
    </xf>
    <xf numFmtId="0" fontId="8" fillId="0" borderId="0" xfId="66" applyFont="1" applyFill="1" applyAlignment="1">
      <alignment horizontal="right"/>
      <protection/>
    </xf>
    <xf numFmtId="0" fontId="30" fillId="0" borderId="22" xfId="66" applyFont="1" applyBorder="1" applyAlignment="1">
      <alignment horizontal="center" vertical="center" wrapText="1"/>
      <protection/>
    </xf>
    <xf numFmtId="0" fontId="30" fillId="0" borderId="23" xfId="66" applyFont="1" applyBorder="1" applyAlignment="1">
      <alignment horizontal="center" vertical="center" wrapText="1"/>
      <protection/>
    </xf>
    <xf numFmtId="0" fontId="30" fillId="0" borderId="13" xfId="66" applyFont="1" applyBorder="1" applyAlignment="1">
      <alignment horizontal="center" vertical="center" wrapText="1"/>
      <protection/>
    </xf>
    <xf numFmtId="0" fontId="0" fillId="0" borderId="0" xfId="66">
      <alignment/>
      <protection/>
    </xf>
    <xf numFmtId="0" fontId="30" fillId="0" borderId="23" xfId="66" applyFont="1" applyFill="1" applyBorder="1" applyAlignment="1">
      <alignment horizontal="center" vertical="center" wrapText="1"/>
      <protection/>
    </xf>
    <xf numFmtId="0" fontId="9" fillId="0" borderId="24" xfId="66" applyFont="1" applyFill="1" applyBorder="1" applyAlignment="1">
      <alignment vertical="center"/>
      <protection/>
    </xf>
    <xf numFmtId="0" fontId="9" fillId="0" borderId="25" xfId="66" applyFont="1" applyFill="1" applyBorder="1" applyAlignment="1">
      <alignment vertical="center"/>
      <protection/>
    </xf>
    <xf numFmtId="0" fontId="27" fillId="0" borderId="26" xfId="66" applyFont="1" applyFill="1" applyBorder="1" applyAlignment="1">
      <alignment horizontal="center" vertical="center"/>
      <protection/>
    </xf>
    <xf numFmtId="0" fontId="13" fillId="0" borderId="13" xfId="66" applyFont="1" applyFill="1" applyBorder="1" applyAlignment="1">
      <alignment vertical="center"/>
      <protection/>
    </xf>
    <xf numFmtId="3" fontId="9" fillId="0" borderId="13" xfId="66" applyNumberFormat="1" applyFont="1" applyFill="1" applyBorder="1" applyAlignment="1">
      <alignment vertical="center"/>
      <protection/>
    </xf>
    <xf numFmtId="0" fontId="0" fillId="0" borderId="0" xfId="66" applyFill="1">
      <alignment/>
      <protection/>
    </xf>
    <xf numFmtId="0" fontId="9" fillId="0" borderId="27" xfId="66" applyFont="1" applyBorder="1" applyAlignment="1">
      <alignment vertical="center"/>
      <protection/>
    </xf>
    <xf numFmtId="0" fontId="9" fillId="0" borderId="28" xfId="66" applyFont="1" applyBorder="1" applyAlignment="1">
      <alignment horizontal="center" vertical="center"/>
      <protection/>
    </xf>
    <xf numFmtId="0" fontId="9" fillId="0" borderId="28" xfId="66" applyFont="1" applyBorder="1" applyAlignment="1">
      <alignment vertical="center"/>
      <protection/>
    </xf>
    <xf numFmtId="0" fontId="27" fillId="0" borderId="29" xfId="66" applyFont="1" applyBorder="1" applyAlignment="1">
      <alignment horizontal="center" vertical="center"/>
      <protection/>
    </xf>
    <xf numFmtId="0" fontId="9" fillId="0" borderId="13" xfId="66" applyFont="1" applyBorder="1" applyAlignment="1">
      <alignment vertical="center"/>
      <protection/>
    </xf>
    <xf numFmtId="3" fontId="9" fillId="0" borderId="13" xfId="66" applyNumberFormat="1" applyFont="1" applyBorder="1" applyAlignment="1">
      <alignment vertical="center"/>
      <protection/>
    </xf>
    <xf numFmtId="0" fontId="9" fillId="0" borderId="30" xfId="66" applyFont="1" applyBorder="1" applyAlignment="1">
      <alignment vertical="center"/>
      <protection/>
    </xf>
    <xf numFmtId="0" fontId="9" fillId="0" borderId="13" xfId="66" applyFont="1" applyBorder="1" applyAlignment="1">
      <alignment horizontal="center" vertical="center"/>
      <protection/>
    </xf>
    <xf numFmtId="0" fontId="9" fillId="0" borderId="13" xfId="66" applyFont="1" applyBorder="1" applyAlignment="1">
      <alignment horizontal="left" vertical="center" indent="1"/>
      <protection/>
    </xf>
    <xf numFmtId="0" fontId="27" fillId="0" borderId="17" xfId="66" applyFont="1" applyBorder="1" applyAlignment="1">
      <alignment horizontal="center" vertical="center"/>
      <protection/>
    </xf>
    <xf numFmtId="0" fontId="8" fillId="0" borderId="30" xfId="66" applyFont="1" applyBorder="1" applyAlignment="1">
      <alignment vertical="center"/>
      <protection/>
    </xf>
    <xf numFmtId="0" fontId="8" fillId="0" borderId="13" xfId="66" applyFont="1" applyBorder="1" applyAlignment="1">
      <alignment horizontal="center" vertical="center"/>
      <protection/>
    </xf>
    <xf numFmtId="0" fontId="8" fillId="0" borderId="13" xfId="66" applyFont="1" applyBorder="1" applyAlignment="1">
      <alignment horizontal="left" vertical="center" indent="2"/>
      <protection/>
    </xf>
    <xf numFmtId="0" fontId="16" fillId="0" borderId="17" xfId="66" applyFont="1" applyBorder="1" applyAlignment="1">
      <alignment horizontal="center" vertical="center"/>
      <protection/>
    </xf>
    <xf numFmtId="0" fontId="8" fillId="0" borderId="13" xfId="66" applyFont="1" applyBorder="1" applyAlignment="1">
      <alignment horizontal="left" vertical="center" indent="1"/>
      <protection/>
    </xf>
    <xf numFmtId="3" fontId="8" fillId="0" borderId="13" xfId="66" applyNumberFormat="1" applyFont="1" applyBorder="1" applyAlignment="1">
      <alignment vertical="center"/>
      <protection/>
    </xf>
    <xf numFmtId="0" fontId="8" fillId="0" borderId="13" xfId="66" applyFont="1" applyBorder="1" applyAlignment="1">
      <alignment vertical="center"/>
      <protection/>
    </xf>
    <xf numFmtId="0" fontId="16" fillId="0" borderId="13" xfId="66" applyFont="1" applyBorder="1" applyAlignment="1">
      <alignment horizontal="left" vertical="center" indent="3"/>
      <protection/>
    </xf>
    <xf numFmtId="3" fontId="16" fillId="0" borderId="13" xfId="66" applyNumberFormat="1" applyFont="1" applyBorder="1" applyAlignment="1">
      <alignment vertical="center"/>
      <protection/>
    </xf>
    <xf numFmtId="0" fontId="8" fillId="0" borderId="31" xfId="66" applyFont="1" applyBorder="1" applyAlignment="1">
      <alignment vertical="center"/>
      <protection/>
    </xf>
    <xf numFmtId="0" fontId="8" fillId="0" borderId="32" xfId="66" applyFont="1" applyBorder="1" applyAlignment="1">
      <alignment horizontal="center" vertical="center"/>
      <protection/>
    </xf>
    <xf numFmtId="0" fontId="8" fillId="0" borderId="32" xfId="66" applyFont="1" applyBorder="1" applyAlignment="1">
      <alignment vertical="center"/>
      <protection/>
    </xf>
    <xf numFmtId="0" fontId="16" fillId="0" borderId="33" xfId="66" applyFont="1" applyBorder="1" applyAlignment="1">
      <alignment horizontal="center" vertical="center"/>
      <protection/>
    </xf>
    <xf numFmtId="0" fontId="10" fillId="0" borderId="0" xfId="0" applyFont="1" applyFill="1" applyAlignment="1">
      <alignment wrapText="1"/>
    </xf>
    <xf numFmtId="0" fontId="9" fillId="0" borderId="31" xfId="66" applyFont="1" applyBorder="1" applyAlignment="1">
      <alignment vertical="center"/>
      <protection/>
    </xf>
    <xf numFmtId="0" fontId="9" fillId="0" borderId="32" xfId="66" applyFont="1" applyBorder="1" applyAlignment="1">
      <alignment horizontal="center" vertical="center"/>
      <protection/>
    </xf>
    <xf numFmtId="0" fontId="9" fillId="0" borderId="32" xfId="66" applyFont="1" applyBorder="1" applyAlignment="1">
      <alignment vertical="center"/>
      <protection/>
    </xf>
    <xf numFmtId="0" fontId="27" fillId="0" borderId="33" xfId="66" applyFont="1" applyBorder="1" applyAlignment="1">
      <alignment horizontal="center" vertical="center"/>
      <protection/>
    </xf>
    <xf numFmtId="0" fontId="8" fillId="0" borderId="0" xfId="66" applyFont="1" applyFill="1" applyAlignment="1">
      <alignment horizontal="left" wrapText="1"/>
      <protection/>
    </xf>
    <xf numFmtId="0" fontId="10" fillId="0" borderId="0" xfId="66" applyFont="1" applyFill="1">
      <alignment/>
      <protection/>
    </xf>
    <xf numFmtId="0" fontId="8" fillId="0" borderId="0" xfId="67" applyFont="1" applyAlignment="1">
      <alignment horizontal="center"/>
      <protection/>
    </xf>
    <xf numFmtId="0" fontId="9" fillId="0" borderId="20" xfId="67" applyFont="1" applyBorder="1" applyAlignment="1">
      <alignment horizontal="center"/>
      <protection/>
    </xf>
    <xf numFmtId="0" fontId="10" fillId="0" borderId="34" xfId="67" applyFont="1" applyBorder="1" applyAlignment="1">
      <alignment horizontal="center"/>
      <protection/>
    </xf>
    <xf numFmtId="0" fontId="8" fillId="0" borderId="0" xfId="67" applyFont="1" applyAlignment="1">
      <alignment horizontal="center"/>
      <protection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73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73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0" fillId="0" borderId="15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73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67" applyFont="1" applyAlignment="1">
      <alignment horizontal="center" wrapText="1"/>
      <protection/>
    </xf>
    <xf numFmtId="0" fontId="13" fillId="0" borderId="0" xfId="67" applyFont="1" applyAlignment="1">
      <alignment horizontal="center"/>
      <protection/>
    </xf>
    <xf numFmtId="0" fontId="12" fillId="0" borderId="0" xfId="67" applyFont="1" applyBorder="1" applyAlignment="1">
      <alignment horizontal="center"/>
      <protection/>
    </xf>
    <xf numFmtId="3" fontId="8" fillId="0" borderId="0" xfId="73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13" fillId="0" borderId="0" xfId="65" applyFont="1" applyFill="1" applyAlignment="1">
      <alignment horizontal="center"/>
      <protection/>
    </xf>
    <xf numFmtId="0" fontId="12" fillId="0" borderId="0" xfId="65" applyFont="1" applyFill="1" applyBorder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9" fillId="0" borderId="20" xfId="65" applyFont="1" applyFill="1" applyBorder="1" applyAlignment="1">
      <alignment horizontal="center"/>
      <protection/>
    </xf>
    <xf numFmtId="0" fontId="10" fillId="0" borderId="34" xfId="65" applyFont="1" applyFill="1" applyBorder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  <xf numFmtId="0" fontId="8" fillId="0" borderId="0" xfId="66" applyFont="1" applyFill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8" fillId="0" borderId="12" xfId="66" applyFont="1" applyFill="1" applyBorder="1" applyAlignment="1">
      <alignment horizontal="center" vertical="center"/>
      <protection/>
    </xf>
    <xf numFmtId="0" fontId="10" fillId="0" borderId="34" xfId="66" applyFont="1" applyFill="1" applyBorder="1" applyAlignment="1">
      <alignment horizontal="center" vertical="center"/>
      <protection/>
    </xf>
    <xf numFmtId="0" fontId="30" fillId="0" borderId="22" xfId="66" applyFont="1" applyBorder="1" applyAlignment="1">
      <alignment horizontal="center" vertical="center" wrapText="1"/>
      <protection/>
    </xf>
    <xf numFmtId="0" fontId="30" fillId="0" borderId="23" xfId="66" applyFont="1" applyBorder="1" applyAlignment="1">
      <alignment horizontal="center" vertical="center" wrapText="1"/>
      <protection/>
    </xf>
    <xf numFmtId="0" fontId="13" fillId="0" borderId="0" xfId="66" applyFont="1" applyFill="1" applyAlignment="1">
      <alignment horizontal="center" vertical="center"/>
      <protection/>
    </xf>
    <xf numFmtId="0" fontId="12" fillId="0" borderId="0" xfId="66" applyFont="1" applyFill="1" applyBorder="1" applyAlignment="1">
      <alignment horizontal="center" vertical="center"/>
      <protection/>
    </xf>
    <xf numFmtId="0" fontId="8" fillId="0" borderId="0" xfId="73" applyFont="1" applyFill="1" applyAlignment="1">
      <alignment horizontal="center" vertical="center"/>
      <protection/>
    </xf>
    <xf numFmtId="0" fontId="30" fillId="0" borderId="13" xfId="66" applyFont="1" applyBorder="1" applyAlignment="1">
      <alignment horizontal="center" vertical="center" wrapText="1"/>
      <protection/>
    </xf>
  </cellXfs>
  <cellStyles count="7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3" xfId="58"/>
    <cellStyle name="Normal 15" xfId="59"/>
    <cellStyle name="Normal 2" xfId="60"/>
    <cellStyle name="Normal 2 2" xfId="61"/>
    <cellStyle name="Normal 5" xfId="62"/>
    <cellStyle name="Normal 5 2" xfId="63"/>
    <cellStyle name="Normal 8" xfId="64"/>
    <cellStyle name="Normal_10.-nauda" xfId="65"/>
    <cellStyle name="Normal_2008_13.tab_aizd_atm_darba" xfId="66"/>
    <cellStyle name="Normal_3.-tab.-nodevas" xfId="67"/>
    <cellStyle name="Normal_96_97pr_23aug" xfId="68"/>
    <cellStyle name="Normal_Budzaizd99" xfId="69"/>
    <cellStyle name="Normal_Diena!" xfId="70"/>
    <cellStyle name="Normal_ekk" xfId="71"/>
    <cellStyle name="Normal_ien_pamat2000" xfId="72"/>
    <cellStyle name="Normal_Soc-m" xfId="73"/>
    <cellStyle name="Note" xfId="74"/>
    <cellStyle name="Output" xfId="75"/>
    <cellStyle name="Parastais_FMLikp01_p05_221205_pap_afp_makp" xfId="76"/>
    <cellStyle name="Percent" xfId="77"/>
    <cellStyle name="SAPBEXaggData" xfId="78"/>
    <cellStyle name="SAPBEXaggItem" xfId="79"/>
    <cellStyle name="SAPBEXchaText" xfId="80"/>
    <cellStyle name="SAPBEXfilterDrill" xfId="81"/>
    <cellStyle name="SAPBEXfilterItem" xfId="82"/>
    <cellStyle name="SAPBEXheaderItem" xfId="83"/>
    <cellStyle name="SAPBEXheaderText" xfId="84"/>
    <cellStyle name="SAPBEXstdData" xfId="85"/>
    <cellStyle name="SAPBEXstdItem" xfId="86"/>
    <cellStyle name="SAPBEXstdItemX" xfId="87"/>
    <cellStyle name="SAPBEXtitle" xfId="88"/>
    <cellStyle name="Style 1" xfId="89"/>
    <cellStyle name="Title" xfId="90"/>
    <cellStyle name="Total" xfId="91"/>
    <cellStyle name="V?st." xfId="92"/>
    <cellStyle name="Warning Text" xfId="9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unkcijas-2004_veidlapa_2-1_EX_funkcijas_kopa_(Salabots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CO44"/>
  <sheetViews>
    <sheetView tabSelected="1"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26" customWidth="1"/>
    <col min="2" max="5" width="12.7109375" style="26" customWidth="1"/>
    <col min="6" max="16384" width="9.140625" style="26" customWidth="1"/>
  </cols>
  <sheetData>
    <row r="1" spans="1:43" ht="12.75">
      <c r="A1" s="840" t="s">
        <v>398</v>
      </c>
      <c r="B1" s="840"/>
      <c r="C1" s="840"/>
      <c r="D1" s="840"/>
      <c r="E1" s="84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841" t="s">
        <v>399</v>
      </c>
      <c r="B2" s="841"/>
      <c r="C2" s="841"/>
      <c r="D2" s="841"/>
      <c r="E2" s="8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842" t="s">
        <v>400</v>
      </c>
      <c r="B4" s="842"/>
      <c r="C4" s="842"/>
      <c r="D4" s="842"/>
      <c r="E4" s="842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843" t="s">
        <v>401</v>
      </c>
      <c r="B6" s="843"/>
      <c r="C6" s="843"/>
      <c r="D6" s="843"/>
      <c r="E6" s="843"/>
    </row>
    <row r="7" spans="1:5" s="13" customFormat="1" ht="17.25" customHeight="1">
      <c r="A7" s="837" t="s">
        <v>402</v>
      </c>
      <c r="B7" s="837"/>
      <c r="C7" s="837"/>
      <c r="D7" s="837"/>
      <c r="E7" s="837"/>
    </row>
    <row r="8" spans="1:5" s="13" customFormat="1" ht="17.25" customHeight="1">
      <c r="A8" s="838" t="s">
        <v>403</v>
      </c>
      <c r="B8" s="838"/>
      <c r="C8" s="838"/>
      <c r="D8" s="838"/>
      <c r="E8" s="838"/>
    </row>
    <row r="9" spans="1:5" s="15" customFormat="1" ht="12.75">
      <c r="A9" s="839" t="s">
        <v>404</v>
      </c>
      <c r="B9" s="839"/>
      <c r="C9" s="839"/>
      <c r="D9" s="839"/>
      <c r="E9" s="839"/>
    </row>
    <row r="10" spans="1:5" s="15" customFormat="1" ht="12.75">
      <c r="A10" s="19" t="s">
        <v>405</v>
      </c>
      <c r="B10" s="20"/>
      <c r="C10" s="16"/>
      <c r="D10" s="14"/>
      <c r="E10" s="17" t="s">
        <v>406</v>
      </c>
    </row>
    <row r="11" spans="1:5" s="21" customFormat="1" ht="17.25" customHeight="1">
      <c r="A11" s="23"/>
      <c r="E11" s="22" t="s">
        <v>407</v>
      </c>
    </row>
    <row r="12" spans="1:5" ht="38.25">
      <c r="A12" s="24" t="s">
        <v>408</v>
      </c>
      <c r="B12" s="25" t="s">
        <v>409</v>
      </c>
      <c r="C12" s="25" t="s">
        <v>410</v>
      </c>
      <c r="D12" s="25" t="s">
        <v>411</v>
      </c>
      <c r="E12" s="25" t="s">
        <v>412</v>
      </c>
    </row>
    <row r="13" spans="1:5" ht="19.5" customHeight="1">
      <c r="A13" s="28" t="s">
        <v>413</v>
      </c>
      <c r="B13" s="29">
        <v>371443</v>
      </c>
      <c r="C13" s="29">
        <v>121610</v>
      </c>
      <c r="D13" s="29">
        <v>493054</v>
      </c>
      <c r="E13" s="29">
        <v>493054</v>
      </c>
    </row>
    <row r="14" spans="1:5" ht="19.5" customHeight="1">
      <c r="A14" s="31" t="s">
        <v>414</v>
      </c>
      <c r="B14" s="32" t="s">
        <v>415</v>
      </c>
      <c r="C14" s="32" t="s">
        <v>415</v>
      </c>
      <c r="D14" s="33">
        <v>-52767</v>
      </c>
      <c r="E14" s="33">
        <v>-52767</v>
      </c>
    </row>
    <row r="15" spans="1:5" ht="19.5" customHeight="1">
      <c r="A15" s="34" t="s">
        <v>416</v>
      </c>
      <c r="B15" s="29">
        <v>371443</v>
      </c>
      <c r="C15" s="29">
        <v>121610</v>
      </c>
      <c r="D15" s="29">
        <v>440286</v>
      </c>
      <c r="E15" s="29">
        <v>440286</v>
      </c>
    </row>
    <row r="16" spans="1:5" ht="19.5" customHeight="1">
      <c r="A16" s="28" t="s">
        <v>417</v>
      </c>
      <c r="B16" s="29">
        <v>307543</v>
      </c>
      <c r="C16" s="29">
        <v>94604</v>
      </c>
      <c r="D16" s="29">
        <v>402148</v>
      </c>
      <c r="E16" s="29">
        <v>402148</v>
      </c>
    </row>
    <row r="17" spans="1:5" ht="19.5" customHeight="1">
      <c r="A17" s="31" t="s">
        <v>414</v>
      </c>
      <c r="B17" s="32" t="s">
        <v>415</v>
      </c>
      <c r="C17" s="32" t="s">
        <v>415</v>
      </c>
      <c r="D17" s="33">
        <v>-53935</v>
      </c>
      <c r="E17" s="33">
        <v>-53935</v>
      </c>
    </row>
    <row r="18" spans="1:5" ht="19.5" customHeight="1">
      <c r="A18" s="34" t="s">
        <v>418</v>
      </c>
      <c r="B18" s="29">
        <v>307543</v>
      </c>
      <c r="C18" s="29">
        <v>94604</v>
      </c>
      <c r="D18" s="29">
        <v>348213</v>
      </c>
      <c r="E18" s="29">
        <v>348213</v>
      </c>
    </row>
    <row r="19" spans="1:5" ht="19.5" customHeight="1">
      <c r="A19" s="34" t="s">
        <v>419</v>
      </c>
      <c r="B19" s="29">
        <v>63900</v>
      </c>
      <c r="C19" s="29">
        <v>27006</v>
      </c>
      <c r="D19" s="29">
        <v>92073</v>
      </c>
      <c r="E19" s="29">
        <v>92073</v>
      </c>
    </row>
    <row r="20" spans="1:5" ht="19.5" customHeight="1">
      <c r="A20" s="29" t="s">
        <v>420</v>
      </c>
      <c r="B20" s="36">
        <v>-63900</v>
      </c>
      <c r="C20" s="36">
        <v>-27006</v>
      </c>
      <c r="D20" s="36">
        <v>-92073</v>
      </c>
      <c r="E20" s="36">
        <v>-92073</v>
      </c>
    </row>
    <row r="21" spans="1:5" s="39" customFormat="1" ht="19.5" customHeight="1">
      <c r="A21" s="29" t="s">
        <v>421</v>
      </c>
      <c r="B21" s="36">
        <v>-55304</v>
      </c>
      <c r="C21" s="36">
        <v>-23810</v>
      </c>
      <c r="D21" s="36">
        <v>-79114</v>
      </c>
      <c r="E21" s="36">
        <v>-79114</v>
      </c>
    </row>
    <row r="22" spans="1:5" s="21" customFormat="1" ht="19.5" customHeight="1">
      <c r="A22" s="31" t="s">
        <v>414</v>
      </c>
      <c r="B22" s="40" t="s">
        <v>415</v>
      </c>
      <c r="C22" s="40" t="s">
        <v>415</v>
      </c>
      <c r="D22" s="40">
        <v>0</v>
      </c>
      <c r="E22" s="40">
        <v>0</v>
      </c>
    </row>
    <row r="23" spans="1:5" s="21" customFormat="1" ht="30" customHeight="1">
      <c r="A23" s="41" t="s">
        <v>422</v>
      </c>
      <c r="B23" s="36">
        <v>0</v>
      </c>
      <c r="C23" s="36">
        <v>85</v>
      </c>
      <c r="D23" s="36">
        <v>85</v>
      </c>
      <c r="E23" s="36">
        <v>85</v>
      </c>
    </row>
    <row r="24" spans="1:5" s="21" customFormat="1" ht="19.5" customHeight="1">
      <c r="A24" s="42" t="s">
        <v>423</v>
      </c>
      <c r="B24" s="36">
        <v>-11354</v>
      </c>
      <c r="C24" s="36">
        <v>0</v>
      </c>
      <c r="D24" s="36">
        <v>-11354</v>
      </c>
      <c r="E24" s="36">
        <v>-11354</v>
      </c>
    </row>
    <row r="25" spans="1:5" s="21" customFormat="1" ht="19.5" customHeight="1">
      <c r="A25" s="42" t="s">
        <v>424</v>
      </c>
      <c r="B25" s="36">
        <v>-735</v>
      </c>
      <c r="C25" s="36">
        <v>-2584</v>
      </c>
      <c r="D25" s="36">
        <v>-1254</v>
      </c>
      <c r="E25" s="36">
        <v>-1254</v>
      </c>
    </row>
    <row r="26" spans="1:5" s="21" customFormat="1" ht="19.5" customHeight="1">
      <c r="A26" s="43" t="s">
        <v>414</v>
      </c>
      <c r="B26" s="40" t="s">
        <v>415</v>
      </c>
      <c r="C26" s="40" t="s">
        <v>415</v>
      </c>
      <c r="D26" s="40">
        <v>2064</v>
      </c>
      <c r="E26" s="40">
        <v>2064</v>
      </c>
    </row>
    <row r="27" spans="1:5" s="21" customFormat="1" ht="19.5" customHeight="1">
      <c r="A27" s="42" t="s">
        <v>425</v>
      </c>
      <c r="B27" s="36">
        <v>3488</v>
      </c>
      <c r="C27" s="36">
        <v>22</v>
      </c>
      <c r="D27" s="36">
        <v>278</v>
      </c>
      <c r="E27" s="36">
        <v>278</v>
      </c>
    </row>
    <row r="28" spans="1:5" s="21" customFormat="1" ht="19.5" customHeight="1">
      <c r="A28" s="43" t="s">
        <v>414</v>
      </c>
      <c r="B28" s="40" t="s">
        <v>415</v>
      </c>
      <c r="C28" s="40" t="s">
        <v>415</v>
      </c>
      <c r="D28" s="40">
        <v>-3232</v>
      </c>
      <c r="E28" s="40">
        <v>-3232</v>
      </c>
    </row>
    <row r="29" spans="1:5" s="13" customFormat="1" ht="19.5" customHeight="1">
      <c r="A29" s="42" t="s">
        <v>426</v>
      </c>
      <c r="B29" s="36">
        <v>5</v>
      </c>
      <c r="C29" s="36">
        <v>-79</v>
      </c>
      <c r="D29" s="36">
        <v>-74</v>
      </c>
      <c r="E29" s="36">
        <v>-74</v>
      </c>
    </row>
    <row r="30" spans="1:5" s="21" customFormat="1" ht="19.5" customHeight="1">
      <c r="A30" s="42" t="s">
        <v>427</v>
      </c>
      <c r="B30" s="36">
        <v>0</v>
      </c>
      <c r="C30" s="36">
        <v>-640</v>
      </c>
      <c r="D30" s="36">
        <v>-640</v>
      </c>
      <c r="E30" s="36">
        <v>-640</v>
      </c>
    </row>
    <row r="31" spans="1:5" s="46" customFormat="1" ht="12.75">
      <c r="A31" s="11"/>
      <c r="B31" s="47"/>
      <c r="C31" s="48"/>
      <c r="D31" s="48"/>
      <c r="E31" s="49"/>
    </row>
    <row r="32" spans="1:5" s="46" customFormat="1" ht="12.75">
      <c r="A32" s="11"/>
      <c r="B32" s="47"/>
      <c r="C32" s="48"/>
      <c r="D32" s="48"/>
      <c r="E32" s="49"/>
    </row>
    <row r="33" spans="1:2" s="46" customFormat="1" ht="12.75">
      <c r="A33" s="21"/>
      <c r="B33" s="23"/>
    </row>
    <row r="34" spans="1:5" s="50" customFormat="1" ht="15.75">
      <c r="A34" s="13" t="s">
        <v>428</v>
      </c>
      <c r="B34" s="51"/>
      <c r="E34" s="52" t="s">
        <v>429</v>
      </c>
    </row>
    <row r="35" spans="1:5" s="46" customFormat="1" ht="12.75">
      <c r="A35" s="21"/>
      <c r="B35" s="23"/>
      <c r="E35" s="53"/>
    </row>
    <row r="36" spans="1:5" s="46" customFormat="1" ht="12.75">
      <c r="A36" s="21"/>
      <c r="B36" s="23"/>
      <c r="E36" s="53"/>
    </row>
    <row r="37" spans="1:5" s="46" customFormat="1" ht="12.75">
      <c r="A37" s="21"/>
      <c r="B37" s="23"/>
      <c r="E37" s="53"/>
    </row>
    <row r="38" spans="1:2" s="46" customFormat="1" ht="12.75">
      <c r="A38" s="21"/>
      <c r="B38" s="23"/>
    </row>
    <row r="39" spans="1:2" s="46" customFormat="1" ht="12.75">
      <c r="A39" s="21"/>
      <c r="B39" s="23"/>
    </row>
    <row r="40" spans="1:2" s="46" customFormat="1" ht="12.75">
      <c r="A40" s="21"/>
      <c r="B40" s="23"/>
    </row>
    <row r="41" spans="1:93" s="59" customFormat="1" ht="15">
      <c r="A41" s="55" t="s">
        <v>430</v>
      </c>
      <c r="B41" s="54"/>
      <c r="C41" s="56"/>
      <c r="D41" s="56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</row>
    <row r="42" spans="1:5" s="62" customFormat="1" ht="12.75" customHeight="1">
      <c r="A42" s="26"/>
      <c r="B42" s="60"/>
      <c r="C42" s="60"/>
      <c r="D42" s="60"/>
      <c r="E42" s="61"/>
    </row>
    <row r="43" ht="12.75">
      <c r="C43" s="61"/>
    </row>
    <row r="44" ht="12.75">
      <c r="C44" s="6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35"/>
  <sheetViews>
    <sheetView showGridLines="0" zoomScaleSheetLayoutView="100" workbookViewId="0" topLeftCell="A1">
      <selection activeCell="B11" sqref="B11:B12"/>
    </sheetView>
  </sheetViews>
  <sheetFormatPr defaultColWidth="9.140625" defaultRowHeight="12.75"/>
  <cols>
    <col min="1" max="1" width="11.140625" style="622" customWidth="1"/>
    <col min="2" max="2" width="51.57421875" style="249" customWidth="1"/>
    <col min="3" max="3" width="11.00390625" style="249" customWidth="1"/>
    <col min="4" max="4" width="10.8515625" style="249" customWidth="1"/>
    <col min="5" max="5" width="10.140625" style="434" customWidth="1"/>
    <col min="6" max="6" width="10.57421875" style="249" customWidth="1"/>
    <col min="7" max="16384" width="9.140625" style="541" customWidth="1"/>
  </cols>
  <sheetData>
    <row r="1" spans="1:6" ht="15">
      <c r="A1" s="840" t="s">
        <v>398</v>
      </c>
      <c r="B1" s="840"/>
      <c r="C1" s="840"/>
      <c r="D1" s="840"/>
      <c r="E1" s="840"/>
      <c r="F1" s="840"/>
    </row>
    <row r="2" spans="1:29" s="542" customFormat="1" ht="12.75" customHeight="1">
      <c r="A2" s="835" t="s">
        <v>399</v>
      </c>
      <c r="B2" s="835"/>
      <c r="C2" s="835"/>
      <c r="D2" s="835"/>
      <c r="E2" s="835"/>
      <c r="F2" s="835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s="542" customFormat="1" ht="3" customHeight="1">
      <c r="A3" s="543"/>
      <c r="B3" s="544"/>
      <c r="C3" s="544"/>
      <c r="D3" s="543"/>
      <c r="E3" s="543"/>
      <c r="F3" s="545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s="542" customFormat="1" ht="13.5" customHeight="1">
      <c r="A4" s="864" t="s">
        <v>431</v>
      </c>
      <c r="B4" s="864"/>
      <c r="C4" s="864"/>
      <c r="D4" s="864"/>
      <c r="E4" s="864"/>
      <c r="F4" s="86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s="542" customFormat="1" ht="12.75">
      <c r="A5" s="105"/>
      <c r="B5" s="112"/>
      <c r="C5" s="112"/>
      <c r="D5" s="112"/>
      <c r="E5" s="112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s="542" customFormat="1" ht="17.25" customHeight="1">
      <c r="A6" s="862" t="s">
        <v>401</v>
      </c>
      <c r="B6" s="862"/>
      <c r="C6" s="862"/>
      <c r="D6" s="862"/>
      <c r="E6" s="862"/>
      <c r="F6" s="862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1:29" s="542" customFormat="1" ht="17.25" customHeight="1">
      <c r="A7" s="863" t="s">
        <v>154</v>
      </c>
      <c r="B7" s="863"/>
      <c r="C7" s="863"/>
      <c r="D7" s="863"/>
      <c r="E7" s="863"/>
      <c r="F7" s="863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1:29" s="542" customFormat="1" ht="17.25" customHeight="1">
      <c r="A8" s="829" t="s">
        <v>403</v>
      </c>
      <c r="B8" s="829"/>
      <c r="C8" s="829"/>
      <c r="D8" s="829"/>
      <c r="E8" s="829"/>
      <c r="F8" s="829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</row>
    <row r="9" spans="1:29" s="542" customFormat="1" ht="12.75">
      <c r="A9" s="830" t="s">
        <v>404</v>
      </c>
      <c r="B9" s="830"/>
      <c r="C9" s="830"/>
      <c r="D9" s="830"/>
      <c r="E9" s="830"/>
      <c r="F9" s="830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29" s="542" customFormat="1" ht="17.25" customHeight="1">
      <c r="A10" s="436" t="s">
        <v>405</v>
      </c>
      <c r="B10" s="190"/>
      <c r="C10" s="191"/>
      <c r="D10" s="546"/>
      <c r="F10" s="253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</row>
    <row r="11" spans="2:29" s="542" customFormat="1" ht="12.75">
      <c r="B11" s="547"/>
      <c r="C11" s="548"/>
      <c r="D11" s="549"/>
      <c r="F11" s="550" t="s">
        <v>155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</row>
    <row r="12" ht="15.75">
      <c r="F12" s="255" t="s">
        <v>434</v>
      </c>
    </row>
    <row r="13" spans="1:6" ht="51" customHeight="1">
      <c r="A13" s="439" t="s">
        <v>1159</v>
      </c>
      <c r="B13" s="439" t="s">
        <v>435</v>
      </c>
      <c r="C13" s="574" t="s">
        <v>1102</v>
      </c>
      <c r="D13" s="574" t="s">
        <v>437</v>
      </c>
      <c r="E13" s="556" t="s">
        <v>1160</v>
      </c>
      <c r="F13" s="556" t="s">
        <v>412</v>
      </c>
    </row>
    <row r="14" spans="1:6" ht="15">
      <c r="A14" s="574" t="s">
        <v>156</v>
      </c>
      <c r="B14" s="574" t="s">
        <v>157</v>
      </c>
      <c r="C14" s="623" t="s">
        <v>158</v>
      </c>
      <c r="D14" s="623" t="s">
        <v>159</v>
      </c>
      <c r="E14" s="557">
        <v>5</v>
      </c>
      <c r="F14" s="557">
        <v>6</v>
      </c>
    </row>
    <row r="15" spans="1:6" s="245" customFormat="1" ht="18" customHeight="1">
      <c r="A15" s="579"/>
      <c r="B15" s="588" t="s">
        <v>160</v>
      </c>
      <c r="C15" s="559">
        <v>72812059</v>
      </c>
      <c r="D15" s="559">
        <v>9183885</v>
      </c>
      <c r="E15" s="560">
        <v>12.613137337594038</v>
      </c>
      <c r="F15" s="559">
        <v>9183885</v>
      </c>
    </row>
    <row r="16" spans="1:6" s="245" customFormat="1" ht="15.75" customHeight="1">
      <c r="A16" s="865" t="s">
        <v>161</v>
      </c>
      <c r="B16" s="865"/>
      <c r="C16" s="559">
        <v>3766247</v>
      </c>
      <c r="D16" s="559">
        <v>1602610</v>
      </c>
      <c r="E16" s="560">
        <v>42.55190910208491</v>
      </c>
      <c r="F16" s="559">
        <v>1602610</v>
      </c>
    </row>
    <row r="17" spans="1:6" s="245" customFormat="1" ht="12.75">
      <c r="A17" s="574" t="s">
        <v>525</v>
      </c>
      <c r="B17" s="584" t="s">
        <v>162</v>
      </c>
      <c r="C17" s="562">
        <v>0</v>
      </c>
      <c r="D17" s="562">
        <v>70</v>
      </c>
      <c r="E17" s="563">
        <v>0</v>
      </c>
      <c r="F17" s="562">
        <v>70</v>
      </c>
    </row>
    <row r="18" spans="1:6" s="245" customFormat="1" ht="12.75">
      <c r="A18" s="574" t="s">
        <v>551</v>
      </c>
      <c r="B18" s="584" t="s">
        <v>163</v>
      </c>
      <c r="C18" s="562">
        <v>404448</v>
      </c>
      <c r="D18" s="562">
        <v>18993</v>
      </c>
      <c r="E18" s="563">
        <v>4.696030144789936</v>
      </c>
      <c r="F18" s="562">
        <v>18993</v>
      </c>
    </row>
    <row r="19" spans="1:6" s="245" customFormat="1" ht="12.75">
      <c r="A19" s="624" t="s">
        <v>568</v>
      </c>
      <c r="B19" s="625" t="s">
        <v>1206</v>
      </c>
      <c r="C19" s="562">
        <v>200</v>
      </c>
      <c r="D19" s="562">
        <v>192</v>
      </c>
      <c r="E19" s="563">
        <v>96</v>
      </c>
      <c r="F19" s="562">
        <v>192</v>
      </c>
    </row>
    <row r="20" spans="1:6" s="245" customFormat="1" ht="12.75">
      <c r="A20" s="579" t="s">
        <v>1213</v>
      </c>
      <c r="B20" s="584" t="s">
        <v>1214</v>
      </c>
      <c r="C20" s="562">
        <v>2273927</v>
      </c>
      <c r="D20" s="562">
        <v>1210222</v>
      </c>
      <c r="E20" s="563">
        <v>53.22167334307566</v>
      </c>
      <c r="F20" s="562">
        <v>1210222</v>
      </c>
    </row>
    <row r="21" spans="1:6" s="245" customFormat="1" ht="12.75">
      <c r="A21" s="580" t="s">
        <v>164</v>
      </c>
      <c r="B21" s="584" t="s">
        <v>165</v>
      </c>
      <c r="C21" s="562">
        <v>2252047</v>
      </c>
      <c r="D21" s="562">
        <v>1205993</v>
      </c>
      <c r="E21" s="563">
        <v>53.55096940694399</v>
      </c>
      <c r="F21" s="562">
        <v>1205993</v>
      </c>
    </row>
    <row r="22" spans="1:6" s="245" customFormat="1" ht="25.5">
      <c r="A22" s="579" t="s">
        <v>1215</v>
      </c>
      <c r="B22" s="584" t="s">
        <v>166</v>
      </c>
      <c r="C22" s="562">
        <v>1018828</v>
      </c>
      <c r="D22" s="562">
        <v>354515</v>
      </c>
      <c r="E22" s="563">
        <v>34.79635424232549</v>
      </c>
      <c r="F22" s="562">
        <v>354515</v>
      </c>
    </row>
    <row r="23" spans="1:6" s="271" customFormat="1" ht="25.5">
      <c r="A23" s="556" t="s">
        <v>167</v>
      </c>
      <c r="B23" s="569" t="s">
        <v>168</v>
      </c>
      <c r="C23" s="562">
        <v>42446</v>
      </c>
      <c r="D23" s="562">
        <v>17280</v>
      </c>
      <c r="E23" s="563">
        <v>40.71054987513546</v>
      </c>
      <c r="F23" s="562">
        <v>17280</v>
      </c>
    </row>
    <row r="24" spans="1:6" s="245" customFormat="1" ht="12.75">
      <c r="A24" s="579" t="s">
        <v>1226</v>
      </c>
      <c r="B24" s="584" t="s">
        <v>845</v>
      </c>
      <c r="C24" s="562">
        <v>1550</v>
      </c>
      <c r="D24" s="562">
        <v>1338</v>
      </c>
      <c r="E24" s="563">
        <v>86.3225806451613</v>
      </c>
      <c r="F24" s="562">
        <v>1338</v>
      </c>
    </row>
    <row r="25" spans="1:6" s="245" customFormat="1" ht="25.5">
      <c r="A25" s="580" t="s">
        <v>169</v>
      </c>
      <c r="B25" s="561" t="s">
        <v>170</v>
      </c>
      <c r="C25" s="562">
        <v>1550</v>
      </c>
      <c r="D25" s="562">
        <v>1338</v>
      </c>
      <c r="E25" s="563">
        <v>86.3225806451613</v>
      </c>
      <c r="F25" s="562">
        <v>1338</v>
      </c>
    </row>
    <row r="26" spans="1:6" s="245" customFormat="1" ht="12.75">
      <c r="A26" s="579" t="s">
        <v>39</v>
      </c>
      <c r="B26" s="584" t="s">
        <v>171</v>
      </c>
      <c r="C26" s="562">
        <v>24848</v>
      </c>
      <c r="D26" s="562">
        <v>0</v>
      </c>
      <c r="E26" s="563">
        <v>0</v>
      </c>
      <c r="F26" s="562">
        <v>0</v>
      </c>
    </row>
    <row r="27" spans="1:6" s="245" customFormat="1" ht="12.75">
      <c r="A27" s="579"/>
      <c r="B27" s="581"/>
      <c r="C27" s="562"/>
      <c r="D27" s="562"/>
      <c r="E27" s="563"/>
      <c r="F27" s="562"/>
    </row>
    <row r="28" spans="1:6" s="245" customFormat="1" ht="12.75">
      <c r="A28" s="865" t="s">
        <v>172</v>
      </c>
      <c r="B28" s="865"/>
      <c r="C28" s="559">
        <v>2015701</v>
      </c>
      <c r="D28" s="559">
        <v>157972</v>
      </c>
      <c r="E28" s="560">
        <v>7.837075042379797</v>
      </c>
      <c r="F28" s="559">
        <v>157972</v>
      </c>
    </row>
    <row r="29" spans="1:6" s="245" customFormat="1" ht="12.75">
      <c r="A29" s="574" t="s">
        <v>525</v>
      </c>
      <c r="B29" s="584" t="s">
        <v>162</v>
      </c>
      <c r="C29" s="562">
        <v>1765390</v>
      </c>
      <c r="D29" s="562">
        <v>148822</v>
      </c>
      <c r="E29" s="563">
        <v>8.42997864494531</v>
      </c>
      <c r="F29" s="562">
        <v>148822</v>
      </c>
    </row>
    <row r="30" spans="1:6" s="245" customFormat="1" ht="12.75">
      <c r="A30" s="574" t="s">
        <v>551</v>
      </c>
      <c r="B30" s="584" t="s">
        <v>163</v>
      </c>
      <c r="C30" s="562">
        <v>920</v>
      </c>
      <c r="D30" s="562">
        <v>63</v>
      </c>
      <c r="E30" s="563">
        <v>6.8478260869565215</v>
      </c>
      <c r="F30" s="562">
        <v>63</v>
      </c>
    </row>
    <row r="31" spans="1:6" s="271" customFormat="1" ht="12.75">
      <c r="A31" s="579" t="s">
        <v>1213</v>
      </c>
      <c r="B31" s="584" t="s">
        <v>1214</v>
      </c>
      <c r="C31" s="562">
        <v>4770</v>
      </c>
      <c r="D31" s="562">
        <v>1044</v>
      </c>
      <c r="E31" s="563">
        <v>21.88679245283019</v>
      </c>
      <c r="F31" s="562">
        <v>1044</v>
      </c>
    </row>
    <row r="32" spans="1:6" s="245" customFormat="1" ht="25.5">
      <c r="A32" s="579" t="s">
        <v>1215</v>
      </c>
      <c r="B32" s="584" t="s">
        <v>166</v>
      </c>
      <c r="C32" s="562">
        <v>4300</v>
      </c>
      <c r="D32" s="562">
        <v>2998</v>
      </c>
      <c r="E32" s="563">
        <v>69.72093023255815</v>
      </c>
      <c r="F32" s="562">
        <v>2998</v>
      </c>
    </row>
    <row r="33" spans="1:6" s="245" customFormat="1" ht="25.5">
      <c r="A33" s="556" t="s">
        <v>167</v>
      </c>
      <c r="B33" s="569" t="s">
        <v>168</v>
      </c>
      <c r="C33" s="562">
        <v>215282</v>
      </c>
      <c r="D33" s="562">
        <v>1071</v>
      </c>
      <c r="E33" s="563">
        <v>0.4974870170288273</v>
      </c>
      <c r="F33" s="562">
        <v>1071</v>
      </c>
    </row>
    <row r="34" spans="1:6" s="245" customFormat="1" ht="12.75">
      <c r="A34" s="579" t="s">
        <v>1226</v>
      </c>
      <c r="B34" s="584" t="s">
        <v>845</v>
      </c>
      <c r="C34" s="562">
        <v>24439</v>
      </c>
      <c r="D34" s="562">
        <v>3974</v>
      </c>
      <c r="E34" s="563">
        <v>16.26089447195057</v>
      </c>
      <c r="F34" s="562">
        <v>3974</v>
      </c>
    </row>
    <row r="35" spans="1:6" s="245" customFormat="1" ht="25.5">
      <c r="A35" s="580" t="s">
        <v>169</v>
      </c>
      <c r="B35" s="561" t="s">
        <v>170</v>
      </c>
      <c r="C35" s="562">
        <v>14440</v>
      </c>
      <c r="D35" s="562">
        <v>131</v>
      </c>
      <c r="E35" s="563">
        <v>0.9072022160664821</v>
      </c>
      <c r="F35" s="562">
        <v>131</v>
      </c>
    </row>
    <row r="36" spans="1:6" s="245" customFormat="1" ht="12.75">
      <c r="A36" s="579" t="s">
        <v>39</v>
      </c>
      <c r="B36" s="584" t="s">
        <v>171</v>
      </c>
      <c r="C36" s="562">
        <v>600</v>
      </c>
      <c r="D36" s="562">
        <v>0</v>
      </c>
      <c r="E36" s="563">
        <v>0</v>
      </c>
      <c r="F36" s="562">
        <v>0</v>
      </c>
    </row>
    <row r="37" spans="1:6" s="245" customFormat="1" ht="12.75">
      <c r="A37" s="579"/>
      <c r="B37" s="581"/>
      <c r="C37" s="562"/>
      <c r="D37" s="562"/>
      <c r="E37" s="563"/>
      <c r="F37" s="562"/>
    </row>
    <row r="38" spans="1:6" s="245" customFormat="1" ht="12.75">
      <c r="A38" s="865" t="s">
        <v>173</v>
      </c>
      <c r="B38" s="865"/>
      <c r="C38" s="559">
        <v>64054205</v>
      </c>
      <c r="D38" s="559">
        <v>5513658</v>
      </c>
      <c r="E38" s="560">
        <v>8.607800221702853</v>
      </c>
      <c r="F38" s="559">
        <v>5513658</v>
      </c>
    </row>
    <row r="39" spans="1:6" s="245" customFormat="1" ht="12.75">
      <c r="A39" s="574" t="s">
        <v>525</v>
      </c>
      <c r="B39" s="584" t="s">
        <v>162</v>
      </c>
      <c r="C39" s="562">
        <v>115300</v>
      </c>
      <c r="D39" s="562">
        <v>1173</v>
      </c>
      <c r="E39" s="563">
        <v>1.0173460537727668</v>
      </c>
      <c r="F39" s="562">
        <v>1173</v>
      </c>
    </row>
    <row r="40" spans="1:6" s="245" customFormat="1" ht="12.75">
      <c r="A40" s="574" t="s">
        <v>551</v>
      </c>
      <c r="B40" s="584" t="s">
        <v>163</v>
      </c>
      <c r="C40" s="562">
        <v>4791</v>
      </c>
      <c r="D40" s="562">
        <v>891</v>
      </c>
      <c r="E40" s="563">
        <v>18.597370068879147</v>
      </c>
      <c r="F40" s="562">
        <v>891</v>
      </c>
    </row>
    <row r="41" spans="1:6" s="245" customFormat="1" ht="12.75">
      <c r="A41" s="579" t="s">
        <v>1213</v>
      </c>
      <c r="B41" s="584" t="s">
        <v>1214</v>
      </c>
      <c r="C41" s="562">
        <v>49683</v>
      </c>
      <c r="D41" s="562">
        <v>155</v>
      </c>
      <c r="E41" s="563">
        <v>0.31197794014049074</v>
      </c>
      <c r="F41" s="562">
        <v>155</v>
      </c>
    </row>
    <row r="42" spans="1:6" s="245" customFormat="1" ht="25.5">
      <c r="A42" s="556" t="s">
        <v>167</v>
      </c>
      <c r="B42" s="569" t="s">
        <v>168</v>
      </c>
      <c r="C42" s="562">
        <v>179689</v>
      </c>
      <c r="D42" s="562">
        <v>2394</v>
      </c>
      <c r="E42" s="563">
        <v>1.3323019216535237</v>
      </c>
      <c r="F42" s="562">
        <v>2394</v>
      </c>
    </row>
    <row r="43" spans="1:6" s="245" customFormat="1" ht="12.75">
      <c r="A43" s="579" t="s">
        <v>1226</v>
      </c>
      <c r="B43" s="584" t="s">
        <v>845</v>
      </c>
      <c r="C43" s="562">
        <v>45755901</v>
      </c>
      <c r="D43" s="562">
        <v>5382928</v>
      </c>
      <c r="E43" s="563">
        <v>11.764445420930516</v>
      </c>
      <c r="F43" s="562">
        <v>5382928</v>
      </c>
    </row>
    <row r="44" spans="1:6" s="245" customFormat="1" ht="25.5">
      <c r="A44" s="580" t="s">
        <v>169</v>
      </c>
      <c r="B44" s="561" t="s">
        <v>170</v>
      </c>
      <c r="C44" s="562">
        <v>45425079</v>
      </c>
      <c r="D44" s="562">
        <v>5349361</v>
      </c>
      <c r="E44" s="563">
        <v>11.776228281298092</v>
      </c>
      <c r="F44" s="562">
        <v>5349361</v>
      </c>
    </row>
    <row r="45" spans="1:6" s="245" customFormat="1" ht="12.75">
      <c r="A45" s="579" t="s">
        <v>39</v>
      </c>
      <c r="B45" s="584" t="s">
        <v>171</v>
      </c>
      <c r="C45" s="562">
        <v>17890807</v>
      </c>
      <c r="D45" s="562">
        <v>126117</v>
      </c>
      <c r="E45" s="563">
        <v>0.7049262786189577</v>
      </c>
      <c r="F45" s="562">
        <v>126117</v>
      </c>
    </row>
    <row r="46" spans="1:6" s="245" customFormat="1" ht="12.75">
      <c r="A46" s="579"/>
      <c r="B46" s="584"/>
      <c r="C46" s="562"/>
      <c r="D46" s="562"/>
      <c r="E46" s="563"/>
      <c r="F46" s="562"/>
    </row>
    <row r="47" spans="1:6" s="245" customFormat="1" ht="12.75">
      <c r="A47" s="865" t="s">
        <v>174</v>
      </c>
      <c r="B47" s="865"/>
      <c r="C47" s="559">
        <v>2975906</v>
      </c>
      <c r="D47" s="559">
        <v>1909645</v>
      </c>
      <c r="E47" s="560">
        <v>64.17020564493636</v>
      </c>
      <c r="F47" s="559">
        <v>1909645</v>
      </c>
    </row>
    <row r="48" spans="1:6" s="245" customFormat="1" ht="12.75">
      <c r="A48" s="574" t="s">
        <v>551</v>
      </c>
      <c r="B48" s="584" t="s">
        <v>163</v>
      </c>
      <c r="C48" s="562">
        <v>10710</v>
      </c>
      <c r="D48" s="562">
        <v>1997</v>
      </c>
      <c r="E48" s="563">
        <v>18.646125116713353</v>
      </c>
      <c r="F48" s="562">
        <v>1997</v>
      </c>
    </row>
    <row r="49" spans="1:6" s="245" customFormat="1" ht="12.75">
      <c r="A49" s="624" t="s">
        <v>568</v>
      </c>
      <c r="B49" s="625" t="s">
        <v>1206</v>
      </c>
      <c r="C49" s="562">
        <v>63688</v>
      </c>
      <c r="D49" s="562">
        <v>8141</v>
      </c>
      <c r="E49" s="563">
        <v>12.78262781057656</v>
      </c>
      <c r="F49" s="562">
        <v>8141</v>
      </c>
    </row>
    <row r="50" spans="1:6" s="245" customFormat="1" ht="12.75">
      <c r="A50" s="579" t="s">
        <v>1213</v>
      </c>
      <c r="B50" s="584" t="s">
        <v>1214</v>
      </c>
      <c r="C50" s="562">
        <v>1172240</v>
      </c>
      <c r="D50" s="562">
        <v>144782</v>
      </c>
      <c r="E50" s="563">
        <v>12.350883778065926</v>
      </c>
      <c r="F50" s="562">
        <v>144782</v>
      </c>
    </row>
    <row r="51" spans="1:6" s="245" customFormat="1" ht="25.5">
      <c r="A51" s="556" t="s">
        <v>167</v>
      </c>
      <c r="B51" s="569" t="s">
        <v>168</v>
      </c>
      <c r="C51" s="562">
        <v>1205773</v>
      </c>
      <c r="D51" s="562">
        <v>1492958</v>
      </c>
      <c r="E51" s="563">
        <v>123.81750130414267</v>
      </c>
      <c r="F51" s="562">
        <v>1492958</v>
      </c>
    </row>
    <row r="52" spans="1:6" s="245" customFormat="1" ht="12.75">
      <c r="A52" s="579" t="s">
        <v>1226</v>
      </c>
      <c r="B52" s="584" t="s">
        <v>845</v>
      </c>
      <c r="C52" s="562">
        <v>507290</v>
      </c>
      <c r="D52" s="562">
        <v>258559</v>
      </c>
      <c r="E52" s="563">
        <v>50.96867669380434</v>
      </c>
      <c r="F52" s="562">
        <v>258559</v>
      </c>
    </row>
    <row r="53" spans="1:6" s="245" customFormat="1" ht="25.5">
      <c r="A53" s="580" t="s">
        <v>169</v>
      </c>
      <c r="B53" s="561" t="s">
        <v>170</v>
      </c>
      <c r="C53" s="562">
        <v>433180</v>
      </c>
      <c r="D53" s="562">
        <v>253094</v>
      </c>
      <c r="E53" s="563">
        <v>58.426981855117965</v>
      </c>
      <c r="F53" s="562">
        <v>253094</v>
      </c>
    </row>
    <row r="54" spans="1:6" s="245" customFormat="1" ht="12.75">
      <c r="A54" s="579" t="s">
        <v>39</v>
      </c>
      <c r="B54" s="584" t="s">
        <v>171</v>
      </c>
      <c r="C54" s="562">
        <v>16205</v>
      </c>
      <c r="D54" s="562">
        <v>3208</v>
      </c>
      <c r="E54" s="563">
        <v>19.796359148410982</v>
      </c>
      <c r="F54" s="562">
        <v>3208</v>
      </c>
    </row>
    <row r="55" spans="1:6" s="245" customFormat="1" ht="12.75">
      <c r="A55" s="579"/>
      <c r="B55" s="584"/>
      <c r="C55" s="562"/>
      <c r="D55" s="562"/>
      <c r="E55" s="563"/>
      <c r="F55" s="562"/>
    </row>
    <row r="56" spans="1:6" s="245" customFormat="1" ht="18.75" customHeight="1">
      <c r="A56" s="579"/>
      <c r="B56" s="588" t="s">
        <v>175</v>
      </c>
      <c r="C56" s="559">
        <v>88544962</v>
      </c>
      <c r="D56" s="559">
        <v>4818285</v>
      </c>
      <c r="E56" s="560">
        <v>5.441625238937931</v>
      </c>
      <c r="F56" s="559">
        <v>4818285</v>
      </c>
    </row>
    <row r="57" spans="1:6" s="245" customFormat="1" ht="12.75">
      <c r="A57" s="574" t="s">
        <v>802</v>
      </c>
      <c r="B57" s="569" t="s">
        <v>803</v>
      </c>
      <c r="C57" s="562">
        <v>13662418</v>
      </c>
      <c r="D57" s="562">
        <v>843536</v>
      </c>
      <c r="E57" s="563">
        <v>6.174134036888638</v>
      </c>
      <c r="F57" s="562">
        <v>843536</v>
      </c>
    </row>
    <row r="58" spans="1:6" s="245" customFormat="1" ht="12.75">
      <c r="A58" s="574" t="s">
        <v>804</v>
      </c>
      <c r="B58" s="569" t="s">
        <v>805</v>
      </c>
      <c r="C58" s="562">
        <v>36620</v>
      </c>
      <c r="D58" s="562">
        <v>6114</v>
      </c>
      <c r="E58" s="563">
        <v>16.69579464773348</v>
      </c>
      <c r="F58" s="562">
        <v>6114</v>
      </c>
    </row>
    <row r="59" spans="1:6" s="245" customFormat="1" ht="12.75">
      <c r="A59" s="574" t="s">
        <v>806</v>
      </c>
      <c r="B59" s="569" t="s">
        <v>807</v>
      </c>
      <c r="C59" s="562">
        <v>271502</v>
      </c>
      <c r="D59" s="562">
        <v>23951</v>
      </c>
      <c r="E59" s="563">
        <v>8.821666138739308</v>
      </c>
      <c r="F59" s="562">
        <v>23951</v>
      </c>
    </row>
    <row r="60" spans="1:6" s="245" customFormat="1" ht="12.75">
      <c r="A60" s="574" t="s">
        <v>808</v>
      </c>
      <c r="B60" s="569" t="s">
        <v>809</v>
      </c>
      <c r="C60" s="562">
        <v>47802007</v>
      </c>
      <c r="D60" s="562">
        <v>2634038</v>
      </c>
      <c r="E60" s="563">
        <v>5.510308385168849</v>
      </c>
      <c r="F60" s="562">
        <v>2634038</v>
      </c>
    </row>
    <row r="61" spans="1:6" s="245" customFormat="1" ht="12.75">
      <c r="A61" s="574" t="s">
        <v>810</v>
      </c>
      <c r="B61" s="569" t="s">
        <v>811</v>
      </c>
      <c r="C61" s="562">
        <v>2906220</v>
      </c>
      <c r="D61" s="562">
        <v>228038</v>
      </c>
      <c r="E61" s="563">
        <v>7.846549813847541</v>
      </c>
      <c r="F61" s="562">
        <v>228038</v>
      </c>
    </row>
    <row r="62" spans="1:6" s="245" customFormat="1" ht="12.75">
      <c r="A62" s="574" t="s">
        <v>812</v>
      </c>
      <c r="B62" s="569" t="s">
        <v>88</v>
      </c>
      <c r="C62" s="562">
        <v>17952701</v>
      </c>
      <c r="D62" s="562">
        <v>928152</v>
      </c>
      <c r="E62" s="563">
        <v>5.169985285222541</v>
      </c>
      <c r="F62" s="562">
        <v>928152</v>
      </c>
    </row>
    <row r="63" spans="1:6" s="245" customFormat="1" ht="12.75">
      <c r="A63" s="574" t="s">
        <v>814</v>
      </c>
      <c r="B63" s="569" t="s">
        <v>815</v>
      </c>
      <c r="C63" s="562">
        <v>61801</v>
      </c>
      <c r="D63" s="562">
        <v>958</v>
      </c>
      <c r="E63" s="563">
        <v>1.5501367291791395</v>
      </c>
      <c r="F63" s="562">
        <v>958</v>
      </c>
    </row>
    <row r="64" spans="1:6" s="245" customFormat="1" ht="12.75">
      <c r="A64" s="574" t="s">
        <v>816</v>
      </c>
      <c r="B64" s="569" t="s">
        <v>89</v>
      </c>
      <c r="C64" s="562">
        <v>4602512</v>
      </c>
      <c r="D64" s="562">
        <v>58641</v>
      </c>
      <c r="E64" s="563">
        <v>1.274108573752768</v>
      </c>
      <c r="F64" s="562">
        <v>58641</v>
      </c>
    </row>
    <row r="65" spans="1:6" s="245" customFormat="1" ht="12.75">
      <c r="A65" s="574" t="s">
        <v>818</v>
      </c>
      <c r="B65" s="569" t="s">
        <v>819</v>
      </c>
      <c r="C65" s="562">
        <v>948870</v>
      </c>
      <c r="D65" s="562">
        <v>64045</v>
      </c>
      <c r="E65" s="563">
        <v>6.74960742778252</v>
      </c>
      <c r="F65" s="562">
        <v>64045</v>
      </c>
    </row>
    <row r="66" spans="1:6" s="245" customFormat="1" ht="12.75">
      <c r="A66" s="574" t="s">
        <v>820</v>
      </c>
      <c r="B66" s="569" t="s">
        <v>821</v>
      </c>
      <c r="C66" s="562">
        <v>300311</v>
      </c>
      <c r="D66" s="562">
        <v>30812</v>
      </c>
      <c r="E66" s="563">
        <v>10.260030435115597</v>
      </c>
      <c r="F66" s="562">
        <v>30812</v>
      </c>
    </row>
    <row r="67" spans="1:6" s="245" customFormat="1" ht="12.75">
      <c r="A67" s="574"/>
      <c r="B67" s="569"/>
      <c r="C67" s="562"/>
      <c r="D67" s="562"/>
      <c r="E67" s="563"/>
      <c r="F67" s="562"/>
    </row>
    <row r="68" spans="1:6" s="245" customFormat="1" ht="19.5" customHeight="1">
      <c r="A68" s="579"/>
      <c r="B68" s="588" t="s">
        <v>176</v>
      </c>
      <c r="C68" s="559">
        <v>88544962</v>
      </c>
      <c r="D68" s="559">
        <v>4818285</v>
      </c>
      <c r="E68" s="560">
        <v>5.441625238937931</v>
      </c>
      <c r="F68" s="559">
        <v>4818285</v>
      </c>
    </row>
    <row r="69" spans="1:6" s="98" customFormat="1" ht="12.75">
      <c r="A69" s="270" t="s">
        <v>734</v>
      </c>
      <c r="B69" s="270" t="s">
        <v>735</v>
      </c>
      <c r="C69" s="582">
        <v>64296372</v>
      </c>
      <c r="D69" s="582">
        <v>3381614</v>
      </c>
      <c r="E69" s="560">
        <v>5.259416503313749</v>
      </c>
      <c r="F69" s="559">
        <v>3381614</v>
      </c>
    </row>
    <row r="70" spans="1:6" s="455" customFormat="1" ht="12.75">
      <c r="A70" s="272" t="s">
        <v>736</v>
      </c>
      <c r="B70" s="272" t="s">
        <v>737</v>
      </c>
      <c r="C70" s="582">
        <v>34262532</v>
      </c>
      <c r="D70" s="582">
        <v>1811084</v>
      </c>
      <c r="E70" s="560">
        <v>5.2859023962385505</v>
      </c>
      <c r="F70" s="559">
        <v>1811084</v>
      </c>
    </row>
    <row r="71" spans="1:6" s="245" customFormat="1" ht="12.75">
      <c r="A71" s="626" t="s">
        <v>177</v>
      </c>
      <c r="B71" s="576" t="s">
        <v>830</v>
      </c>
      <c r="C71" s="562">
        <v>2307278</v>
      </c>
      <c r="D71" s="562">
        <v>244987</v>
      </c>
      <c r="E71" s="563">
        <v>10.618009619993776</v>
      </c>
      <c r="F71" s="562">
        <v>244987</v>
      </c>
    </row>
    <row r="72" spans="1:6" s="245" customFormat="1" ht="12.75">
      <c r="A72" s="579" t="s">
        <v>91</v>
      </c>
      <c r="B72" s="511" t="s">
        <v>831</v>
      </c>
      <c r="C72" s="562">
        <v>1871374</v>
      </c>
      <c r="D72" s="562">
        <v>200261</v>
      </c>
      <c r="E72" s="563">
        <v>10.701281518285494</v>
      </c>
      <c r="F72" s="562">
        <v>200261</v>
      </c>
    </row>
    <row r="73" spans="1:6" s="245" customFormat="1" ht="25.5">
      <c r="A73" s="579" t="s">
        <v>92</v>
      </c>
      <c r="B73" s="561" t="s">
        <v>93</v>
      </c>
      <c r="C73" s="562">
        <v>435904</v>
      </c>
      <c r="D73" s="562">
        <v>44726</v>
      </c>
      <c r="E73" s="563">
        <v>10.26051607693437</v>
      </c>
      <c r="F73" s="562">
        <v>44726</v>
      </c>
    </row>
    <row r="74" spans="1:6" s="245" customFormat="1" ht="12.75">
      <c r="A74" s="626" t="s">
        <v>178</v>
      </c>
      <c r="B74" s="584" t="s">
        <v>832</v>
      </c>
      <c r="C74" s="562">
        <v>31955254</v>
      </c>
      <c r="D74" s="562">
        <v>1566097</v>
      </c>
      <c r="E74" s="563">
        <v>4.900906123293528</v>
      </c>
      <c r="F74" s="562">
        <v>1566097</v>
      </c>
    </row>
    <row r="75" spans="1:6" s="245" customFormat="1" ht="12.75">
      <c r="A75" s="579" t="s">
        <v>179</v>
      </c>
      <c r="B75" s="511" t="s">
        <v>94</v>
      </c>
      <c r="C75" s="562">
        <v>86575</v>
      </c>
      <c r="D75" s="562">
        <v>5941</v>
      </c>
      <c r="E75" s="563">
        <v>6.862258157666763</v>
      </c>
      <c r="F75" s="562">
        <v>5941</v>
      </c>
    </row>
    <row r="76" spans="1:6" s="245" customFormat="1" ht="12.75">
      <c r="A76" s="579" t="s">
        <v>180</v>
      </c>
      <c r="B76" s="511" t="s">
        <v>95</v>
      </c>
      <c r="C76" s="562">
        <v>29279090</v>
      </c>
      <c r="D76" s="562">
        <v>1411001</v>
      </c>
      <c r="E76" s="563">
        <v>4.819142261593512</v>
      </c>
      <c r="F76" s="562">
        <v>1411001</v>
      </c>
    </row>
    <row r="77" spans="1:6" s="245" customFormat="1" ht="25.5">
      <c r="A77" s="579" t="s">
        <v>181</v>
      </c>
      <c r="B77" s="561" t="s">
        <v>96</v>
      </c>
      <c r="C77" s="562">
        <v>2089503</v>
      </c>
      <c r="D77" s="562">
        <v>112792</v>
      </c>
      <c r="E77" s="563">
        <v>5.3980300578654346</v>
      </c>
      <c r="F77" s="562">
        <v>112792</v>
      </c>
    </row>
    <row r="78" spans="1:6" s="245" customFormat="1" ht="12.75">
      <c r="A78" s="579" t="s">
        <v>182</v>
      </c>
      <c r="B78" s="561" t="s">
        <v>183</v>
      </c>
      <c r="C78" s="562">
        <v>19737</v>
      </c>
      <c r="D78" s="562">
        <v>1908</v>
      </c>
      <c r="E78" s="563">
        <v>9.667122663018695</v>
      </c>
      <c r="F78" s="562">
        <v>1908</v>
      </c>
    </row>
    <row r="79" spans="1:6" s="245" customFormat="1" ht="12.75">
      <c r="A79" s="579" t="s">
        <v>184</v>
      </c>
      <c r="B79" s="561" t="s">
        <v>185</v>
      </c>
      <c r="C79" s="562">
        <v>70210</v>
      </c>
      <c r="D79" s="562">
        <v>25355</v>
      </c>
      <c r="E79" s="563">
        <v>36.113089303518024</v>
      </c>
      <c r="F79" s="562">
        <v>25355</v>
      </c>
    </row>
    <row r="80" spans="1:6" s="245" customFormat="1" ht="25.5">
      <c r="A80" s="579" t="s">
        <v>186</v>
      </c>
      <c r="B80" s="561" t="s">
        <v>101</v>
      </c>
      <c r="C80" s="562">
        <v>166048</v>
      </c>
      <c r="D80" s="562">
        <v>9100</v>
      </c>
      <c r="E80" s="563">
        <v>5.480343033339757</v>
      </c>
      <c r="F80" s="562">
        <v>9100</v>
      </c>
    </row>
    <row r="81" spans="1:6" s="455" customFormat="1" ht="12.75">
      <c r="A81" s="578" t="s">
        <v>750</v>
      </c>
      <c r="B81" s="260" t="s">
        <v>751</v>
      </c>
      <c r="C81" s="582">
        <v>231098</v>
      </c>
      <c r="D81" s="582">
        <v>27518</v>
      </c>
      <c r="E81" s="560">
        <v>11.907502444850236</v>
      </c>
      <c r="F81" s="559">
        <v>27518</v>
      </c>
    </row>
    <row r="82" spans="1:6" s="245" customFormat="1" ht="12.75">
      <c r="A82" s="579" t="s">
        <v>187</v>
      </c>
      <c r="B82" s="561" t="s">
        <v>188</v>
      </c>
      <c r="C82" s="562">
        <v>26801</v>
      </c>
      <c r="D82" s="562">
        <v>2337</v>
      </c>
      <c r="E82" s="563">
        <v>8.719823887168388</v>
      </c>
      <c r="F82" s="562">
        <v>2337</v>
      </c>
    </row>
    <row r="83" spans="1:6" s="245" customFormat="1" ht="12.75">
      <c r="A83" s="579" t="s">
        <v>754</v>
      </c>
      <c r="B83" s="561" t="s">
        <v>189</v>
      </c>
      <c r="C83" s="562">
        <v>204297</v>
      </c>
      <c r="D83" s="562">
        <v>25181</v>
      </c>
      <c r="E83" s="563">
        <v>12.325682707039261</v>
      </c>
      <c r="F83" s="562">
        <v>25181</v>
      </c>
    </row>
    <row r="84" spans="1:6" s="455" customFormat="1" ht="12.75">
      <c r="A84" s="460" t="s">
        <v>756</v>
      </c>
      <c r="B84" s="260" t="s">
        <v>757</v>
      </c>
      <c r="C84" s="582">
        <v>10593770</v>
      </c>
      <c r="D84" s="582">
        <v>1150791</v>
      </c>
      <c r="E84" s="560">
        <v>10.862903385669124</v>
      </c>
      <c r="F84" s="559">
        <v>1150791</v>
      </c>
    </row>
    <row r="85" spans="1:6" s="245" customFormat="1" ht="12.75">
      <c r="A85" s="626" t="s">
        <v>190</v>
      </c>
      <c r="B85" s="584" t="s">
        <v>856</v>
      </c>
      <c r="C85" s="562">
        <v>10547077</v>
      </c>
      <c r="D85" s="562">
        <v>1139053</v>
      </c>
      <c r="E85" s="563">
        <v>10.799703083612645</v>
      </c>
      <c r="F85" s="562">
        <v>1139053</v>
      </c>
    </row>
    <row r="86" spans="1:6" s="245" customFormat="1" ht="38.25">
      <c r="A86" s="579" t="s">
        <v>191</v>
      </c>
      <c r="B86" s="561" t="s">
        <v>110</v>
      </c>
      <c r="C86" s="562">
        <v>2186257</v>
      </c>
      <c r="D86" s="562">
        <v>340214</v>
      </c>
      <c r="E86" s="563">
        <v>15.56148247895833</v>
      </c>
      <c r="F86" s="562">
        <v>340214</v>
      </c>
    </row>
    <row r="87" spans="1:6" s="245" customFormat="1" ht="25.5">
      <c r="A87" s="579" t="s">
        <v>192</v>
      </c>
      <c r="B87" s="561" t="s">
        <v>111</v>
      </c>
      <c r="C87" s="562">
        <v>8093098</v>
      </c>
      <c r="D87" s="562">
        <v>798839</v>
      </c>
      <c r="E87" s="563">
        <v>9.87062062018772</v>
      </c>
      <c r="F87" s="562">
        <v>798839</v>
      </c>
    </row>
    <row r="88" spans="1:6" s="245" customFormat="1" ht="12.75">
      <c r="A88" s="626" t="s">
        <v>193</v>
      </c>
      <c r="B88" s="584" t="s">
        <v>834</v>
      </c>
      <c r="C88" s="562">
        <v>46693</v>
      </c>
      <c r="D88" s="562">
        <v>11738</v>
      </c>
      <c r="E88" s="563">
        <v>25.138671749512774</v>
      </c>
      <c r="F88" s="562">
        <v>11738</v>
      </c>
    </row>
    <row r="89" spans="1:6" s="245" customFormat="1" ht="12.75">
      <c r="A89" s="579" t="s">
        <v>194</v>
      </c>
      <c r="B89" s="561" t="s">
        <v>195</v>
      </c>
      <c r="C89" s="562">
        <v>43693</v>
      </c>
      <c r="D89" s="562">
        <v>11738</v>
      </c>
      <c r="E89" s="563">
        <v>26.864715171766644</v>
      </c>
      <c r="F89" s="562">
        <v>11738</v>
      </c>
    </row>
    <row r="90" spans="1:6" s="245" customFormat="1" ht="12.75">
      <c r="A90" s="579" t="s">
        <v>196</v>
      </c>
      <c r="B90" s="561" t="s">
        <v>197</v>
      </c>
      <c r="C90" s="562">
        <v>3000</v>
      </c>
      <c r="D90" s="562">
        <v>0</v>
      </c>
      <c r="E90" s="563">
        <v>0</v>
      </c>
      <c r="F90" s="562">
        <v>0</v>
      </c>
    </row>
    <row r="91" spans="1:6" s="455" customFormat="1" ht="25.5">
      <c r="A91" s="578" t="s">
        <v>772</v>
      </c>
      <c r="B91" s="164" t="s">
        <v>773</v>
      </c>
      <c r="C91" s="582">
        <v>930</v>
      </c>
      <c r="D91" s="582">
        <v>0</v>
      </c>
      <c r="E91" s="560">
        <v>0</v>
      </c>
      <c r="F91" s="559">
        <v>0</v>
      </c>
    </row>
    <row r="92" spans="1:6" s="455" customFormat="1" ht="12.75">
      <c r="A92" s="161">
        <v>7700</v>
      </c>
      <c r="B92" s="305" t="s">
        <v>839</v>
      </c>
      <c r="C92" s="562">
        <v>930</v>
      </c>
      <c r="D92" s="562">
        <v>0</v>
      </c>
      <c r="E92" s="563">
        <v>0</v>
      </c>
      <c r="F92" s="562">
        <v>0</v>
      </c>
    </row>
    <row r="93" spans="1:6" s="455" customFormat="1" ht="12.75">
      <c r="A93" s="578" t="s">
        <v>776</v>
      </c>
      <c r="B93" s="260" t="s">
        <v>777</v>
      </c>
      <c r="C93" s="582">
        <v>19047991</v>
      </c>
      <c r="D93" s="582">
        <v>392221</v>
      </c>
      <c r="E93" s="560">
        <v>2.0591200405334087</v>
      </c>
      <c r="F93" s="559">
        <v>392221</v>
      </c>
    </row>
    <row r="94" spans="1:6" s="245" customFormat="1" ht="12.75">
      <c r="A94" s="579" t="s">
        <v>198</v>
      </c>
      <c r="B94" s="561" t="s">
        <v>199</v>
      </c>
      <c r="C94" s="562">
        <v>18160371</v>
      </c>
      <c r="D94" s="562">
        <v>392221</v>
      </c>
      <c r="E94" s="563">
        <v>2.1597631458079793</v>
      </c>
      <c r="F94" s="562">
        <v>392221</v>
      </c>
    </row>
    <row r="95" spans="1:6" s="245" customFormat="1" ht="25.5">
      <c r="A95" s="580" t="s">
        <v>200</v>
      </c>
      <c r="B95" s="581" t="s">
        <v>201</v>
      </c>
      <c r="C95" s="562">
        <v>20000</v>
      </c>
      <c r="D95" s="562">
        <v>3881</v>
      </c>
      <c r="E95" s="563">
        <v>19.405</v>
      </c>
      <c r="F95" s="562">
        <v>3881</v>
      </c>
    </row>
    <row r="96" spans="1:6" s="245" customFormat="1" ht="12.75">
      <c r="A96" s="579" t="s">
        <v>202</v>
      </c>
      <c r="B96" s="561" t="s">
        <v>866</v>
      </c>
      <c r="C96" s="562">
        <v>876508</v>
      </c>
      <c r="D96" s="562">
        <v>0</v>
      </c>
      <c r="E96" s="563">
        <v>0</v>
      </c>
      <c r="F96" s="562">
        <v>0</v>
      </c>
    </row>
    <row r="97" spans="1:6" s="245" customFormat="1" ht="12.75">
      <c r="A97" s="579" t="s">
        <v>203</v>
      </c>
      <c r="B97" s="561" t="s">
        <v>867</v>
      </c>
      <c r="C97" s="562">
        <v>11112</v>
      </c>
      <c r="D97" s="562">
        <v>0</v>
      </c>
      <c r="E97" s="563">
        <v>0</v>
      </c>
      <c r="F97" s="562">
        <v>0</v>
      </c>
    </row>
    <row r="98" spans="1:6" s="98" customFormat="1" ht="12.75" customHeight="1">
      <c r="A98" s="270" t="s">
        <v>781</v>
      </c>
      <c r="B98" s="260" t="s">
        <v>782</v>
      </c>
      <c r="C98" s="559">
        <v>24248590</v>
      </c>
      <c r="D98" s="559">
        <v>1436667</v>
      </c>
      <c r="E98" s="560">
        <v>5.924744490298199</v>
      </c>
      <c r="F98" s="559">
        <v>1436667</v>
      </c>
    </row>
    <row r="99" spans="1:6" s="455" customFormat="1" ht="12.75" customHeight="1">
      <c r="A99" s="272" t="s">
        <v>783</v>
      </c>
      <c r="B99" s="260" t="s">
        <v>784</v>
      </c>
      <c r="C99" s="559">
        <v>24241382</v>
      </c>
      <c r="D99" s="559">
        <v>1436667</v>
      </c>
      <c r="E99" s="560">
        <v>5.926506170316527</v>
      </c>
      <c r="F99" s="559">
        <v>1436667</v>
      </c>
    </row>
    <row r="100" spans="1:6" s="245" customFormat="1" ht="12.75">
      <c r="A100" s="579" t="s">
        <v>204</v>
      </c>
      <c r="B100" s="561" t="s">
        <v>123</v>
      </c>
      <c r="C100" s="562">
        <v>224194</v>
      </c>
      <c r="D100" s="562">
        <v>390</v>
      </c>
      <c r="E100" s="563">
        <v>0.17395648411643488</v>
      </c>
      <c r="F100" s="562">
        <v>390</v>
      </c>
    </row>
    <row r="101" spans="1:6" s="245" customFormat="1" ht="12.75">
      <c r="A101" s="579" t="s">
        <v>205</v>
      </c>
      <c r="B101" s="561" t="s">
        <v>124</v>
      </c>
      <c r="C101" s="562">
        <v>23223772</v>
      </c>
      <c r="D101" s="562">
        <v>1436277</v>
      </c>
      <c r="E101" s="563">
        <v>6.184512145572218</v>
      </c>
      <c r="F101" s="562">
        <v>1436277</v>
      </c>
    </row>
    <row r="102" spans="1:6" s="245" customFormat="1" ht="38.25">
      <c r="A102" s="579" t="s">
        <v>206</v>
      </c>
      <c r="B102" s="561" t="s">
        <v>207</v>
      </c>
      <c r="C102" s="562">
        <v>359659</v>
      </c>
      <c r="D102" s="562">
        <v>0</v>
      </c>
      <c r="E102" s="563">
        <v>0</v>
      </c>
      <c r="F102" s="562">
        <v>0</v>
      </c>
    </row>
    <row r="103" spans="1:6" s="245" customFormat="1" ht="12.75">
      <c r="A103" s="627" t="s">
        <v>788</v>
      </c>
      <c r="B103" s="588" t="s">
        <v>912</v>
      </c>
      <c r="C103" s="559">
        <v>7208</v>
      </c>
      <c r="D103" s="559">
        <v>0</v>
      </c>
      <c r="E103" s="560">
        <v>0</v>
      </c>
      <c r="F103" s="559">
        <v>0</v>
      </c>
    </row>
    <row r="104" spans="1:6" s="245" customFormat="1" ht="25.5">
      <c r="A104" s="579" t="s">
        <v>208</v>
      </c>
      <c r="B104" s="561" t="s">
        <v>209</v>
      </c>
      <c r="C104" s="562">
        <v>7208</v>
      </c>
      <c r="D104" s="562">
        <v>0</v>
      </c>
      <c r="E104" s="563">
        <v>0</v>
      </c>
      <c r="F104" s="562">
        <v>0</v>
      </c>
    </row>
    <row r="105" spans="1:6" s="245" customFormat="1" ht="25.5" customHeight="1">
      <c r="A105" s="579" t="s">
        <v>210</v>
      </c>
      <c r="B105" s="561" t="s">
        <v>129</v>
      </c>
      <c r="C105" s="562">
        <v>0</v>
      </c>
      <c r="D105" s="562">
        <v>0</v>
      </c>
      <c r="E105" s="563">
        <v>0</v>
      </c>
      <c r="F105" s="562">
        <v>0</v>
      </c>
    </row>
    <row r="106" spans="1:6" s="245" customFormat="1" ht="25.5">
      <c r="A106" s="580" t="s">
        <v>211</v>
      </c>
      <c r="B106" s="581" t="s">
        <v>212</v>
      </c>
      <c r="C106" s="562">
        <v>0</v>
      </c>
      <c r="D106" s="562">
        <v>0</v>
      </c>
      <c r="E106" s="563">
        <v>0</v>
      </c>
      <c r="F106" s="562">
        <v>0</v>
      </c>
    </row>
    <row r="107" spans="1:6" s="245" customFormat="1" ht="12.75">
      <c r="A107" s="478" t="s">
        <v>133</v>
      </c>
      <c r="B107" s="588" t="s">
        <v>1136</v>
      </c>
      <c r="C107" s="559">
        <v>0</v>
      </c>
      <c r="D107" s="559">
        <v>4</v>
      </c>
      <c r="E107" s="560">
        <v>0</v>
      </c>
      <c r="F107" s="559">
        <v>4</v>
      </c>
    </row>
    <row r="108" spans="1:6" s="245" customFormat="1" ht="12.75">
      <c r="A108" s="579"/>
      <c r="B108" s="587" t="s">
        <v>216</v>
      </c>
      <c r="C108" s="559">
        <v>-15732903</v>
      </c>
      <c r="D108" s="559">
        <v>4365600</v>
      </c>
      <c r="E108" s="560">
        <v>-27.7482165878732</v>
      </c>
      <c r="F108" s="559">
        <v>4365600</v>
      </c>
    </row>
    <row r="109" spans="1:6" s="245" customFormat="1" ht="12.75">
      <c r="A109" s="573"/>
      <c r="B109" s="588" t="s">
        <v>213</v>
      </c>
      <c r="C109" s="559">
        <v>15732903</v>
      </c>
      <c r="D109" s="559">
        <v>-4365600</v>
      </c>
      <c r="E109" s="560">
        <v>-27.7482165878732</v>
      </c>
      <c r="F109" s="559">
        <v>-4365600</v>
      </c>
    </row>
    <row r="110" spans="1:6" s="271" customFormat="1" ht="12.75">
      <c r="A110" s="627" t="s">
        <v>793</v>
      </c>
      <c r="B110" s="588" t="s">
        <v>214</v>
      </c>
      <c r="C110" s="559">
        <v>15642454</v>
      </c>
      <c r="D110" s="559">
        <v>-4647471</v>
      </c>
      <c r="E110" s="560">
        <v>-29.71062596699981</v>
      </c>
      <c r="F110" s="559">
        <v>-4647471</v>
      </c>
    </row>
    <row r="111" spans="1:6" s="245" customFormat="1" ht="12.75">
      <c r="A111" s="579" t="s">
        <v>1068</v>
      </c>
      <c r="B111" s="561" t="s">
        <v>840</v>
      </c>
      <c r="C111" s="562">
        <v>5922229</v>
      </c>
      <c r="D111" s="562">
        <v>-886582</v>
      </c>
      <c r="E111" s="563">
        <v>-14.970410634239236</v>
      </c>
      <c r="F111" s="562">
        <v>-886582</v>
      </c>
    </row>
    <row r="112" spans="1:6" s="245" customFormat="1" ht="12.75">
      <c r="A112" s="579" t="s">
        <v>136</v>
      </c>
      <c r="B112" s="561" t="s">
        <v>137</v>
      </c>
      <c r="C112" s="562">
        <v>8304701</v>
      </c>
      <c r="D112" s="562">
        <v>-3889817</v>
      </c>
      <c r="E112" s="563">
        <v>-46.838736277200105</v>
      </c>
      <c r="F112" s="562">
        <v>-3889817</v>
      </c>
    </row>
    <row r="113" spans="1:6" s="245" customFormat="1" ht="12.75">
      <c r="A113" s="579" t="s">
        <v>138</v>
      </c>
      <c r="B113" s="561" t="s">
        <v>139</v>
      </c>
      <c r="C113" s="562">
        <v>1415524</v>
      </c>
      <c r="D113" s="562">
        <v>128928</v>
      </c>
      <c r="E113" s="563">
        <v>9.108146523831458</v>
      </c>
      <c r="F113" s="562">
        <v>128928</v>
      </c>
    </row>
    <row r="114" spans="1:6" s="245" customFormat="1" ht="25.5">
      <c r="A114" s="627" t="s">
        <v>140</v>
      </c>
      <c r="B114" s="588" t="s">
        <v>422</v>
      </c>
      <c r="C114" s="559">
        <v>620001</v>
      </c>
      <c r="D114" s="559">
        <v>265000</v>
      </c>
      <c r="E114" s="560">
        <v>0</v>
      </c>
      <c r="F114" s="559">
        <v>265000</v>
      </c>
    </row>
    <row r="115" spans="1:6" s="245" customFormat="1" ht="12.75" hidden="1">
      <c r="A115" s="627" t="s">
        <v>141</v>
      </c>
      <c r="B115" s="588" t="s">
        <v>423</v>
      </c>
      <c r="C115" s="559"/>
      <c r="D115" s="562"/>
      <c r="E115" s="563">
        <v>0</v>
      </c>
      <c r="F115" s="559">
        <v>0</v>
      </c>
    </row>
    <row r="116" spans="1:6" s="245" customFormat="1" ht="12.75">
      <c r="A116" s="627" t="s">
        <v>799</v>
      </c>
      <c r="B116" s="587" t="s">
        <v>424</v>
      </c>
      <c r="C116" s="559">
        <v>-260219</v>
      </c>
      <c r="D116" s="559">
        <v>-9899</v>
      </c>
      <c r="E116" s="560">
        <v>3.8041034666953606</v>
      </c>
      <c r="F116" s="559">
        <v>-9899</v>
      </c>
    </row>
    <row r="117" spans="1:6" s="245" customFormat="1" ht="12.75">
      <c r="A117" s="627" t="s">
        <v>797</v>
      </c>
      <c r="B117" s="587" t="s">
        <v>425</v>
      </c>
      <c r="C117" s="559">
        <v>989599</v>
      </c>
      <c r="D117" s="559">
        <v>26770</v>
      </c>
      <c r="E117" s="560">
        <v>2.705136120792361</v>
      </c>
      <c r="F117" s="559">
        <v>26770</v>
      </c>
    </row>
    <row r="118" spans="1:6" s="245" customFormat="1" ht="12.75">
      <c r="A118" s="627" t="s">
        <v>957</v>
      </c>
      <c r="B118" s="587" t="s">
        <v>426</v>
      </c>
      <c r="C118" s="559">
        <v>-1258932</v>
      </c>
      <c r="D118" s="559">
        <v>0</v>
      </c>
      <c r="E118" s="560">
        <v>0</v>
      </c>
      <c r="F118" s="559">
        <v>0</v>
      </c>
    </row>
    <row r="119" spans="1:6" s="245" customFormat="1" ht="25.5">
      <c r="A119" s="161" t="s">
        <v>142</v>
      </c>
      <c r="B119" s="569" t="s">
        <v>215</v>
      </c>
      <c r="C119" s="562">
        <v>-1258932</v>
      </c>
      <c r="D119" s="562">
        <v>0</v>
      </c>
      <c r="E119" s="563">
        <v>0</v>
      </c>
      <c r="F119" s="562">
        <v>0</v>
      </c>
    </row>
    <row r="120" spans="1:6" s="245" customFormat="1" ht="12.75">
      <c r="A120" s="161" t="s">
        <v>144</v>
      </c>
      <c r="B120" s="569" t="s">
        <v>1126</v>
      </c>
      <c r="C120" s="562">
        <v>0</v>
      </c>
      <c r="D120" s="562">
        <v>0</v>
      </c>
      <c r="E120" s="563">
        <v>0</v>
      </c>
      <c r="F120" s="562">
        <v>0</v>
      </c>
    </row>
    <row r="121" spans="2:6" s="245" customFormat="1" ht="12.75">
      <c r="B121" s="628"/>
      <c r="C121" s="629"/>
      <c r="D121" s="629"/>
      <c r="E121" s="630"/>
      <c r="F121" s="629"/>
    </row>
    <row r="122" spans="2:6" s="245" customFormat="1" ht="12.75">
      <c r="B122" s="628"/>
      <c r="C122" s="629"/>
      <c r="D122" s="629"/>
      <c r="E122" s="630"/>
      <c r="F122" s="629"/>
    </row>
    <row r="123" spans="1:6" s="245" customFormat="1" ht="12.75">
      <c r="A123" s="631"/>
      <c r="B123" s="628"/>
      <c r="C123" s="629"/>
      <c r="D123" s="629"/>
      <c r="E123" s="630"/>
      <c r="F123" s="629"/>
    </row>
    <row r="124" spans="1:6" s="245" customFormat="1" ht="12.75">
      <c r="A124" s="631"/>
      <c r="B124" s="628"/>
      <c r="C124" s="629"/>
      <c r="D124" s="629"/>
      <c r="E124" s="630"/>
      <c r="F124" s="629"/>
    </row>
    <row r="125" spans="1:6" s="245" customFormat="1" ht="12.75">
      <c r="A125" s="631"/>
      <c r="B125" s="628"/>
      <c r="C125" s="629"/>
      <c r="D125" s="629"/>
      <c r="E125" s="630"/>
      <c r="F125" s="629"/>
    </row>
    <row r="126" spans="1:6" s="245" customFormat="1" ht="12.75">
      <c r="A126" s="631"/>
      <c r="B126" s="628"/>
      <c r="C126" s="629"/>
      <c r="D126" s="629"/>
      <c r="E126" s="630"/>
      <c r="F126" s="629"/>
    </row>
    <row r="127" spans="1:6" s="245" customFormat="1" ht="15">
      <c r="A127" s="341" t="s">
        <v>719</v>
      </c>
      <c r="B127" s="178"/>
      <c r="C127" s="339"/>
      <c r="D127" s="339"/>
      <c r="E127" s="178"/>
      <c r="F127" s="342" t="s">
        <v>429</v>
      </c>
    </row>
    <row r="128" spans="1:6" s="249" customFormat="1" ht="15.75">
      <c r="A128" s="341"/>
      <c r="B128" s="178"/>
      <c r="C128" s="339"/>
      <c r="D128" s="339"/>
      <c r="E128" s="178"/>
      <c r="F128" s="342"/>
    </row>
    <row r="129" spans="1:6" ht="15.75" customHeight="1">
      <c r="A129" s="341"/>
      <c r="B129" s="178"/>
      <c r="C129" s="339"/>
      <c r="D129" s="339"/>
      <c r="E129" s="178"/>
      <c r="F129" s="342"/>
    </row>
    <row r="130" spans="1:6" s="178" customFormat="1" ht="15">
      <c r="A130" s="341"/>
      <c r="B130" s="339"/>
      <c r="C130" s="339"/>
      <c r="D130" s="339"/>
      <c r="E130" s="632"/>
      <c r="F130" s="633"/>
    </row>
    <row r="131" spans="1:6" s="178" customFormat="1" ht="12.75">
      <c r="A131" s="190" t="s">
        <v>929</v>
      </c>
      <c r="B131" s="548"/>
      <c r="C131" s="548"/>
      <c r="D131" s="548"/>
      <c r="E131" s="549"/>
      <c r="F131" s="548"/>
    </row>
    <row r="132" spans="1:6" s="178" customFormat="1" ht="15.75">
      <c r="A132" s="634"/>
      <c r="B132" s="635"/>
      <c r="C132" s="433"/>
      <c r="D132" s="636"/>
      <c r="E132" s="636"/>
      <c r="F132" s="433"/>
    </row>
    <row r="133" spans="1:2" ht="15.75">
      <c r="A133" s="866"/>
      <c r="B133" s="866"/>
    </row>
    <row r="134" spans="1:2" ht="15.75">
      <c r="A134" s="249"/>
      <c r="B134" s="637"/>
    </row>
    <row r="135" ht="15.75">
      <c r="A135" s="249"/>
    </row>
  </sheetData>
  <mergeCells count="12">
    <mergeCell ref="A1:F1"/>
    <mergeCell ref="A8:F8"/>
    <mergeCell ref="A9:F9"/>
    <mergeCell ref="A2:F2"/>
    <mergeCell ref="A4:F4"/>
    <mergeCell ref="A6:F6"/>
    <mergeCell ref="A7:F7"/>
    <mergeCell ref="A16:B16"/>
    <mergeCell ref="A133:B133"/>
    <mergeCell ref="A38:B38"/>
    <mergeCell ref="A47:B47"/>
    <mergeCell ref="A28:B28"/>
  </mergeCells>
  <printOptions horizontalCentered="1"/>
  <pageMargins left="0.984251968503937" right="0.3937007874015748" top="0.7874015748031497" bottom="0.7874015748031497" header="0.3937007874015748" footer="0.2755905511811024"/>
  <pageSetup firstPageNumber="42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93"/>
  <sheetViews>
    <sheetView zoomScaleSheetLayoutView="100" workbookViewId="0" topLeftCell="A1">
      <selection activeCell="G23" sqref="G23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0" customWidth="1"/>
  </cols>
  <sheetData>
    <row r="1" spans="1:4" ht="12.75">
      <c r="A1" s="840" t="s">
        <v>398</v>
      </c>
      <c r="B1" s="840"/>
      <c r="C1" s="840"/>
      <c r="D1" s="840"/>
    </row>
    <row r="2" spans="1:4" ht="12.75">
      <c r="A2" s="835" t="s">
        <v>399</v>
      </c>
      <c r="B2" s="835"/>
      <c r="C2" s="835"/>
      <c r="D2" s="835"/>
    </row>
    <row r="3" spans="1:4" ht="3.75" customHeight="1">
      <c r="A3" s="543"/>
      <c r="B3" s="544"/>
      <c r="C3" s="543"/>
      <c r="D3" s="545"/>
    </row>
    <row r="4" spans="1:4" ht="12.75">
      <c r="A4" s="864" t="s">
        <v>431</v>
      </c>
      <c r="B4" s="864"/>
      <c r="C4" s="864"/>
      <c r="D4" s="864"/>
    </row>
    <row r="5" spans="1:4" ht="12.75">
      <c r="A5" s="105"/>
      <c r="B5" s="112"/>
      <c r="C5" s="112"/>
      <c r="D5" s="98"/>
    </row>
    <row r="6" spans="1:4" ht="12.75">
      <c r="A6" s="862" t="s">
        <v>401</v>
      </c>
      <c r="B6" s="862"/>
      <c r="C6" s="862"/>
      <c r="D6" s="862"/>
    </row>
    <row r="7" spans="1:4" ht="15.75">
      <c r="A7" s="863" t="s">
        <v>217</v>
      </c>
      <c r="B7" s="863"/>
      <c r="C7" s="863"/>
      <c r="D7" s="863"/>
    </row>
    <row r="8" spans="1:4" ht="15.75">
      <c r="A8" s="829" t="s">
        <v>403</v>
      </c>
      <c r="B8" s="829"/>
      <c r="C8" s="829"/>
      <c r="D8" s="829"/>
    </row>
    <row r="9" spans="1:4" ht="12.75">
      <c r="A9" s="830" t="s">
        <v>404</v>
      </c>
      <c r="B9" s="830"/>
      <c r="C9" s="830"/>
      <c r="D9" s="830"/>
    </row>
    <row r="10" spans="1:4" ht="12.75">
      <c r="A10" s="436" t="s">
        <v>1156</v>
      </c>
      <c r="B10" s="190"/>
      <c r="C10" s="546"/>
      <c r="D10" s="253" t="s">
        <v>218</v>
      </c>
    </row>
    <row r="11" spans="1:4" ht="12.75">
      <c r="A11" s="542"/>
      <c r="B11" s="547"/>
      <c r="C11" s="549"/>
      <c r="D11" s="550" t="s">
        <v>219</v>
      </c>
    </row>
    <row r="12" spans="1:4" ht="15.75">
      <c r="A12" s="622"/>
      <c r="B12" s="249"/>
      <c r="C12" s="249"/>
      <c r="D12" s="255" t="s">
        <v>434</v>
      </c>
    </row>
    <row r="13" spans="1:4" ht="38.25">
      <c r="A13" s="439" t="s">
        <v>1159</v>
      </c>
      <c r="B13" s="439" t="s">
        <v>435</v>
      </c>
      <c r="C13" s="574" t="s">
        <v>437</v>
      </c>
      <c r="D13" s="556" t="s">
        <v>412</v>
      </c>
    </row>
    <row r="14" spans="1:4" ht="12.75">
      <c r="A14" s="574" t="s">
        <v>156</v>
      </c>
      <c r="B14" s="574" t="s">
        <v>157</v>
      </c>
      <c r="C14" s="623" t="s">
        <v>158</v>
      </c>
      <c r="D14" s="557">
        <v>4</v>
      </c>
    </row>
    <row r="15" spans="1:4" ht="12.75">
      <c r="A15" s="579"/>
      <c r="B15" s="588" t="s">
        <v>160</v>
      </c>
      <c r="C15" s="638">
        <v>103606</v>
      </c>
      <c r="D15" s="638">
        <v>103606</v>
      </c>
    </row>
    <row r="16" spans="1:4" ht="12.75">
      <c r="A16" s="639" t="s">
        <v>220</v>
      </c>
      <c r="B16" s="640" t="s">
        <v>221</v>
      </c>
      <c r="C16" s="638">
        <v>103606</v>
      </c>
      <c r="D16" s="638">
        <v>103606</v>
      </c>
    </row>
    <row r="17" spans="1:4" ht="25.5" hidden="1">
      <c r="A17" s="641"/>
      <c r="B17" s="642" t="s">
        <v>1056</v>
      </c>
      <c r="C17" s="643"/>
      <c r="D17" s="643">
        <v>0</v>
      </c>
    </row>
    <row r="18" spans="1:4" ht="25.5" hidden="1">
      <c r="A18" s="644"/>
      <c r="B18" s="645" t="s">
        <v>222</v>
      </c>
      <c r="C18" s="643"/>
      <c r="D18" s="643">
        <v>0</v>
      </c>
    </row>
    <row r="19" spans="1:4" ht="25.5" hidden="1">
      <c r="A19" s="644"/>
      <c r="B19" s="646" t="s">
        <v>223</v>
      </c>
      <c r="C19" s="643"/>
      <c r="D19" s="643">
        <v>0</v>
      </c>
    </row>
    <row r="20" spans="1:4" ht="25.5">
      <c r="A20" s="647" t="s">
        <v>224</v>
      </c>
      <c r="B20" s="646" t="s">
        <v>225</v>
      </c>
      <c r="C20" s="643">
        <v>10</v>
      </c>
      <c r="D20" s="643">
        <v>10</v>
      </c>
    </row>
    <row r="21" spans="1:4" ht="25.5">
      <c r="A21" s="647" t="s">
        <v>1057</v>
      </c>
      <c r="B21" s="646" t="s">
        <v>226</v>
      </c>
      <c r="C21" s="643">
        <v>1333</v>
      </c>
      <c r="D21" s="643">
        <v>1333</v>
      </c>
    </row>
    <row r="22" spans="1:4" ht="25.5">
      <c r="A22" s="647" t="s">
        <v>1059</v>
      </c>
      <c r="B22" s="646" t="s">
        <v>227</v>
      </c>
      <c r="C22" s="643">
        <v>83680</v>
      </c>
      <c r="D22" s="643">
        <v>83680</v>
      </c>
    </row>
    <row r="23" spans="1:4" ht="25.5">
      <c r="A23" s="641" t="s">
        <v>1061</v>
      </c>
      <c r="B23" s="646" t="s">
        <v>228</v>
      </c>
      <c r="C23" s="643">
        <v>18583</v>
      </c>
      <c r="D23" s="643">
        <v>18583</v>
      </c>
    </row>
    <row r="24" spans="1:4" ht="12.75" hidden="1">
      <c r="A24" s="648"/>
      <c r="B24" s="649"/>
      <c r="C24" s="562"/>
      <c r="D24" s="562"/>
    </row>
    <row r="25" spans="1:4" ht="12.75" hidden="1">
      <c r="A25" s="624"/>
      <c r="B25" s="649"/>
      <c r="C25" s="562"/>
      <c r="D25" s="562"/>
    </row>
    <row r="26" spans="1:4" ht="12.75">
      <c r="A26" s="579"/>
      <c r="B26" s="588" t="s">
        <v>175</v>
      </c>
      <c r="C26" s="638">
        <v>168680</v>
      </c>
      <c r="D26" s="638">
        <v>168680</v>
      </c>
    </row>
    <row r="27" spans="1:4" ht="12.75">
      <c r="A27" s="642" t="s">
        <v>802</v>
      </c>
      <c r="B27" s="642" t="s">
        <v>803</v>
      </c>
      <c r="C27" s="643">
        <v>7249</v>
      </c>
      <c r="D27" s="643">
        <v>7249</v>
      </c>
    </row>
    <row r="28" spans="1:4" s="652" customFormat="1" ht="15">
      <c r="A28" s="642" t="s">
        <v>804</v>
      </c>
      <c r="B28" s="642" t="s">
        <v>805</v>
      </c>
      <c r="C28" s="650">
        <v>0</v>
      </c>
      <c r="D28" s="651">
        <v>0</v>
      </c>
    </row>
    <row r="29" spans="1:4" s="652" customFormat="1" ht="15">
      <c r="A29" s="642" t="s">
        <v>806</v>
      </c>
      <c r="B29" s="642" t="s">
        <v>807</v>
      </c>
      <c r="C29" s="650">
        <v>0</v>
      </c>
      <c r="D29" s="651">
        <v>0</v>
      </c>
    </row>
    <row r="30" spans="1:4" ht="12.75">
      <c r="A30" s="642" t="s">
        <v>808</v>
      </c>
      <c r="B30" s="642" t="s">
        <v>809</v>
      </c>
      <c r="C30" s="643">
        <v>18671</v>
      </c>
      <c r="D30" s="643">
        <v>18671</v>
      </c>
    </row>
    <row r="31" spans="1:4" ht="12.75">
      <c r="A31" s="642" t="s">
        <v>810</v>
      </c>
      <c r="B31" s="642" t="s">
        <v>811</v>
      </c>
      <c r="C31" s="643">
        <v>393</v>
      </c>
      <c r="D31" s="643">
        <v>393</v>
      </c>
    </row>
    <row r="32" spans="1:4" ht="12.75">
      <c r="A32" s="642" t="s">
        <v>812</v>
      </c>
      <c r="B32" s="642" t="s">
        <v>88</v>
      </c>
      <c r="C32" s="643">
        <v>5726</v>
      </c>
      <c r="D32" s="643">
        <v>5726</v>
      </c>
    </row>
    <row r="33" spans="1:4" ht="12.75">
      <c r="A33" s="642" t="s">
        <v>814</v>
      </c>
      <c r="B33" s="642" t="s">
        <v>815</v>
      </c>
      <c r="C33" s="643">
        <v>2</v>
      </c>
      <c r="D33" s="643">
        <v>2</v>
      </c>
    </row>
    <row r="34" spans="1:4" ht="12.75">
      <c r="A34" s="642" t="s">
        <v>816</v>
      </c>
      <c r="B34" s="642" t="s">
        <v>89</v>
      </c>
      <c r="C34" s="643">
        <v>85044</v>
      </c>
      <c r="D34" s="643">
        <v>85044</v>
      </c>
    </row>
    <row r="35" spans="1:4" ht="12.75">
      <c r="A35" s="642" t="s">
        <v>818</v>
      </c>
      <c r="B35" s="642" t="s">
        <v>819</v>
      </c>
      <c r="C35" s="643">
        <v>36587</v>
      </c>
      <c r="D35" s="643">
        <v>36587</v>
      </c>
    </row>
    <row r="36" spans="1:4" ht="12.75">
      <c r="A36" s="642" t="s">
        <v>820</v>
      </c>
      <c r="B36" s="642" t="s">
        <v>821</v>
      </c>
      <c r="C36" s="643">
        <v>15008</v>
      </c>
      <c r="D36" s="643">
        <v>15008</v>
      </c>
    </row>
    <row r="37" spans="1:4" ht="12.75">
      <c r="A37" s="642"/>
      <c r="B37" s="588" t="s">
        <v>229</v>
      </c>
      <c r="C37" s="638">
        <v>168680</v>
      </c>
      <c r="D37" s="638">
        <v>168680</v>
      </c>
    </row>
    <row r="38" spans="1:4" ht="12.75">
      <c r="A38" s="272" t="s">
        <v>734</v>
      </c>
      <c r="B38" s="640" t="s">
        <v>828</v>
      </c>
      <c r="C38" s="638">
        <v>156914</v>
      </c>
      <c r="D38" s="638">
        <v>156914</v>
      </c>
    </row>
    <row r="39" spans="1:4" ht="12.75">
      <c r="A39" s="272" t="s">
        <v>736</v>
      </c>
      <c r="B39" s="588" t="s">
        <v>829</v>
      </c>
      <c r="C39" s="582">
        <v>107417</v>
      </c>
      <c r="D39" s="582">
        <v>107417</v>
      </c>
    </row>
    <row r="40" spans="1:4" ht="12.75">
      <c r="A40" s="268">
        <v>1000</v>
      </c>
      <c r="B40" s="653" t="s">
        <v>830</v>
      </c>
      <c r="C40" s="582">
        <v>8412</v>
      </c>
      <c r="D40" s="582">
        <v>8412</v>
      </c>
    </row>
    <row r="41" spans="1:4" ht="12.75">
      <c r="A41" s="161">
        <v>1100</v>
      </c>
      <c r="B41" s="561" t="s">
        <v>831</v>
      </c>
      <c r="C41" s="562">
        <v>5860</v>
      </c>
      <c r="D41" s="582">
        <v>5860</v>
      </c>
    </row>
    <row r="42" spans="1:4" ht="38.25">
      <c r="A42" s="161">
        <v>1200</v>
      </c>
      <c r="B42" s="561" t="s">
        <v>93</v>
      </c>
      <c r="C42" s="562">
        <v>2552</v>
      </c>
      <c r="D42" s="582">
        <v>2552</v>
      </c>
    </row>
    <row r="43" spans="1:4" ht="12.75">
      <c r="A43" s="272">
        <v>2000</v>
      </c>
      <c r="B43" s="588" t="s">
        <v>832</v>
      </c>
      <c r="C43" s="582">
        <v>99005</v>
      </c>
      <c r="D43" s="582">
        <v>99005</v>
      </c>
    </row>
    <row r="44" spans="1:4" ht="12.75">
      <c r="A44" s="161">
        <v>2100</v>
      </c>
      <c r="B44" s="561" t="s">
        <v>94</v>
      </c>
      <c r="C44" s="562">
        <v>8491</v>
      </c>
      <c r="D44" s="562">
        <v>8491</v>
      </c>
    </row>
    <row r="45" spans="1:4" ht="12.75">
      <c r="A45" s="161">
        <v>2200</v>
      </c>
      <c r="B45" s="561" t="s">
        <v>95</v>
      </c>
      <c r="C45" s="562">
        <v>77754</v>
      </c>
      <c r="D45" s="562">
        <v>77754</v>
      </c>
    </row>
    <row r="46" spans="1:4" ht="25.5">
      <c r="A46" s="161">
        <v>2300</v>
      </c>
      <c r="B46" s="561" t="s">
        <v>96</v>
      </c>
      <c r="C46" s="562">
        <v>11929</v>
      </c>
      <c r="D46" s="562">
        <v>11929</v>
      </c>
    </row>
    <row r="47" spans="1:4" ht="12.75">
      <c r="A47" s="161">
        <v>2400</v>
      </c>
      <c r="B47" s="561" t="s">
        <v>183</v>
      </c>
      <c r="C47" s="562">
        <v>831</v>
      </c>
      <c r="D47" s="562">
        <v>831</v>
      </c>
    </row>
    <row r="48" spans="1:4" ht="12.75" hidden="1">
      <c r="A48" s="161"/>
      <c r="B48" s="561"/>
      <c r="C48" s="582"/>
      <c r="D48" s="582"/>
    </row>
    <row r="49" spans="1:4" ht="12.75" hidden="1">
      <c r="A49" s="161"/>
      <c r="B49" s="561"/>
      <c r="C49" s="582"/>
      <c r="D49" s="582"/>
    </row>
    <row r="50" spans="1:4" ht="12.75" hidden="1">
      <c r="A50" s="161"/>
      <c r="B50" s="561"/>
      <c r="C50" s="582"/>
      <c r="D50" s="582"/>
    </row>
    <row r="51" spans="1:4" ht="12.75">
      <c r="A51" s="272" t="s">
        <v>756</v>
      </c>
      <c r="B51" s="588" t="s">
        <v>833</v>
      </c>
      <c r="C51" s="582">
        <v>49497</v>
      </c>
      <c r="D51" s="582">
        <v>49497</v>
      </c>
    </row>
    <row r="52" spans="1:4" ht="12.75">
      <c r="A52" s="654">
        <v>3000</v>
      </c>
      <c r="B52" s="655" t="s">
        <v>856</v>
      </c>
      <c r="C52" s="559">
        <v>46184</v>
      </c>
      <c r="D52" s="638">
        <v>46184</v>
      </c>
    </row>
    <row r="53" spans="1:4" ht="38.25">
      <c r="A53" s="161">
        <v>3200</v>
      </c>
      <c r="B53" s="561" t="s">
        <v>110</v>
      </c>
      <c r="C53" s="562">
        <v>46184</v>
      </c>
      <c r="D53" s="562">
        <v>46184</v>
      </c>
    </row>
    <row r="54" spans="1:4" ht="12.75">
      <c r="A54" s="268">
        <v>6000</v>
      </c>
      <c r="B54" s="653" t="s">
        <v>834</v>
      </c>
      <c r="C54" s="582">
        <v>3313</v>
      </c>
      <c r="D54" s="582">
        <v>3313</v>
      </c>
    </row>
    <row r="55" spans="1:4" ht="25.5" hidden="1">
      <c r="A55" s="273" t="s">
        <v>230</v>
      </c>
      <c r="B55" s="588" t="s">
        <v>231</v>
      </c>
      <c r="C55" s="582"/>
      <c r="D55" s="582"/>
    </row>
    <row r="56" spans="1:4" ht="12.75" hidden="1">
      <c r="A56" s="161" t="s">
        <v>232</v>
      </c>
      <c r="B56" s="561" t="s">
        <v>233</v>
      </c>
      <c r="C56" s="582"/>
      <c r="D56" s="582"/>
    </row>
    <row r="57" spans="1:4" ht="12.75" hidden="1">
      <c r="A57" s="161" t="s">
        <v>232</v>
      </c>
      <c r="B57" s="561" t="s">
        <v>233</v>
      </c>
      <c r="C57" s="582"/>
      <c r="D57" s="582"/>
    </row>
    <row r="58" spans="1:4" ht="12.75">
      <c r="A58" s="161">
        <v>6200</v>
      </c>
      <c r="B58" s="561" t="s">
        <v>195</v>
      </c>
      <c r="C58" s="562">
        <v>2963</v>
      </c>
      <c r="D58" s="562">
        <v>2963</v>
      </c>
    </row>
    <row r="59" spans="1:4" ht="12.75">
      <c r="A59" s="161">
        <v>6400</v>
      </c>
      <c r="B59" s="561" t="s">
        <v>197</v>
      </c>
      <c r="C59" s="562">
        <v>350</v>
      </c>
      <c r="D59" s="562">
        <v>350</v>
      </c>
    </row>
    <row r="60" spans="1:4" ht="12.75" hidden="1">
      <c r="A60" s="273" t="s">
        <v>230</v>
      </c>
      <c r="B60" s="588" t="s">
        <v>777</v>
      </c>
      <c r="C60" s="582"/>
      <c r="D60" s="582"/>
    </row>
    <row r="61" spans="1:4" ht="12.75" hidden="1">
      <c r="A61" s="161" t="s">
        <v>232</v>
      </c>
      <c r="B61" s="561" t="s">
        <v>233</v>
      </c>
      <c r="C61" s="582"/>
      <c r="D61" s="582"/>
    </row>
    <row r="62" spans="1:4" ht="12.75" hidden="1">
      <c r="A62" s="161" t="s">
        <v>232</v>
      </c>
      <c r="B62" s="561" t="s">
        <v>233</v>
      </c>
      <c r="C62" s="582"/>
      <c r="D62" s="582"/>
    </row>
    <row r="63" spans="1:4" ht="12.75" hidden="1">
      <c r="A63" s="161"/>
      <c r="B63" s="653"/>
      <c r="C63" s="582"/>
      <c r="D63" s="582"/>
    </row>
    <row r="64" spans="1:4" ht="12.75">
      <c r="A64" s="272" t="s">
        <v>781</v>
      </c>
      <c r="B64" s="588" t="s">
        <v>782</v>
      </c>
      <c r="C64" s="582">
        <v>11655</v>
      </c>
      <c r="D64" s="582">
        <v>11655</v>
      </c>
    </row>
    <row r="65" spans="1:4" ht="12.75">
      <c r="A65" s="656" t="s">
        <v>234</v>
      </c>
      <c r="B65" s="588" t="s">
        <v>835</v>
      </c>
      <c r="C65" s="582">
        <v>11655</v>
      </c>
      <c r="D65" s="582">
        <v>11655</v>
      </c>
    </row>
    <row r="66" spans="1:4" ht="12.75">
      <c r="A66" s="161">
        <v>5200</v>
      </c>
      <c r="B66" s="561" t="s">
        <v>124</v>
      </c>
      <c r="C66" s="562">
        <v>11655</v>
      </c>
      <c r="D66" s="562">
        <v>11655</v>
      </c>
    </row>
    <row r="67" spans="1:4" ht="12.75" hidden="1">
      <c r="A67" s="161"/>
      <c r="B67" s="561"/>
      <c r="C67" s="582"/>
      <c r="D67" s="582"/>
    </row>
    <row r="68" spans="1:4" ht="12.75" hidden="1">
      <c r="A68" s="161"/>
      <c r="B68" s="653"/>
      <c r="C68" s="582"/>
      <c r="D68" s="582"/>
    </row>
    <row r="69" spans="1:4" ht="12.75" hidden="1">
      <c r="A69" s="273" t="s">
        <v>230</v>
      </c>
      <c r="B69" s="588" t="s">
        <v>912</v>
      </c>
      <c r="C69" s="582"/>
      <c r="D69" s="582"/>
    </row>
    <row r="70" spans="1:4" ht="12.75" hidden="1">
      <c r="A70" s="161" t="s">
        <v>232</v>
      </c>
      <c r="B70" s="561" t="s">
        <v>233</v>
      </c>
      <c r="C70" s="582"/>
      <c r="D70" s="582"/>
    </row>
    <row r="71" spans="1:4" ht="12.75" hidden="1">
      <c r="A71" s="161" t="s">
        <v>232</v>
      </c>
      <c r="B71" s="561" t="s">
        <v>233</v>
      </c>
      <c r="C71" s="582"/>
      <c r="D71" s="582"/>
    </row>
    <row r="72" spans="1:4" ht="12.75" hidden="1">
      <c r="A72" s="626"/>
      <c r="B72" s="587"/>
      <c r="C72" s="562"/>
      <c r="D72" s="562"/>
    </row>
    <row r="73" spans="1:4" ht="12.75">
      <c r="A73" s="272" t="s">
        <v>235</v>
      </c>
      <c r="B73" s="627" t="s">
        <v>1136</v>
      </c>
      <c r="C73" s="562">
        <v>111</v>
      </c>
      <c r="D73" s="562">
        <v>111</v>
      </c>
    </row>
    <row r="74" spans="1:4" ht="25.5">
      <c r="A74" s="161">
        <v>8400</v>
      </c>
      <c r="B74" s="561" t="s">
        <v>236</v>
      </c>
      <c r="C74" s="562">
        <v>111</v>
      </c>
      <c r="D74" s="562">
        <v>111</v>
      </c>
    </row>
    <row r="75" spans="1:4" ht="12.75" hidden="1">
      <c r="A75" s="161"/>
      <c r="B75" s="561"/>
      <c r="C75" s="562"/>
      <c r="D75" s="562"/>
    </row>
    <row r="76" spans="1:4" ht="12.75" hidden="1">
      <c r="A76" s="626"/>
      <c r="B76" s="576"/>
      <c r="C76" s="562"/>
      <c r="D76" s="562"/>
    </row>
    <row r="77" spans="1:4" ht="12.75">
      <c r="A77" s="579"/>
      <c r="B77" s="587" t="s">
        <v>237</v>
      </c>
      <c r="C77" s="559">
        <v>-65074</v>
      </c>
      <c r="D77" s="559">
        <v>-65074</v>
      </c>
    </row>
    <row r="78" spans="1:4" ht="12.75">
      <c r="A78" s="573"/>
      <c r="B78" s="588" t="s">
        <v>238</v>
      </c>
      <c r="C78" s="559">
        <v>65074</v>
      </c>
      <c r="D78" s="559">
        <v>65074</v>
      </c>
    </row>
    <row r="79" spans="1:4" ht="12.75">
      <c r="A79" s="657" t="s">
        <v>793</v>
      </c>
      <c r="B79" s="561" t="s">
        <v>214</v>
      </c>
      <c r="C79" s="559">
        <v>65074</v>
      </c>
      <c r="D79" s="559">
        <v>65074</v>
      </c>
    </row>
    <row r="80" spans="1:4" ht="12.75">
      <c r="A80" s="658" t="s">
        <v>1068</v>
      </c>
      <c r="B80" s="561" t="s">
        <v>840</v>
      </c>
      <c r="C80" s="562">
        <v>6924</v>
      </c>
      <c r="D80" s="562">
        <v>6924</v>
      </c>
    </row>
    <row r="81" spans="1:4" ht="12.75" hidden="1">
      <c r="A81" s="659"/>
      <c r="B81" s="561"/>
      <c r="C81" s="562"/>
      <c r="D81" s="562"/>
    </row>
    <row r="82" spans="1:4" ht="12.75" hidden="1">
      <c r="A82" s="659"/>
      <c r="B82" s="628"/>
      <c r="C82" s="629"/>
      <c r="D82" s="629"/>
    </row>
    <row r="83" spans="1:4" ht="12.75">
      <c r="A83" s="658" t="s">
        <v>136</v>
      </c>
      <c r="B83" s="561" t="s">
        <v>137</v>
      </c>
      <c r="C83" s="562">
        <v>58150</v>
      </c>
      <c r="D83" s="562">
        <v>58150</v>
      </c>
    </row>
    <row r="84" spans="1:4" ht="15">
      <c r="A84" s="436"/>
      <c r="B84" s="254"/>
      <c r="C84" s="339"/>
      <c r="D84" s="660"/>
    </row>
    <row r="85" spans="1:4" ht="15">
      <c r="A85" s="341"/>
      <c r="B85" s="178"/>
      <c r="C85" s="339"/>
      <c r="D85" s="339"/>
    </row>
    <row r="86" spans="1:4" ht="15">
      <c r="A86" s="341"/>
      <c r="B86" s="178"/>
      <c r="C86" s="339"/>
      <c r="D86" s="339"/>
    </row>
    <row r="87" spans="1:4" ht="15">
      <c r="A87" s="341"/>
      <c r="B87" s="339"/>
      <c r="C87" s="339"/>
      <c r="D87" s="339"/>
    </row>
    <row r="88" spans="1:4" ht="15">
      <c r="A88" s="341" t="s">
        <v>719</v>
      </c>
      <c r="B88" s="339"/>
      <c r="C88" s="339"/>
      <c r="D88" s="339" t="s">
        <v>1045</v>
      </c>
    </row>
    <row r="89" spans="1:4" ht="15">
      <c r="A89" s="341"/>
      <c r="B89" s="339"/>
      <c r="C89" s="339"/>
      <c r="D89" s="339"/>
    </row>
    <row r="90" spans="1:4" ht="15">
      <c r="A90" s="341"/>
      <c r="B90" s="339"/>
      <c r="C90" s="339"/>
      <c r="D90" s="339"/>
    </row>
    <row r="91" spans="1:4" ht="15">
      <c r="A91" s="341"/>
      <c r="B91" s="339"/>
      <c r="C91" s="339"/>
      <c r="D91" s="339"/>
    </row>
    <row r="92" spans="1:4" ht="12.75">
      <c r="A92" s="190" t="s">
        <v>239</v>
      </c>
      <c r="B92" s="548"/>
      <c r="C92" s="548"/>
      <c r="D92" s="548"/>
    </row>
    <row r="93" spans="1:4" ht="15.75">
      <c r="A93" s="622"/>
      <c r="B93" s="249"/>
      <c r="C93" s="249"/>
      <c r="D93" s="249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118110236220472" top="0.984251968503937" bottom="0.984251968503937" header="0.7480314960629921" footer="0.7480314960629921"/>
  <pageSetup firstPageNumber="45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5"/>
  <sheetViews>
    <sheetView workbookViewId="0" topLeftCell="A1">
      <selection activeCell="M13" sqref="M13"/>
    </sheetView>
  </sheetViews>
  <sheetFormatPr defaultColWidth="9.140625" defaultRowHeight="12.75"/>
  <cols>
    <col min="1" max="1" width="33.28125" style="673" customWidth="1"/>
    <col min="2" max="2" width="14.28125" style="673" customWidth="1"/>
    <col min="3" max="3" width="14.421875" style="673" customWidth="1"/>
    <col min="4" max="4" width="13.140625" style="673" customWidth="1"/>
    <col min="5" max="5" width="32.7109375" style="673" hidden="1" customWidth="1"/>
    <col min="6" max="6" width="15.8515625" style="673" hidden="1" customWidth="1"/>
    <col min="7" max="7" width="16.28125" style="673" hidden="1" customWidth="1"/>
    <col min="8" max="8" width="13.28125" style="673" hidden="1" customWidth="1"/>
    <col min="9" max="9" width="9.140625" style="673" customWidth="1"/>
    <col min="10" max="10" width="10.00390625" style="673" customWidth="1"/>
    <col min="11" max="11" width="10.00390625" style="673" bestFit="1" customWidth="1"/>
    <col min="12" max="12" width="10.421875" style="673" customWidth="1"/>
    <col min="13" max="14" width="9.140625" style="673" customWidth="1"/>
    <col min="15" max="15" width="10.140625" style="673" customWidth="1"/>
    <col min="16" max="16" width="9.7109375" style="673" customWidth="1"/>
    <col min="17" max="17" width="10.140625" style="673" customWidth="1"/>
    <col min="18" max="16384" width="9.140625" style="673" customWidth="1"/>
  </cols>
  <sheetData>
    <row r="1" spans="1:55" s="663" customFormat="1" ht="12.75">
      <c r="A1" s="869" t="s">
        <v>398</v>
      </c>
      <c r="B1" s="869"/>
      <c r="C1" s="869"/>
      <c r="D1" s="869"/>
      <c r="E1" s="869"/>
      <c r="F1" s="869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</row>
    <row r="2" spans="1:55" s="663" customFormat="1" ht="15" customHeight="1">
      <c r="A2" s="870" t="s">
        <v>399</v>
      </c>
      <c r="B2" s="870"/>
      <c r="C2" s="870"/>
      <c r="D2" s="870"/>
      <c r="E2" s="870"/>
      <c r="F2" s="870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662"/>
      <c r="AK2" s="662"/>
      <c r="AL2" s="662"/>
      <c r="AM2" s="662"/>
      <c r="AN2" s="662"/>
      <c r="AO2" s="662"/>
      <c r="AP2" s="662"/>
      <c r="AQ2" s="662"/>
      <c r="AR2" s="662"/>
      <c r="AS2" s="662"/>
      <c r="AT2" s="662"/>
      <c r="AU2" s="662"/>
      <c r="AV2" s="662"/>
      <c r="AW2" s="662"/>
      <c r="AX2" s="662"/>
      <c r="AY2" s="662"/>
      <c r="AZ2" s="662"/>
      <c r="BA2" s="662"/>
      <c r="BB2" s="662"/>
      <c r="BC2" s="662"/>
    </row>
    <row r="3" spans="1:55" s="663" customFormat="1" ht="3.75" customHeight="1">
      <c r="A3" s="665"/>
      <c r="B3" s="7"/>
      <c r="C3" s="7"/>
      <c r="D3" s="7"/>
      <c r="E3" s="665"/>
      <c r="F3" s="665"/>
      <c r="G3" s="5"/>
      <c r="H3" s="5"/>
      <c r="I3" s="5"/>
      <c r="J3" s="5"/>
      <c r="K3" s="5"/>
      <c r="L3" s="5"/>
      <c r="M3" s="5"/>
      <c r="N3" s="5"/>
      <c r="O3" s="5"/>
      <c r="P3" s="5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62"/>
      <c r="AO3" s="662"/>
      <c r="AP3" s="662"/>
      <c r="AQ3" s="662"/>
      <c r="AR3" s="662"/>
      <c r="AS3" s="662"/>
      <c r="AT3" s="662"/>
      <c r="AU3" s="662"/>
      <c r="AV3" s="662"/>
      <c r="AW3" s="662"/>
      <c r="AX3" s="662"/>
      <c r="AY3" s="662"/>
      <c r="AZ3" s="662"/>
      <c r="BA3" s="662"/>
      <c r="BB3" s="662"/>
      <c r="BC3" s="662"/>
    </row>
    <row r="4" spans="1:17" s="662" customFormat="1" ht="12.75">
      <c r="A4" s="871" t="s">
        <v>431</v>
      </c>
      <c r="B4" s="871"/>
      <c r="C4" s="871"/>
      <c r="D4" s="871"/>
      <c r="E4" s="871"/>
      <c r="F4" s="871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</row>
    <row r="5" spans="1:16" s="662" customFormat="1" ht="12.75">
      <c r="A5" s="667"/>
      <c r="B5" s="668"/>
      <c r="C5" s="668"/>
      <c r="D5" s="668"/>
      <c r="E5" s="668"/>
      <c r="G5" s="668"/>
      <c r="H5" s="668"/>
      <c r="I5" s="668"/>
      <c r="J5" s="668"/>
      <c r="K5" s="668"/>
      <c r="L5" s="668"/>
      <c r="M5" s="668"/>
      <c r="N5" s="668"/>
      <c r="O5" s="668"/>
      <c r="P5" s="668"/>
    </row>
    <row r="6" spans="1:17" s="670" customFormat="1" ht="17.25" customHeight="1">
      <c r="A6" s="872" t="s">
        <v>401</v>
      </c>
      <c r="B6" s="872"/>
      <c r="C6" s="872"/>
      <c r="D6" s="872"/>
      <c r="E6" s="872"/>
      <c r="F6" s="872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</row>
    <row r="7" spans="1:17" s="670" customFormat="1" ht="17.25" customHeight="1">
      <c r="A7" s="867" t="s">
        <v>240</v>
      </c>
      <c r="B7" s="867"/>
      <c r="C7" s="867"/>
      <c r="D7" s="867"/>
      <c r="E7" s="867"/>
      <c r="F7" s="867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</row>
    <row r="8" spans="1:17" s="670" customFormat="1" ht="15" customHeight="1">
      <c r="A8" s="868" t="s">
        <v>403</v>
      </c>
      <c r="B8" s="868"/>
      <c r="C8" s="868"/>
      <c r="D8" s="868"/>
      <c r="E8" s="868"/>
      <c r="F8" s="868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</row>
    <row r="9" spans="1:15" s="546" customFormat="1" ht="12.75">
      <c r="A9" s="830" t="s">
        <v>404</v>
      </c>
      <c r="B9" s="830"/>
      <c r="C9" s="830"/>
      <c r="D9" s="830"/>
      <c r="E9" s="830"/>
      <c r="F9" s="830"/>
      <c r="G9" s="191"/>
      <c r="H9" s="191"/>
      <c r="I9" s="191"/>
      <c r="J9" s="191"/>
      <c r="K9" s="191"/>
      <c r="L9" s="191"/>
      <c r="M9" s="191"/>
      <c r="N9" s="5"/>
      <c r="O9" s="671"/>
    </row>
    <row r="10" spans="1:15" s="546" customFormat="1" ht="12.75">
      <c r="A10" s="672" t="s">
        <v>405</v>
      </c>
      <c r="B10" s="190"/>
      <c r="C10" s="189"/>
      <c r="D10" s="253" t="s">
        <v>931</v>
      </c>
      <c r="F10" s="190"/>
      <c r="G10" s="189"/>
      <c r="H10" s="253"/>
      <c r="I10" s="253"/>
      <c r="J10" s="252"/>
      <c r="K10" s="189"/>
      <c r="N10" s="5"/>
      <c r="O10" s="671"/>
    </row>
    <row r="11" spans="2:4" ht="12.75">
      <c r="B11" s="674"/>
      <c r="D11" s="675" t="s">
        <v>241</v>
      </c>
    </row>
    <row r="12" spans="4:8" ht="12.75">
      <c r="D12" s="675" t="s">
        <v>434</v>
      </c>
      <c r="H12" s="676" t="s">
        <v>242</v>
      </c>
    </row>
    <row r="13" spans="1:8" s="679" customFormat="1" ht="57" customHeight="1">
      <c r="A13" s="677" t="s">
        <v>408</v>
      </c>
      <c r="B13" s="678" t="s">
        <v>243</v>
      </c>
      <c r="C13" s="678" t="s">
        <v>244</v>
      </c>
      <c r="D13" s="678" t="s">
        <v>245</v>
      </c>
      <c r="E13" s="677" t="s">
        <v>408</v>
      </c>
      <c r="F13" s="678" t="s">
        <v>246</v>
      </c>
      <c r="G13" s="678" t="s">
        <v>244</v>
      </c>
      <c r="H13" s="678" t="s">
        <v>245</v>
      </c>
    </row>
    <row r="14" spans="1:8" s="682" customFormat="1" ht="11.25" customHeight="1">
      <c r="A14" s="680">
        <v>1</v>
      </c>
      <c r="B14" s="680">
        <v>2</v>
      </c>
      <c r="C14" s="681">
        <v>3</v>
      </c>
      <c r="D14" s="681">
        <v>4</v>
      </c>
      <c r="E14" s="680">
        <v>1</v>
      </c>
      <c r="F14" s="680">
        <v>2</v>
      </c>
      <c r="G14" s="681">
        <v>3</v>
      </c>
      <c r="H14" s="681">
        <v>4</v>
      </c>
    </row>
    <row r="15" spans="1:11" s="685" customFormat="1" ht="12.75" customHeight="1">
      <c r="A15" s="683" t="s">
        <v>247</v>
      </c>
      <c r="B15" s="684">
        <v>211386681</v>
      </c>
      <c r="C15" s="684">
        <v>269150744</v>
      </c>
      <c r="D15" s="684">
        <v>57764063</v>
      </c>
      <c r="E15" s="683" t="s">
        <v>247</v>
      </c>
      <c r="F15" s="684" t="e">
        <f>F16+F25</f>
        <v>#REF!</v>
      </c>
      <c r="G15" s="684" t="e">
        <f>G16+G25</f>
        <v>#REF!</v>
      </c>
      <c r="H15" s="684" t="e">
        <f>G15-F15</f>
        <v>#REF!</v>
      </c>
      <c r="K15" s="686"/>
    </row>
    <row r="16" spans="1:8" s="685" customFormat="1" ht="12.75" customHeight="1">
      <c r="A16" s="687" t="s">
        <v>248</v>
      </c>
      <c r="B16" s="688">
        <v>194668601</v>
      </c>
      <c r="C16" s="688">
        <v>264231357</v>
      </c>
      <c r="D16" s="688">
        <v>69562756</v>
      </c>
      <c r="E16" s="687" t="s">
        <v>248</v>
      </c>
      <c r="F16" s="688">
        <f>F17+F21</f>
        <v>171062</v>
      </c>
      <c r="G16" s="688">
        <f>G17+G21</f>
        <v>228479</v>
      </c>
      <c r="H16" s="688">
        <f>G16-F16</f>
        <v>57417</v>
      </c>
    </row>
    <row r="17" spans="1:8" s="685" customFormat="1" ht="12.75" customHeight="1">
      <c r="A17" s="689" t="s">
        <v>249</v>
      </c>
      <c r="B17" s="688">
        <v>46843246</v>
      </c>
      <c r="C17" s="688">
        <v>19680664</v>
      </c>
      <c r="D17" s="688">
        <v>-27162582</v>
      </c>
      <c r="E17" s="689" t="s">
        <v>249</v>
      </c>
      <c r="F17" s="688">
        <f>SUM(F18:F19)</f>
        <v>43565</v>
      </c>
      <c r="G17" s="688">
        <f>SUM(G18:G19)</f>
        <v>17405</v>
      </c>
      <c r="H17" s="688">
        <f>G17-F17</f>
        <v>-26160</v>
      </c>
    </row>
    <row r="18" spans="1:14" ht="12.75" customHeight="1">
      <c r="A18" s="690" t="s">
        <v>250</v>
      </c>
      <c r="B18" s="691">
        <v>43565125</v>
      </c>
      <c r="C18" s="691">
        <v>17405065</v>
      </c>
      <c r="D18" s="691">
        <v>-26160060</v>
      </c>
      <c r="E18" s="690" t="s">
        <v>251</v>
      </c>
      <c r="F18" s="691">
        <f>ROUND(B18/1000,0)</f>
        <v>43565</v>
      </c>
      <c r="G18" s="691">
        <f>ROUND(C18/1000,0)</f>
        <v>17405</v>
      </c>
      <c r="H18" s="691">
        <f>G18-F18</f>
        <v>-26160</v>
      </c>
      <c r="J18" s="685"/>
      <c r="K18" s="685"/>
      <c r="L18" s="685"/>
      <c r="M18" s="685"/>
      <c r="N18" s="685"/>
    </row>
    <row r="19" spans="1:14" ht="12.75" customHeight="1">
      <c r="A19" s="690" t="s">
        <v>252</v>
      </c>
      <c r="B19" s="691">
        <v>3278121</v>
      </c>
      <c r="C19" s="691">
        <v>2275599</v>
      </c>
      <c r="D19" s="691">
        <v>-1002522</v>
      </c>
      <c r="E19" s="690"/>
      <c r="F19" s="691"/>
      <c r="G19" s="691"/>
      <c r="H19" s="691"/>
      <c r="J19" s="685"/>
      <c r="K19" s="685"/>
      <c r="L19" s="685"/>
      <c r="M19" s="685"/>
      <c r="N19" s="685"/>
    </row>
    <row r="20" spans="1:14" ht="12.75" customHeight="1">
      <c r="A20" s="690"/>
      <c r="B20" s="691"/>
      <c r="C20" s="691"/>
      <c r="D20" s="691"/>
      <c r="E20" s="690"/>
      <c r="F20" s="691"/>
      <c r="G20" s="691"/>
      <c r="H20" s="691"/>
      <c r="K20" s="685"/>
      <c r="L20" s="685"/>
      <c r="M20" s="685"/>
      <c r="N20" s="685"/>
    </row>
    <row r="21" spans="1:8" s="685" customFormat="1" ht="12.75" customHeight="1">
      <c r="A21" s="689" t="s">
        <v>253</v>
      </c>
      <c r="B21" s="688">
        <v>147825355</v>
      </c>
      <c r="C21" s="688">
        <v>244550693</v>
      </c>
      <c r="D21" s="688">
        <v>96725338</v>
      </c>
      <c r="E21" s="689" t="s">
        <v>253</v>
      </c>
      <c r="F21" s="688">
        <f>SUM(F22:F23)</f>
        <v>127497</v>
      </c>
      <c r="G21" s="688">
        <f>SUM(G22:G23)</f>
        <v>211074</v>
      </c>
      <c r="H21" s="688">
        <f>G21-F21</f>
        <v>83577</v>
      </c>
    </row>
    <row r="22" spans="1:14" ht="12.75" customHeight="1">
      <c r="A22" s="690" t="s">
        <v>250</v>
      </c>
      <c r="B22" s="691">
        <v>127497315</v>
      </c>
      <c r="C22" s="691">
        <v>211073789</v>
      </c>
      <c r="D22" s="691">
        <v>83576474</v>
      </c>
      <c r="E22" s="690" t="s">
        <v>251</v>
      </c>
      <c r="F22" s="691">
        <f>ROUND(B22/1000,0)</f>
        <v>127497</v>
      </c>
      <c r="G22" s="691">
        <f>ROUND(C22/1000,0)</f>
        <v>211074</v>
      </c>
      <c r="H22" s="691">
        <f>G22-F22</f>
        <v>83577</v>
      </c>
      <c r="K22" s="685"/>
      <c r="L22" s="685"/>
      <c r="M22" s="685"/>
      <c r="N22" s="685"/>
    </row>
    <row r="23" spans="1:14" ht="12.75" customHeight="1">
      <c r="A23" s="690" t="s">
        <v>252</v>
      </c>
      <c r="B23" s="691">
        <v>20328040</v>
      </c>
      <c r="C23" s="691">
        <v>33476904</v>
      </c>
      <c r="D23" s="691">
        <v>13148864</v>
      </c>
      <c r="E23" s="690"/>
      <c r="F23" s="691"/>
      <c r="G23" s="691"/>
      <c r="H23" s="691"/>
      <c r="K23" s="685"/>
      <c r="L23" s="685"/>
      <c r="M23" s="685"/>
      <c r="N23" s="685"/>
    </row>
    <row r="24" spans="1:14" ht="12.75" customHeight="1">
      <c r="A24" s="690"/>
      <c r="B24" s="691"/>
      <c r="C24" s="691"/>
      <c r="D24" s="691"/>
      <c r="E24" s="690"/>
      <c r="F24" s="691"/>
      <c r="G24" s="691"/>
      <c r="H24" s="691"/>
      <c r="K24" s="685"/>
      <c r="L24" s="685"/>
      <c r="M24" s="685"/>
      <c r="N24" s="685"/>
    </row>
    <row r="25" spans="1:8" s="685" customFormat="1" ht="12.75" customHeight="1">
      <c r="A25" s="687" t="s">
        <v>254</v>
      </c>
      <c r="B25" s="688">
        <v>16718080</v>
      </c>
      <c r="C25" s="688">
        <v>4919387</v>
      </c>
      <c r="D25" s="688">
        <v>-11798693</v>
      </c>
      <c r="E25" s="687" t="s">
        <v>255</v>
      </c>
      <c r="F25" s="688" t="e">
        <f>F26</f>
        <v>#REF!</v>
      </c>
      <c r="G25" s="688" t="e">
        <f>G26</f>
        <v>#REF!</v>
      </c>
      <c r="H25" s="688" t="e">
        <f>G25-F25</f>
        <v>#REF!</v>
      </c>
    </row>
    <row r="26" spans="1:8" s="685" customFormat="1" ht="12.75" customHeight="1">
      <c r="A26" s="689" t="s">
        <v>256</v>
      </c>
      <c r="B26" s="688">
        <v>0</v>
      </c>
      <c r="C26" s="688">
        <v>1405367</v>
      </c>
      <c r="D26" s="688">
        <v>1405367</v>
      </c>
      <c r="E26" s="689" t="s">
        <v>256</v>
      </c>
      <c r="F26" s="688" t="e">
        <f>SUM(#REF!)</f>
        <v>#REF!</v>
      </c>
      <c r="G26" s="688" t="e">
        <f>SUM(#REF!)</f>
        <v>#REF!</v>
      </c>
      <c r="H26" s="688" t="e">
        <f>G26-F26</f>
        <v>#REF!</v>
      </c>
    </row>
    <row r="27" spans="1:8" s="685" customFormat="1" ht="12.75" customHeight="1">
      <c r="A27" s="689" t="s">
        <v>257</v>
      </c>
      <c r="B27" s="688">
        <v>16718080</v>
      </c>
      <c r="C27" s="688">
        <v>3514020</v>
      </c>
      <c r="D27" s="688">
        <v>-13204060</v>
      </c>
      <c r="E27" s="689" t="s">
        <v>253</v>
      </c>
      <c r="F27" s="688" t="e">
        <f>SUM(#REF!)</f>
        <v>#REF!</v>
      </c>
      <c r="G27" s="688" t="e">
        <f>SUM(#REF!)</f>
        <v>#REF!</v>
      </c>
      <c r="H27" s="688" t="e">
        <f>G27-F27</f>
        <v>#REF!</v>
      </c>
    </row>
    <row r="28" spans="1:8" ht="12.75">
      <c r="A28" s="667"/>
      <c r="B28" s="692"/>
      <c r="C28" s="692"/>
      <c r="D28" s="692"/>
      <c r="E28" s="667"/>
      <c r="F28" s="692"/>
      <c r="G28" s="692"/>
      <c r="H28" s="692"/>
    </row>
    <row r="29" spans="1:8" ht="12.75">
      <c r="A29" s="667"/>
      <c r="B29" s="692"/>
      <c r="C29" s="692"/>
      <c r="D29" s="692"/>
      <c r="E29" s="667"/>
      <c r="F29" s="692"/>
      <c r="G29" s="692"/>
      <c r="H29" s="692"/>
    </row>
    <row r="31" spans="1:56" s="696" customFormat="1" ht="12.75" customHeight="1">
      <c r="A31" s="693" t="s">
        <v>719</v>
      </c>
      <c r="B31" s="694"/>
      <c r="C31" s="692"/>
      <c r="D31" s="695" t="s">
        <v>1045</v>
      </c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2"/>
      <c r="AD31" s="682"/>
      <c r="AE31" s="682"/>
      <c r="AF31" s="682"/>
      <c r="AG31" s="682"/>
      <c r="AH31" s="682"/>
      <c r="AI31" s="682"/>
      <c r="AJ31" s="682"/>
      <c r="AK31" s="682"/>
      <c r="AL31" s="682"/>
      <c r="AM31" s="682"/>
      <c r="AN31" s="682"/>
      <c r="AO31" s="682"/>
      <c r="AP31" s="682"/>
      <c r="AQ31" s="682"/>
      <c r="AR31" s="682"/>
      <c r="AS31" s="682"/>
      <c r="AT31" s="682"/>
      <c r="AU31" s="682"/>
      <c r="AV31" s="682"/>
      <c r="AW31" s="682"/>
      <c r="AX31" s="682"/>
      <c r="AY31" s="682"/>
      <c r="AZ31" s="682"/>
      <c r="BA31" s="682"/>
      <c r="BB31" s="682"/>
      <c r="BC31" s="682"/>
      <c r="BD31" s="682"/>
    </row>
    <row r="35" ht="12.75">
      <c r="A35" s="697" t="s">
        <v>594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984251968503937" right="0.7480314960629921" top="0.984251968503937" bottom="0.98425196850393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L19" sqref="L19"/>
    </sheetView>
  </sheetViews>
  <sheetFormatPr defaultColWidth="9.140625" defaultRowHeight="12.75"/>
  <cols>
    <col min="1" max="1" width="30.57421875" style="245" customWidth="1"/>
    <col min="2" max="2" width="13.28125" style="245" customWidth="1"/>
    <col min="3" max="3" width="10.8515625" style="245" bestFit="1" customWidth="1"/>
    <col min="4" max="4" width="9.140625" style="245" customWidth="1"/>
    <col min="5" max="5" width="11.28125" style="245" customWidth="1"/>
    <col min="6" max="16384" width="9.140625" style="181" customWidth="1"/>
  </cols>
  <sheetData>
    <row r="1" spans="1:55" ht="12.75">
      <c r="A1" s="831" t="s">
        <v>398</v>
      </c>
      <c r="B1" s="831"/>
      <c r="C1" s="831"/>
      <c r="D1" s="831"/>
      <c r="E1" s="831"/>
      <c r="F1" s="243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</row>
    <row r="2" spans="1:55" ht="15" customHeight="1">
      <c r="A2" s="835" t="s">
        <v>399</v>
      </c>
      <c r="B2" s="835"/>
      <c r="C2" s="835"/>
      <c r="D2" s="835"/>
      <c r="E2" s="835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</row>
    <row r="3" spans="1:55" ht="3.75" customHeight="1">
      <c r="A3" s="247"/>
      <c r="B3" s="7"/>
      <c r="C3" s="7"/>
      <c r="D3" s="7"/>
      <c r="E3" s="247"/>
      <c r="F3" s="105"/>
      <c r="G3" s="5"/>
      <c r="H3" s="5"/>
      <c r="I3" s="5"/>
      <c r="J3" s="5"/>
      <c r="K3" s="5"/>
      <c r="L3" s="5"/>
      <c r="M3" s="5"/>
      <c r="N3" s="5"/>
      <c r="O3" s="5"/>
      <c r="P3" s="5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</row>
    <row r="4" spans="1:17" s="176" customFormat="1" ht="12.75">
      <c r="A4" s="832" t="s">
        <v>431</v>
      </c>
      <c r="B4" s="832"/>
      <c r="C4" s="832"/>
      <c r="D4" s="832"/>
      <c r="E4" s="832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6" s="176" customFormat="1" ht="12.75">
      <c r="A5" s="105"/>
      <c r="B5" s="112"/>
      <c r="C5" s="112"/>
      <c r="D5" s="112"/>
      <c r="E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7" s="249" customFormat="1" ht="17.25" customHeight="1">
      <c r="A6" s="862" t="s">
        <v>401</v>
      </c>
      <c r="B6" s="862"/>
      <c r="C6" s="862"/>
      <c r="D6" s="862"/>
      <c r="E6" s="862"/>
      <c r="F6" s="10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</row>
    <row r="7" spans="1:17" s="249" customFormat="1" ht="17.25" customHeight="1">
      <c r="A7" s="833" t="s">
        <v>258</v>
      </c>
      <c r="B7" s="833"/>
      <c r="C7" s="833"/>
      <c r="D7" s="833"/>
      <c r="E7" s="833"/>
      <c r="F7" s="250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</row>
    <row r="8" spans="1:17" s="249" customFormat="1" ht="17.25" customHeight="1">
      <c r="A8" s="873" t="s">
        <v>403</v>
      </c>
      <c r="B8" s="873"/>
      <c r="C8" s="873"/>
      <c r="D8" s="873"/>
      <c r="E8" s="873"/>
      <c r="F8" s="251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</row>
    <row r="9" spans="1:15" s="546" customFormat="1" ht="12.75">
      <c r="A9" s="830" t="s">
        <v>404</v>
      </c>
      <c r="B9" s="830"/>
      <c r="C9" s="830"/>
      <c r="D9" s="830"/>
      <c r="E9" s="830"/>
      <c r="F9" s="191"/>
      <c r="G9" s="191"/>
      <c r="H9" s="191"/>
      <c r="I9" s="191"/>
      <c r="J9" s="191"/>
      <c r="K9" s="191"/>
      <c r="L9" s="191"/>
      <c r="M9" s="191"/>
      <c r="N9" s="5"/>
      <c r="O9" s="671"/>
    </row>
    <row r="10" spans="1:8" s="98" customFormat="1" ht="12.75">
      <c r="A10" s="436" t="s">
        <v>405</v>
      </c>
      <c r="B10" s="189"/>
      <c r="C10" s="189"/>
      <c r="D10" s="190"/>
      <c r="E10" s="253" t="s">
        <v>406</v>
      </c>
      <c r="F10" s="191"/>
      <c r="G10" s="546"/>
      <c r="H10" s="338"/>
    </row>
    <row r="11" ht="12.75">
      <c r="E11" s="698" t="s">
        <v>259</v>
      </c>
    </row>
    <row r="12" spans="1:5" ht="10.5" customHeight="1">
      <c r="A12" s="424"/>
      <c r="B12" s="424"/>
      <c r="C12" s="424"/>
      <c r="D12" s="424"/>
      <c r="E12" s="349" t="s">
        <v>434</v>
      </c>
    </row>
    <row r="13" spans="1:5" s="98" customFormat="1" ht="51">
      <c r="A13" s="256" t="s">
        <v>408</v>
      </c>
      <c r="B13" s="256" t="s">
        <v>436</v>
      </c>
      <c r="C13" s="256" t="s">
        <v>437</v>
      </c>
      <c r="D13" s="256" t="s">
        <v>260</v>
      </c>
      <c r="E13" s="256" t="s">
        <v>439</v>
      </c>
    </row>
    <row r="14" spans="1:5" s="98" customFormat="1" ht="12.75">
      <c r="A14" s="699">
        <v>1</v>
      </c>
      <c r="B14" s="256">
        <v>2</v>
      </c>
      <c r="C14" s="256">
        <v>3</v>
      </c>
      <c r="D14" s="256">
        <v>4</v>
      </c>
      <c r="E14" s="161">
        <v>5</v>
      </c>
    </row>
    <row r="15" spans="1:5" s="98" customFormat="1" ht="17.25" customHeight="1">
      <c r="A15" s="164" t="s">
        <v>261</v>
      </c>
      <c r="B15" s="144">
        <v>277331959</v>
      </c>
      <c r="C15" s="131">
        <v>9978689</v>
      </c>
      <c r="D15" s="375">
        <v>3.5981028064637877</v>
      </c>
      <c r="E15" s="144">
        <v>9978689</v>
      </c>
    </row>
    <row r="16" spans="1:5" s="98" customFormat="1" ht="17.25" customHeight="1">
      <c r="A16" s="164" t="s">
        <v>262</v>
      </c>
      <c r="B16" s="144">
        <v>601399</v>
      </c>
      <c r="C16" s="144">
        <v>40741</v>
      </c>
      <c r="D16" s="375">
        <v>6.774371091405207</v>
      </c>
      <c r="E16" s="144">
        <v>40741</v>
      </c>
    </row>
    <row r="17" spans="1:5" s="98" customFormat="1" ht="17.25" customHeight="1">
      <c r="A17" s="164" t="s">
        <v>263</v>
      </c>
      <c r="B17" s="144">
        <v>19504467</v>
      </c>
      <c r="C17" s="144">
        <v>1585627</v>
      </c>
      <c r="D17" s="375">
        <v>8.129558218637813</v>
      </c>
      <c r="E17" s="144">
        <v>1585627</v>
      </c>
    </row>
    <row r="18" spans="1:5" s="98" customFormat="1" ht="17.25" customHeight="1">
      <c r="A18" s="279" t="s">
        <v>264</v>
      </c>
      <c r="B18" s="153">
        <v>19504467</v>
      </c>
      <c r="C18" s="136">
        <v>1585627</v>
      </c>
      <c r="D18" s="379">
        <v>8.129558218637813</v>
      </c>
      <c r="E18" s="153">
        <v>1585627</v>
      </c>
    </row>
    <row r="19" spans="1:5" s="98" customFormat="1" ht="17.25" customHeight="1">
      <c r="A19" s="164" t="s">
        <v>265</v>
      </c>
      <c r="B19" s="296">
        <v>3000000</v>
      </c>
      <c r="C19" s="131">
        <v>324193</v>
      </c>
      <c r="D19" s="700">
        <v>10.806433333333333</v>
      </c>
      <c r="E19" s="296">
        <v>324193</v>
      </c>
    </row>
    <row r="20" spans="1:5" s="98" customFormat="1" ht="17.25" customHeight="1">
      <c r="A20" s="279" t="s">
        <v>266</v>
      </c>
      <c r="B20" s="297">
        <v>3000000</v>
      </c>
      <c r="C20" s="136">
        <v>324193</v>
      </c>
      <c r="D20" s="700">
        <v>10.806433333333333</v>
      </c>
      <c r="E20" s="153">
        <v>324193</v>
      </c>
    </row>
    <row r="21" spans="1:5" s="98" customFormat="1" ht="17.25" customHeight="1">
      <c r="A21" s="164" t="s">
        <v>267</v>
      </c>
      <c r="B21" s="296">
        <v>4313798</v>
      </c>
      <c r="C21" s="131">
        <v>414121</v>
      </c>
      <c r="D21" s="700">
        <v>9.599916361405889</v>
      </c>
      <c r="E21" s="296">
        <v>414121</v>
      </c>
    </row>
    <row r="22" spans="1:5" s="98" customFormat="1" ht="17.25" customHeight="1">
      <c r="A22" s="164" t="s">
        <v>268</v>
      </c>
      <c r="B22" s="144">
        <v>304751623</v>
      </c>
      <c r="C22" s="144">
        <v>12343371</v>
      </c>
      <c r="D22" s="375">
        <v>4.050305254649948</v>
      </c>
      <c r="E22" s="144">
        <v>12343371</v>
      </c>
    </row>
    <row r="23" spans="1:5" s="98" customFormat="1" ht="12" customHeight="1">
      <c r="A23" s="701"/>
      <c r="B23" s="449"/>
      <c r="C23" s="105"/>
      <c r="D23" s="105"/>
      <c r="E23" s="105"/>
    </row>
    <row r="24" spans="1:5" s="98" customFormat="1" ht="12" customHeight="1">
      <c r="A24" s="701"/>
      <c r="B24" s="449"/>
      <c r="C24" s="105"/>
      <c r="D24" s="105"/>
      <c r="E24" s="105"/>
    </row>
    <row r="25" spans="1:5" s="98" customFormat="1" ht="12" customHeight="1">
      <c r="A25" s="701"/>
      <c r="B25" s="449"/>
      <c r="C25" s="105"/>
      <c r="D25" s="105"/>
      <c r="E25" s="105"/>
    </row>
    <row r="26" spans="1:5" s="98" customFormat="1" ht="12" customHeight="1">
      <c r="A26" s="103" t="s">
        <v>269</v>
      </c>
      <c r="B26" s="449"/>
      <c r="C26" s="105"/>
      <c r="D26" s="105"/>
      <c r="E26" s="698" t="s">
        <v>429</v>
      </c>
    </row>
    <row r="27" spans="1:9" s="98" customFormat="1" ht="12" customHeight="1">
      <c r="A27" s="103"/>
      <c r="B27" s="245"/>
      <c r="C27" s="338"/>
      <c r="E27" s="255"/>
      <c r="F27" s="338"/>
      <c r="G27" s="338"/>
      <c r="I27" s="350"/>
    </row>
    <row r="28" spans="1:8" s="98" customFormat="1" ht="12.75">
      <c r="A28" s="103"/>
      <c r="B28" s="243"/>
      <c r="C28" s="338"/>
      <c r="E28" s="255"/>
      <c r="F28" s="338"/>
      <c r="G28" s="338"/>
      <c r="H28" s="255"/>
    </row>
    <row r="29" s="245" customFormat="1" ht="12.75">
      <c r="A29" s="337" t="s">
        <v>594</v>
      </c>
    </row>
    <row r="30" spans="1:5" s="98" customFormat="1" ht="12.75">
      <c r="A30" s="245"/>
      <c r="B30" s="245"/>
      <c r="C30" s="245"/>
      <c r="D30" s="245"/>
      <c r="E30" s="245"/>
    </row>
    <row r="31" spans="1:5" s="98" customFormat="1" ht="12.75">
      <c r="A31" s="245"/>
      <c r="B31" s="245"/>
      <c r="C31" s="245"/>
      <c r="D31" s="245"/>
      <c r="E31" s="245"/>
    </row>
    <row r="32" spans="1:5" s="98" customFormat="1" ht="12.75">
      <c r="A32" s="245"/>
      <c r="B32" s="245"/>
      <c r="C32" s="245"/>
      <c r="D32" s="245"/>
      <c r="E32" s="245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84251968503937" right="0.7480314960629921" top="0.7874015748031497" bottom="0.7874015748031497" header="0.5118110236220472" footer="0.5118110236220472"/>
  <pageSetup firstPageNumber="48" useFirstPageNumber="1" horizontalDpi="300" verticalDpi="300" orientation="portrait" paperSize="9" r:id="rId1"/>
  <headerFooter alignWithMargins="0">
    <oddFooter>&amp;L
&amp;C&amp;8&amp;P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55"/>
  <dimension ref="A1:U2058"/>
  <sheetViews>
    <sheetView zoomScaleSheetLayoutView="100" workbookViewId="0" topLeftCell="A1">
      <selection activeCell="I13" sqref="I13"/>
    </sheetView>
  </sheetViews>
  <sheetFormatPr defaultColWidth="9.140625" defaultRowHeight="17.25" customHeight="1"/>
  <cols>
    <col min="1" max="1" width="49.57421875" style="542" customWidth="1"/>
    <col min="2" max="2" width="10.8515625" style="548" customWidth="1"/>
    <col min="3" max="4" width="11.28125" style="548" customWidth="1"/>
    <col min="5" max="5" width="7.7109375" style="549" customWidth="1"/>
    <col min="6" max="6" width="11.421875" style="548" customWidth="1"/>
    <col min="7" max="11" width="11.421875" style="768" customWidth="1"/>
    <col min="12" max="16384" width="11.421875" style="542" customWidth="1"/>
  </cols>
  <sheetData>
    <row r="1" spans="1:6" ht="12.75">
      <c r="A1" s="831" t="s">
        <v>398</v>
      </c>
      <c r="B1" s="831"/>
      <c r="C1" s="831"/>
      <c r="D1" s="831"/>
      <c r="E1" s="831"/>
      <c r="F1" s="831"/>
    </row>
    <row r="2" spans="1:6" ht="12.75" customHeight="1">
      <c r="A2" s="835" t="s">
        <v>399</v>
      </c>
      <c r="B2" s="835"/>
      <c r="C2" s="835"/>
      <c r="D2" s="835"/>
      <c r="E2" s="835"/>
      <c r="F2" s="835"/>
    </row>
    <row r="3" spans="1:6" ht="4.5" customHeight="1">
      <c r="A3" s="247"/>
      <c r="B3" s="7"/>
      <c r="C3" s="7"/>
      <c r="D3" s="7"/>
      <c r="E3" s="247"/>
      <c r="F3" s="247"/>
    </row>
    <row r="4" spans="1:6" ht="17.25" customHeight="1">
      <c r="A4" s="832" t="s">
        <v>400</v>
      </c>
      <c r="B4" s="832"/>
      <c r="C4" s="832"/>
      <c r="D4" s="832"/>
      <c r="E4" s="832"/>
      <c r="F4" s="832"/>
    </row>
    <row r="5" spans="1:6" ht="12.75">
      <c r="A5" s="105"/>
      <c r="B5" s="112"/>
      <c r="C5" s="112"/>
      <c r="D5" s="112"/>
      <c r="E5" s="112"/>
      <c r="F5" s="112"/>
    </row>
    <row r="6" spans="1:6" ht="17.25" customHeight="1">
      <c r="A6" s="862" t="s">
        <v>401</v>
      </c>
      <c r="B6" s="862"/>
      <c r="C6" s="862"/>
      <c r="D6" s="862"/>
      <c r="E6" s="862"/>
      <c r="F6" s="862"/>
    </row>
    <row r="7" spans="1:6" ht="39.75" customHeight="1">
      <c r="A7" s="875" t="s">
        <v>270</v>
      </c>
      <c r="B7" s="875"/>
      <c r="C7" s="875"/>
      <c r="D7" s="875"/>
      <c r="E7" s="875"/>
      <c r="F7" s="875"/>
    </row>
    <row r="8" spans="1:6" ht="17.25" customHeight="1">
      <c r="A8" s="829" t="s">
        <v>403</v>
      </c>
      <c r="B8" s="829"/>
      <c r="C8" s="829"/>
      <c r="D8" s="829"/>
      <c r="E8" s="829"/>
      <c r="F8" s="829"/>
    </row>
    <row r="9" spans="1:6" ht="12.75">
      <c r="A9" s="830" t="s">
        <v>404</v>
      </c>
      <c r="B9" s="830"/>
      <c r="C9" s="830"/>
      <c r="D9" s="830"/>
      <c r="E9" s="830"/>
      <c r="F9" s="830"/>
    </row>
    <row r="10" spans="1:6" ht="17.25" customHeight="1">
      <c r="A10" s="436" t="s">
        <v>405</v>
      </c>
      <c r="B10" s="190"/>
      <c r="C10" s="190"/>
      <c r="D10" s="190"/>
      <c r="E10" s="546"/>
      <c r="F10" s="253" t="s">
        <v>931</v>
      </c>
    </row>
    <row r="11" spans="2:6" ht="12.75">
      <c r="B11" s="547"/>
      <c r="C11" s="547"/>
      <c r="D11" s="547"/>
      <c r="F11" s="550" t="s">
        <v>271</v>
      </c>
    </row>
    <row r="12" spans="1:6" ht="12.75" customHeight="1">
      <c r="A12" s="702"/>
      <c r="B12" s="703"/>
      <c r="C12" s="703"/>
      <c r="D12" s="703"/>
      <c r="E12" s="704"/>
      <c r="F12" s="705" t="s">
        <v>434</v>
      </c>
    </row>
    <row r="13" spans="1:6" ht="64.5" customHeight="1">
      <c r="A13" s="256" t="s">
        <v>408</v>
      </c>
      <c r="B13" s="257" t="s">
        <v>436</v>
      </c>
      <c r="C13" s="257" t="s">
        <v>724</v>
      </c>
      <c r="D13" s="257" t="s">
        <v>437</v>
      </c>
      <c r="E13" s="706" t="s">
        <v>272</v>
      </c>
      <c r="F13" s="257" t="s">
        <v>439</v>
      </c>
    </row>
    <row r="14" spans="1:6" s="245" customFormat="1" ht="12.75">
      <c r="A14" s="707">
        <v>1</v>
      </c>
      <c r="B14" s="708">
        <v>2</v>
      </c>
      <c r="C14" s="708">
        <v>3</v>
      </c>
      <c r="D14" s="708">
        <v>4</v>
      </c>
      <c r="E14" s="708">
        <v>5</v>
      </c>
      <c r="F14" s="371">
        <v>6</v>
      </c>
    </row>
    <row r="15" spans="1:6" s="245" customFormat="1" ht="14.25">
      <c r="A15" s="709" t="s">
        <v>273</v>
      </c>
      <c r="B15" s="371"/>
      <c r="C15" s="371"/>
      <c r="D15" s="371"/>
      <c r="E15" s="710"/>
      <c r="F15" s="371"/>
    </row>
    <row r="16" spans="1:6" s="245" customFormat="1" ht="12.75">
      <c r="A16" s="446" t="s">
        <v>274</v>
      </c>
      <c r="B16" s="711">
        <v>899437956</v>
      </c>
      <c r="C16" s="711">
        <v>346103592</v>
      </c>
      <c r="D16" s="711">
        <v>334833013</v>
      </c>
      <c r="E16" s="712">
        <v>37.226916072018646</v>
      </c>
      <c r="F16" s="711">
        <v>334833013</v>
      </c>
    </row>
    <row r="17" spans="1:6" s="245" customFormat="1" ht="12.75">
      <c r="A17" s="713" t="s">
        <v>837</v>
      </c>
      <c r="B17" s="711">
        <v>231076</v>
      </c>
      <c r="C17" s="711">
        <v>71560</v>
      </c>
      <c r="D17" s="711">
        <v>101557</v>
      </c>
      <c r="E17" s="712">
        <v>43.94960965223563</v>
      </c>
      <c r="F17" s="711">
        <v>101557</v>
      </c>
    </row>
    <row r="18" spans="1:6" s="245" customFormat="1" ht="12.75">
      <c r="A18" s="713" t="s">
        <v>843</v>
      </c>
      <c r="B18" s="711">
        <v>118871898</v>
      </c>
      <c r="C18" s="711">
        <v>20244705</v>
      </c>
      <c r="D18" s="711">
        <v>8944129</v>
      </c>
      <c r="E18" s="712">
        <v>7.52417446888919</v>
      </c>
      <c r="F18" s="711">
        <v>8944129</v>
      </c>
    </row>
    <row r="19" spans="1:6" s="245" customFormat="1" ht="12.75">
      <c r="A19" s="713" t="s">
        <v>825</v>
      </c>
      <c r="B19" s="711">
        <v>780334982</v>
      </c>
      <c r="C19" s="711">
        <v>325787327</v>
      </c>
      <c r="D19" s="711">
        <v>325787327</v>
      </c>
      <c r="E19" s="712">
        <v>41.749676038488815</v>
      </c>
      <c r="F19" s="711">
        <v>325787327</v>
      </c>
    </row>
    <row r="20" spans="1:6" s="245" customFormat="1" ht="25.5">
      <c r="A20" s="318" t="s">
        <v>826</v>
      </c>
      <c r="B20" s="711">
        <v>780334982</v>
      </c>
      <c r="C20" s="711">
        <v>325787327</v>
      </c>
      <c r="D20" s="711">
        <v>325787327</v>
      </c>
      <c r="E20" s="712">
        <v>41.749676038488815</v>
      </c>
      <c r="F20" s="711">
        <v>325787327</v>
      </c>
    </row>
    <row r="21" spans="1:6" s="245" customFormat="1" ht="12.75">
      <c r="A21" s="272" t="s">
        <v>827</v>
      </c>
      <c r="B21" s="711">
        <v>908253355</v>
      </c>
      <c r="C21" s="711">
        <v>356189829</v>
      </c>
      <c r="D21" s="711">
        <v>71671109.00999999</v>
      </c>
      <c r="E21" s="712">
        <v>7.891092129244047</v>
      </c>
      <c r="F21" s="711">
        <v>71671109.00999999</v>
      </c>
    </row>
    <row r="22" spans="1:6" s="245" customFormat="1" ht="12.75">
      <c r="A22" s="714" t="s">
        <v>828</v>
      </c>
      <c r="B22" s="711">
        <v>656676382</v>
      </c>
      <c r="C22" s="711">
        <v>308874621</v>
      </c>
      <c r="D22" s="711">
        <v>62755255.01</v>
      </c>
      <c r="E22" s="712">
        <v>9.556496431144678</v>
      </c>
      <c r="F22" s="711">
        <v>62755255.01</v>
      </c>
    </row>
    <row r="23" spans="1:6" s="245" customFormat="1" ht="12.75">
      <c r="A23" s="306" t="s">
        <v>829</v>
      </c>
      <c r="B23" s="711">
        <v>72101576</v>
      </c>
      <c r="C23" s="711">
        <v>22740340</v>
      </c>
      <c r="D23" s="711">
        <v>2494472.01</v>
      </c>
      <c r="E23" s="712">
        <v>3.459663641748968</v>
      </c>
      <c r="F23" s="711">
        <v>2494472.01</v>
      </c>
    </row>
    <row r="24" spans="1:6" s="245" customFormat="1" ht="12.75">
      <c r="A24" s="322" t="s">
        <v>830</v>
      </c>
      <c r="B24" s="711">
        <v>11663857</v>
      </c>
      <c r="C24" s="711">
        <v>4317443</v>
      </c>
      <c r="D24" s="711">
        <v>400299</v>
      </c>
      <c r="E24" s="712">
        <v>3.431960799930932</v>
      </c>
      <c r="F24" s="711">
        <v>400299</v>
      </c>
    </row>
    <row r="25" spans="1:6" s="245" customFormat="1" ht="12.75">
      <c r="A25" s="715" t="s">
        <v>831</v>
      </c>
      <c r="B25" s="711">
        <v>9018828</v>
      </c>
      <c r="C25" s="711">
        <v>3389269</v>
      </c>
      <c r="D25" s="711">
        <v>321692</v>
      </c>
      <c r="E25" s="712">
        <v>3.5668936141148273</v>
      </c>
      <c r="F25" s="711">
        <v>321692</v>
      </c>
    </row>
    <row r="26" spans="1:6" s="245" customFormat="1" ht="12.75">
      <c r="A26" s="322" t="s">
        <v>832</v>
      </c>
      <c r="B26" s="711">
        <v>60437719</v>
      </c>
      <c r="C26" s="711">
        <v>18422897</v>
      </c>
      <c r="D26" s="711">
        <v>2094173.01</v>
      </c>
      <c r="E26" s="712">
        <v>3.4650100047620924</v>
      </c>
      <c r="F26" s="711">
        <v>2094173.01</v>
      </c>
    </row>
    <row r="27" spans="1:6" s="245" customFormat="1" ht="12.75">
      <c r="A27" s="306" t="s">
        <v>871</v>
      </c>
      <c r="B27" s="711">
        <v>79772502</v>
      </c>
      <c r="C27" s="711">
        <v>23879638</v>
      </c>
      <c r="D27" s="711">
        <v>5178463</v>
      </c>
      <c r="E27" s="712">
        <v>6.491538901462561</v>
      </c>
      <c r="F27" s="711">
        <v>5178463</v>
      </c>
    </row>
    <row r="28" spans="1:6" s="245" customFormat="1" ht="12.75">
      <c r="A28" s="306" t="s">
        <v>833</v>
      </c>
      <c r="B28" s="711">
        <v>279585581</v>
      </c>
      <c r="C28" s="711">
        <v>164030802</v>
      </c>
      <c r="D28" s="711">
        <v>33838486</v>
      </c>
      <c r="E28" s="712">
        <v>12.103086961412362</v>
      </c>
      <c r="F28" s="711">
        <v>33838486</v>
      </c>
    </row>
    <row r="29" spans="1:6" s="245" customFormat="1" ht="12.75">
      <c r="A29" s="322" t="s">
        <v>856</v>
      </c>
      <c r="B29" s="711">
        <v>278428545</v>
      </c>
      <c r="C29" s="711">
        <v>163282356</v>
      </c>
      <c r="D29" s="711">
        <v>33699178</v>
      </c>
      <c r="E29" s="712">
        <v>12.103348814325054</v>
      </c>
      <c r="F29" s="711">
        <v>33699178</v>
      </c>
    </row>
    <row r="30" spans="1:6" s="245" customFormat="1" ht="12.75">
      <c r="A30" s="322" t="s">
        <v>834</v>
      </c>
      <c r="B30" s="711">
        <v>1157036</v>
      </c>
      <c r="C30" s="711">
        <v>748446</v>
      </c>
      <c r="D30" s="711">
        <v>139308</v>
      </c>
      <c r="E30" s="712">
        <v>12.040074811846821</v>
      </c>
      <c r="F30" s="711">
        <v>139308</v>
      </c>
    </row>
    <row r="31" spans="1:6" s="245" customFormat="1" ht="25.5" customHeight="1">
      <c r="A31" s="318" t="s">
        <v>838</v>
      </c>
      <c r="B31" s="711">
        <v>182224633</v>
      </c>
      <c r="C31" s="711">
        <v>87432171</v>
      </c>
      <c r="D31" s="711">
        <v>19030567</v>
      </c>
      <c r="E31" s="712">
        <v>10.443465675686118</v>
      </c>
      <c r="F31" s="711">
        <v>19030567</v>
      </c>
    </row>
    <row r="32" spans="1:6" s="245" customFormat="1" ht="12.75">
      <c r="A32" s="716" t="s">
        <v>865</v>
      </c>
      <c r="B32" s="711">
        <v>168619000</v>
      </c>
      <c r="C32" s="711">
        <v>80694250</v>
      </c>
      <c r="D32" s="711">
        <v>17439819</v>
      </c>
      <c r="E32" s="712">
        <v>10.342736583659018</v>
      </c>
      <c r="F32" s="711">
        <v>17439819</v>
      </c>
    </row>
    <row r="33" spans="1:6" s="245" customFormat="1" ht="12.75">
      <c r="A33" s="716" t="s">
        <v>839</v>
      </c>
      <c r="B33" s="711">
        <v>13605633</v>
      </c>
      <c r="C33" s="711">
        <v>6737921</v>
      </c>
      <c r="D33" s="711">
        <v>1590748</v>
      </c>
      <c r="E33" s="712">
        <v>11.691833816184811</v>
      </c>
      <c r="F33" s="711">
        <v>1590748</v>
      </c>
    </row>
    <row r="34" spans="1:6" s="245" customFormat="1" ht="12.75">
      <c r="A34" s="306" t="s">
        <v>777</v>
      </c>
      <c r="B34" s="711">
        <v>42992090</v>
      </c>
      <c r="C34" s="711">
        <v>10791670</v>
      </c>
      <c r="D34" s="711">
        <v>2213267</v>
      </c>
      <c r="E34" s="712">
        <v>5.148079565333996</v>
      </c>
      <c r="F34" s="711">
        <v>2213267</v>
      </c>
    </row>
    <row r="35" spans="1:6" s="245" customFormat="1" ht="12.75">
      <c r="A35" s="322" t="s">
        <v>875</v>
      </c>
      <c r="B35" s="711">
        <v>42992090</v>
      </c>
      <c r="C35" s="711">
        <v>10791670</v>
      </c>
      <c r="D35" s="711">
        <v>2213267</v>
      </c>
      <c r="E35" s="712">
        <v>5.148079565333996</v>
      </c>
      <c r="F35" s="711">
        <v>2213267</v>
      </c>
    </row>
    <row r="36" spans="1:6" s="245" customFormat="1" ht="12.75">
      <c r="A36" s="713" t="s">
        <v>782</v>
      </c>
      <c r="B36" s="711">
        <v>251576973</v>
      </c>
      <c r="C36" s="711">
        <v>47315208</v>
      </c>
      <c r="D36" s="711">
        <v>8915854</v>
      </c>
      <c r="E36" s="712">
        <v>3.5439865158088217</v>
      </c>
      <c r="F36" s="711">
        <v>8915854</v>
      </c>
    </row>
    <row r="37" spans="1:6" s="245" customFormat="1" ht="12.75">
      <c r="A37" s="306" t="s">
        <v>835</v>
      </c>
      <c r="B37" s="711">
        <v>229800450</v>
      </c>
      <c r="C37" s="711">
        <v>32406546</v>
      </c>
      <c r="D37" s="711">
        <v>1446660</v>
      </c>
      <c r="E37" s="712">
        <v>0.6295287933509268</v>
      </c>
      <c r="F37" s="711">
        <v>1446660</v>
      </c>
    </row>
    <row r="38" spans="1:6" s="245" customFormat="1" ht="12.75">
      <c r="A38" s="306" t="s">
        <v>912</v>
      </c>
      <c r="B38" s="711">
        <v>21776523</v>
      </c>
      <c r="C38" s="711">
        <v>14908662</v>
      </c>
      <c r="D38" s="711">
        <v>7469194</v>
      </c>
      <c r="E38" s="712">
        <v>34.299295622170725</v>
      </c>
      <c r="F38" s="711">
        <v>7469194</v>
      </c>
    </row>
    <row r="39" spans="1:6" s="245" customFormat="1" ht="25.5" customHeight="1">
      <c r="A39" s="717" t="s">
        <v>275</v>
      </c>
      <c r="B39" s="711">
        <v>21776523</v>
      </c>
      <c r="C39" s="711">
        <v>14908662</v>
      </c>
      <c r="D39" s="711">
        <v>7469194</v>
      </c>
      <c r="E39" s="712">
        <v>34.299295622170725</v>
      </c>
      <c r="F39" s="711">
        <v>7469194</v>
      </c>
    </row>
    <row r="40" spans="1:6" s="245" customFormat="1" ht="12.75">
      <c r="A40" s="713" t="s">
        <v>419</v>
      </c>
      <c r="B40" s="711">
        <v>-8815399</v>
      </c>
      <c r="C40" s="711">
        <v>-10086237</v>
      </c>
      <c r="D40" s="711">
        <v>263161903.99</v>
      </c>
      <c r="E40" s="712" t="s">
        <v>415</v>
      </c>
      <c r="F40" s="711">
        <v>263161903.99</v>
      </c>
    </row>
    <row r="41" spans="1:6" s="245" customFormat="1" ht="12.75">
      <c r="A41" s="713" t="s">
        <v>420</v>
      </c>
      <c r="B41" s="711">
        <v>8815409</v>
      </c>
      <c r="C41" s="711" t="s">
        <v>415</v>
      </c>
      <c r="D41" s="711" t="s">
        <v>415</v>
      </c>
      <c r="E41" s="712" t="s">
        <v>415</v>
      </c>
      <c r="F41" s="711" t="s">
        <v>415</v>
      </c>
    </row>
    <row r="42" spans="1:6" s="245" customFormat="1" ht="12.75">
      <c r="A42" s="306" t="s">
        <v>424</v>
      </c>
      <c r="B42" s="711">
        <v>-1586788</v>
      </c>
      <c r="C42" s="711">
        <v>-625106</v>
      </c>
      <c r="D42" s="711">
        <v>-93361</v>
      </c>
      <c r="E42" s="712" t="s">
        <v>415</v>
      </c>
      <c r="F42" s="711">
        <v>-93361</v>
      </c>
    </row>
    <row r="43" spans="1:17" s="468" customFormat="1" ht="12.75">
      <c r="A43" s="322" t="s">
        <v>883</v>
      </c>
      <c r="B43" s="711">
        <v>1909900</v>
      </c>
      <c r="C43" s="711">
        <v>426630</v>
      </c>
      <c r="D43" s="711">
        <v>0</v>
      </c>
      <c r="E43" s="712" t="s">
        <v>415</v>
      </c>
      <c r="F43" s="711">
        <v>0</v>
      </c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90"/>
    </row>
    <row r="44" spans="1:17" s="468" customFormat="1" ht="12.75">
      <c r="A44" s="322" t="s">
        <v>955</v>
      </c>
      <c r="B44" s="711">
        <v>-3496688</v>
      </c>
      <c r="C44" s="711">
        <v>-1051736</v>
      </c>
      <c r="D44" s="711">
        <v>-93361</v>
      </c>
      <c r="E44" s="712" t="s">
        <v>415</v>
      </c>
      <c r="F44" s="711">
        <v>-93361</v>
      </c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90"/>
    </row>
    <row r="45" spans="1:6" s="245" customFormat="1" ht="12.75">
      <c r="A45" s="306" t="s">
        <v>425</v>
      </c>
      <c r="B45" s="711">
        <v>2603640</v>
      </c>
      <c r="C45" s="711">
        <v>775050</v>
      </c>
      <c r="D45" s="711">
        <v>116557</v>
      </c>
      <c r="E45" s="712" t="s">
        <v>415</v>
      </c>
      <c r="F45" s="711">
        <v>116557</v>
      </c>
    </row>
    <row r="46" spans="1:17" s="468" customFormat="1" ht="12.75">
      <c r="A46" s="322" t="s">
        <v>885</v>
      </c>
      <c r="B46" s="711">
        <v>-9900</v>
      </c>
      <c r="C46" s="711">
        <v>-4950</v>
      </c>
      <c r="D46" s="711">
        <v>0</v>
      </c>
      <c r="E46" s="712" t="s">
        <v>415</v>
      </c>
      <c r="F46" s="711">
        <v>0</v>
      </c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90"/>
    </row>
    <row r="47" spans="1:17" s="468" customFormat="1" ht="12.75">
      <c r="A47" s="322" t="s">
        <v>886</v>
      </c>
      <c r="B47" s="711">
        <v>2613540</v>
      </c>
      <c r="C47" s="711">
        <v>780000</v>
      </c>
      <c r="D47" s="711">
        <v>116557</v>
      </c>
      <c r="E47" s="712" t="s">
        <v>415</v>
      </c>
      <c r="F47" s="711">
        <v>116557</v>
      </c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90"/>
    </row>
    <row r="48" spans="1:6" s="245" customFormat="1" ht="12.75">
      <c r="A48" s="306" t="s">
        <v>840</v>
      </c>
      <c r="B48" s="711">
        <v>7798557</v>
      </c>
      <c r="C48" s="711" t="s">
        <v>415</v>
      </c>
      <c r="D48" s="711" t="s">
        <v>415</v>
      </c>
      <c r="E48" s="712" t="s">
        <v>415</v>
      </c>
      <c r="F48" s="711" t="s">
        <v>415</v>
      </c>
    </row>
    <row r="49" spans="1:6" s="245" customFormat="1" ht="25.5" customHeight="1">
      <c r="A49" s="718" t="s">
        <v>276</v>
      </c>
      <c r="B49" s="711">
        <v>7798557</v>
      </c>
      <c r="C49" s="711" t="s">
        <v>415</v>
      </c>
      <c r="D49" s="711" t="s">
        <v>415</v>
      </c>
      <c r="E49" s="712" t="s">
        <v>415</v>
      </c>
      <c r="F49" s="711" t="s">
        <v>415</v>
      </c>
    </row>
    <row r="50" spans="1:6" ht="17.25" customHeight="1">
      <c r="A50" s="719"/>
      <c r="B50" s="720"/>
      <c r="C50" s="720"/>
      <c r="D50" s="720"/>
      <c r="E50" s="721"/>
      <c r="F50" s="711"/>
    </row>
    <row r="51" spans="1:11" s="725" customFormat="1" ht="25.5">
      <c r="A51" s="446" t="s">
        <v>277</v>
      </c>
      <c r="B51" s="724"/>
      <c r="C51" s="724"/>
      <c r="D51" s="724"/>
      <c r="E51" s="721"/>
      <c r="F51" s="711"/>
      <c r="G51" s="726"/>
      <c r="H51" s="726"/>
      <c r="I51" s="726"/>
      <c r="J51" s="726"/>
      <c r="K51" s="726"/>
    </row>
    <row r="52" spans="1:11" s="725" customFormat="1" ht="12.75">
      <c r="A52" s="280" t="s">
        <v>274</v>
      </c>
      <c r="B52" s="721">
        <v>1603626</v>
      </c>
      <c r="C52" s="721">
        <v>244900</v>
      </c>
      <c r="D52" s="721">
        <v>122400</v>
      </c>
      <c r="E52" s="727">
        <v>7.632702388212713</v>
      </c>
      <c r="F52" s="721">
        <v>122400</v>
      </c>
      <c r="G52" s="726"/>
      <c r="H52" s="726"/>
      <c r="I52" s="726"/>
      <c r="J52" s="726"/>
      <c r="K52" s="726"/>
    </row>
    <row r="53" spans="1:11" s="725" customFormat="1" ht="12.75">
      <c r="A53" s="283" t="s">
        <v>843</v>
      </c>
      <c r="B53" s="721">
        <v>897626</v>
      </c>
      <c r="C53" s="721">
        <v>122500</v>
      </c>
      <c r="D53" s="721">
        <v>0</v>
      </c>
      <c r="E53" s="727">
        <v>0</v>
      </c>
      <c r="F53" s="721">
        <v>0</v>
      </c>
      <c r="G53" s="726"/>
      <c r="H53" s="726"/>
      <c r="I53" s="726"/>
      <c r="J53" s="726"/>
      <c r="K53" s="726"/>
    </row>
    <row r="54" spans="1:11" s="725" customFormat="1" ht="12.75">
      <c r="A54" s="283" t="s">
        <v>825</v>
      </c>
      <c r="B54" s="721">
        <v>706000</v>
      </c>
      <c r="C54" s="721">
        <v>122400</v>
      </c>
      <c r="D54" s="721">
        <v>122400</v>
      </c>
      <c r="E54" s="727">
        <v>17.3371104815864</v>
      </c>
      <c r="F54" s="721">
        <v>122400</v>
      </c>
      <c r="G54" s="726"/>
      <c r="H54" s="726"/>
      <c r="I54" s="726"/>
      <c r="J54" s="726"/>
      <c r="K54" s="726"/>
    </row>
    <row r="55" spans="1:11" s="725" customFormat="1" ht="25.5">
      <c r="A55" s="285" t="s">
        <v>826</v>
      </c>
      <c r="B55" s="721">
        <v>706000</v>
      </c>
      <c r="C55" s="721">
        <v>122400</v>
      </c>
      <c r="D55" s="721">
        <v>122400</v>
      </c>
      <c r="E55" s="727">
        <v>17.3371104815864</v>
      </c>
      <c r="F55" s="721">
        <v>122400</v>
      </c>
      <c r="G55" s="726"/>
      <c r="H55" s="726"/>
      <c r="I55" s="726"/>
      <c r="J55" s="726"/>
      <c r="K55" s="726"/>
    </row>
    <row r="56" spans="1:11" s="725" customFormat="1" ht="12.75">
      <c r="A56" s="273" t="s">
        <v>827</v>
      </c>
      <c r="B56" s="721">
        <v>1603626</v>
      </c>
      <c r="C56" s="721">
        <v>244900</v>
      </c>
      <c r="D56" s="721">
        <v>0</v>
      </c>
      <c r="E56" s="727">
        <v>0</v>
      </c>
      <c r="F56" s="721">
        <v>0</v>
      </c>
      <c r="G56" s="726"/>
      <c r="H56" s="726"/>
      <c r="I56" s="726"/>
      <c r="J56" s="726"/>
      <c r="K56" s="726"/>
    </row>
    <row r="57" spans="1:11" s="725" customFormat="1" ht="12.75">
      <c r="A57" s="283" t="s">
        <v>828</v>
      </c>
      <c r="B57" s="721">
        <v>1387626</v>
      </c>
      <c r="C57" s="721">
        <v>244900</v>
      </c>
      <c r="D57" s="721">
        <v>0</v>
      </c>
      <c r="E57" s="727">
        <v>0</v>
      </c>
      <c r="F57" s="721">
        <v>0</v>
      </c>
      <c r="G57" s="726"/>
      <c r="H57" s="726"/>
      <c r="I57" s="726"/>
      <c r="J57" s="726"/>
      <c r="K57" s="726"/>
    </row>
    <row r="58" spans="1:11" s="725" customFormat="1" ht="12.75">
      <c r="A58" s="276" t="s">
        <v>829</v>
      </c>
      <c r="B58" s="721">
        <v>980000</v>
      </c>
      <c r="C58" s="721">
        <v>244900</v>
      </c>
      <c r="D58" s="721">
        <v>0</v>
      </c>
      <c r="E58" s="727">
        <v>0</v>
      </c>
      <c r="F58" s="721">
        <v>0</v>
      </c>
      <c r="G58" s="726"/>
      <c r="H58" s="726"/>
      <c r="I58" s="726"/>
      <c r="J58" s="726"/>
      <c r="K58" s="726"/>
    </row>
    <row r="59" spans="1:11" s="725" customFormat="1" ht="12.75">
      <c r="A59" s="299" t="s">
        <v>830</v>
      </c>
      <c r="B59" s="721">
        <v>108730</v>
      </c>
      <c r="C59" s="721">
        <v>27182</v>
      </c>
      <c r="D59" s="721">
        <v>0</v>
      </c>
      <c r="E59" s="727">
        <v>0</v>
      </c>
      <c r="F59" s="721">
        <v>0</v>
      </c>
      <c r="G59" s="726"/>
      <c r="H59" s="726"/>
      <c r="I59" s="726"/>
      <c r="J59" s="726"/>
      <c r="K59" s="726"/>
    </row>
    <row r="60" spans="1:11" s="725" customFormat="1" ht="12.75">
      <c r="A60" s="302" t="s">
        <v>831</v>
      </c>
      <c r="B60" s="721">
        <v>87622</v>
      </c>
      <c r="C60" s="721">
        <v>21905</v>
      </c>
      <c r="D60" s="721">
        <v>0</v>
      </c>
      <c r="E60" s="727">
        <v>0</v>
      </c>
      <c r="F60" s="721">
        <v>0</v>
      </c>
      <c r="G60" s="726"/>
      <c r="H60" s="726"/>
      <c r="I60" s="726"/>
      <c r="J60" s="726"/>
      <c r="K60" s="726"/>
    </row>
    <row r="61" spans="1:11" s="725" customFormat="1" ht="12.75">
      <c r="A61" s="299" t="s">
        <v>832</v>
      </c>
      <c r="B61" s="721">
        <v>871270</v>
      </c>
      <c r="C61" s="721">
        <v>217718</v>
      </c>
      <c r="D61" s="721">
        <v>0</v>
      </c>
      <c r="E61" s="727">
        <v>0</v>
      </c>
      <c r="F61" s="721">
        <v>0</v>
      </c>
      <c r="G61" s="726"/>
      <c r="H61" s="726"/>
      <c r="I61" s="726"/>
      <c r="J61" s="726"/>
      <c r="K61" s="726"/>
    </row>
    <row r="62" spans="1:11" s="725" customFormat="1" ht="12.75">
      <c r="A62" s="276" t="s">
        <v>833</v>
      </c>
      <c r="B62" s="721">
        <v>407626</v>
      </c>
      <c r="C62" s="721">
        <v>0</v>
      </c>
      <c r="D62" s="721">
        <v>0</v>
      </c>
      <c r="E62" s="727">
        <v>0</v>
      </c>
      <c r="F62" s="721">
        <v>0</v>
      </c>
      <c r="G62" s="726"/>
      <c r="H62" s="726"/>
      <c r="I62" s="726"/>
      <c r="J62" s="726"/>
      <c r="K62" s="726"/>
    </row>
    <row r="63" spans="1:11" s="725" customFormat="1" ht="12.75">
      <c r="A63" s="299" t="s">
        <v>856</v>
      </c>
      <c r="B63" s="721">
        <v>407626</v>
      </c>
      <c r="C63" s="721">
        <v>0</v>
      </c>
      <c r="D63" s="721">
        <v>0</v>
      </c>
      <c r="E63" s="727">
        <v>0</v>
      </c>
      <c r="F63" s="721">
        <v>0</v>
      </c>
      <c r="G63" s="726"/>
      <c r="H63" s="726"/>
      <c r="I63" s="726"/>
      <c r="J63" s="726"/>
      <c r="K63" s="726"/>
    </row>
    <row r="64" spans="1:11" s="728" customFormat="1" ht="12.75">
      <c r="A64" s="283" t="s">
        <v>782</v>
      </c>
      <c r="B64" s="721">
        <v>216000</v>
      </c>
      <c r="C64" s="721">
        <v>0</v>
      </c>
      <c r="D64" s="721">
        <v>0</v>
      </c>
      <c r="E64" s="727">
        <v>0</v>
      </c>
      <c r="F64" s="721">
        <v>0</v>
      </c>
      <c r="G64" s="726"/>
      <c r="H64" s="726"/>
      <c r="I64" s="726"/>
      <c r="J64" s="726"/>
      <c r="K64" s="726"/>
    </row>
    <row r="65" spans="1:11" s="728" customFormat="1" ht="12.75">
      <c r="A65" s="276" t="s">
        <v>835</v>
      </c>
      <c r="B65" s="721">
        <v>216000</v>
      </c>
      <c r="C65" s="721">
        <v>0</v>
      </c>
      <c r="D65" s="721">
        <v>0</v>
      </c>
      <c r="E65" s="727">
        <v>0</v>
      </c>
      <c r="F65" s="721">
        <v>0</v>
      </c>
      <c r="G65" s="726"/>
      <c r="H65" s="726"/>
      <c r="I65" s="726"/>
      <c r="J65" s="726"/>
      <c r="K65" s="726"/>
    </row>
    <row r="66" spans="1:11" s="728" customFormat="1" ht="12.75">
      <c r="A66" s="161" t="s">
        <v>716</v>
      </c>
      <c r="B66" s="721"/>
      <c r="C66" s="721"/>
      <c r="D66" s="721"/>
      <c r="E66" s="721"/>
      <c r="F66" s="721"/>
      <c r="G66" s="726"/>
      <c r="H66" s="726"/>
      <c r="I66" s="726"/>
      <c r="J66" s="726"/>
      <c r="K66" s="726"/>
    </row>
    <row r="67" spans="1:11" s="728" customFormat="1" ht="12.75">
      <c r="A67" s="729" t="s">
        <v>278</v>
      </c>
      <c r="B67" s="721"/>
      <c r="C67" s="721"/>
      <c r="D67" s="721"/>
      <c r="E67" s="721"/>
      <c r="F67" s="721"/>
      <c r="G67" s="726"/>
      <c r="H67" s="726"/>
      <c r="I67" s="726"/>
      <c r="J67" s="726"/>
      <c r="K67" s="726"/>
    </row>
    <row r="68" spans="1:11" s="725" customFormat="1" ht="12.75">
      <c r="A68" s="280" t="s">
        <v>274</v>
      </c>
      <c r="B68" s="721">
        <v>1603626</v>
      </c>
      <c r="C68" s="721">
        <v>244900</v>
      </c>
      <c r="D68" s="721">
        <v>122400</v>
      </c>
      <c r="E68" s="727">
        <v>7.632702388212713</v>
      </c>
      <c r="F68" s="721">
        <v>122400</v>
      </c>
      <c r="G68" s="726"/>
      <c r="H68" s="726"/>
      <c r="I68" s="726"/>
      <c r="J68" s="726"/>
      <c r="K68" s="726"/>
    </row>
    <row r="69" spans="1:11" s="725" customFormat="1" ht="12.75">
      <c r="A69" s="283" t="s">
        <v>843</v>
      </c>
      <c r="B69" s="721">
        <v>897626</v>
      </c>
      <c r="C69" s="721">
        <v>122500</v>
      </c>
      <c r="D69" s="721">
        <v>0</v>
      </c>
      <c r="E69" s="727">
        <v>0</v>
      </c>
      <c r="F69" s="721">
        <v>0</v>
      </c>
      <c r="G69" s="726"/>
      <c r="H69" s="726"/>
      <c r="I69" s="726"/>
      <c r="J69" s="726"/>
      <c r="K69" s="726"/>
    </row>
    <row r="70" spans="1:11" s="725" customFormat="1" ht="12.75">
      <c r="A70" s="283" t="s">
        <v>825</v>
      </c>
      <c r="B70" s="721">
        <v>706000</v>
      </c>
      <c r="C70" s="721">
        <v>122400</v>
      </c>
      <c r="D70" s="721">
        <v>122400</v>
      </c>
      <c r="E70" s="727">
        <v>17.3371104815864</v>
      </c>
      <c r="F70" s="721">
        <v>122400</v>
      </c>
      <c r="G70" s="726"/>
      <c r="H70" s="726"/>
      <c r="I70" s="726"/>
      <c r="J70" s="726"/>
      <c r="K70" s="726"/>
    </row>
    <row r="71" spans="1:11" s="725" customFormat="1" ht="25.5">
      <c r="A71" s="285" t="s">
        <v>826</v>
      </c>
      <c r="B71" s="721">
        <v>706000</v>
      </c>
      <c r="C71" s="721">
        <v>122400</v>
      </c>
      <c r="D71" s="721">
        <v>122400</v>
      </c>
      <c r="E71" s="727">
        <v>17.3371104815864</v>
      </c>
      <c r="F71" s="721">
        <v>122400</v>
      </c>
      <c r="G71" s="726"/>
      <c r="H71" s="726"/>
      <c r="I71" s="726"/>
      <c r="J71" s="726"/>
      <c r="K71" s="726"/>
    </row>
    <row r="72" spans="1:11" s="725" customFormat="1" ht="12.75">
      <c r="A72" s="273" t="s">
        <v>827</v>
      </c>
      <c r="B72" s="721">
        <v>1603626</v>
      </c>
      <c r="C72" s="721">
        <v>244900</v>
      </c>
      <c r="D72" s="721">
        <v>0</v>
      </c>
      <c r="E72" s="727">
        <v>0</v>
      </c>
      <c r="F72" s="721">
        <v>0</v>
      </c>
      <c r="G72" s="726"/>
      <c r="H72" s="726"/>
      <c r="I72" s="726"/>
      <c r="J72" s="726"/>
      <c r="K72" s="726"/>
    </row>
    <row r="73" spans="1:11" s="725" customFormat="1" ht="12.75">
      <c r="A73" s="283" t="s">
        <v>828</v>
      </c>
      <c r="B73" s="721">
        <v>1387626</v>
      </c>
      <c r="C73" s="721">
        <v>244900</v>
      </c>
      <c r="D73" s="721">
        <v>0</v>
      </c>
      <c r="E73" s="727">
        <v>0</v>
      </c>
      <c r="F73" s="721">
        <v>0</v>
      </c>
      <c r="G73" s="726"/>
      <c r="H73" s="726"/>
      <c r="I73" s="726"/>
      <c r="J73" s="726"/>
      <c r="K73" s="726"/>
    </row>
    <row r="74" spans="1:11" s="725" customFormat="1" ht="12.75">
      <c r="A74" s="276" t="s">
        <v>829</v>
      </c>
      <c r="B74" s="721">
        <v>980000</v>
      </c>
      <c r="C74" s="721">
        <v>244900</v>
      </c>
      <c r="D74" s="721">
        <v>0</v>
      </c>
      <c r="E74" s="727">
        <v>0</v>
      </c>
      <c r="F74" s="721">
        <v>0</v>
      </c>
      <c r="G74" s="726"/>
      <c r="H74" s="726"/>
      <c r="I74" s="726"/>
      <c r="J74" s="726"/>
      <c r="K74" s="726"/>
    </row>
    <row r="75" spans="1:11" s="725" customFormat="1" ht="12.75">
      <c r="A75" s="299" t="s">
        <v>830</v>
      </c>
      <c r="B75" s="721">
        <v>108730</v>
      </c>
      <c r="C75" s="721">
        <v>27182</v>
      </c>
      <c r="D75" s="721">
        <v>0</v>
      </c>
      <c r="E75" s="727">
        <v>0</v>
      </c>
      <c r="F75" s="721">
        <v>0</v>
      </c>
      <c r="G75" s="726"/>
      <c r="H75" s="726"/>
      <c r="I75" s="726"/>
      <c r="J75" s="726"/>
      <c r="K75" s="726"/>
    </row>
    <row r="76" spans="1:11" s="725" customFormat="1" ht="12.75">
      <c r="A76" s="302" t="s">
        <v>831</v>
      </c>
      <c r="B76" s="721">
        <v>87622</v>
      </c>
      <c r="C76" s="721">
        <v>21905</v>
      </c>
      <c r="D76" s="721">
        <v>0</v>
      </c>
      <c r="E76" s="727">
        <v>0</v>
      </c>
      <c r="F76" s="721">
        <v>0</v>
      </c>
      <c r="G76" s="726"/>
      <c r="H76" s="726"/>
      <c r="I76" s="726"/>
      <c r="J76" s="726"/>
      <c r="K76" s="726"/>
    </row>
    <row r="77" spans="1:11" s="725" customFormat="1" ht="12.75">
      <c r="A77" s="299" t="s">
        <v>832</v>
      </c>
      <c r="B77" s="721">
        <v>871270</v>
      </c>
      <c r="C77" s="721">
        <v>217718</v>
      </c>
      <c r="D77" s="721">
        <v>0</v>
      </c>
      <c r="E77" s="727">
        <v>0</v>
      </c>
      <c r="F77" s="721">
        <v>0</v>
      </c>
      <c r="G77" s="726"/>
      <c r="H77" s="726"/>
      <c r="I77" s="726"/>
      <c r="J77" s="726"/>
      <c r="K77" s="726"/>
    </row>
    <row r="78" spans="1:11" s="725" customFormat="1" ht="12.75">
      <c r="A78" s="276" t="s">
        <v>833</v>
      </c>
      <c r="B78" s="721">
        <v>407626</v>
      </c>
      <c r="C78" s="721">
        <v>0</v>
      </c>
      <c r="D78" s="721">
        <v>0</v>
      </c>
      <c r="E78" s="727">
        <v>0</v>
      </c>
      <c r="F78" s="721">
        <v>0</v>
      </c>
      <c r="G78" s="726"/>
      <c r="H78" s="726"/>
      <c r="I78" s="726"/>
      <c r="J78" s="726"/>
      <c r="K78" s="726"/>
    </row>
    <row r="79" spans="1:11" s="725" customFormat="1" ht="12.75">
      <c r="A79" s="299" t="s">
        <v>856</v>
      </c>
      <c r="B79" s="721">
        <v>407626</v>
      </c>
      <c r="C79" s="721">
        <v>0</v>
      </c>
      <c r="D79" s="721">
        <v>0</v>
      </c>
      <c r="E79" s="727">
        <v>0</v>
      </c>
      <c r="F79" s="721">
        <v>0</v>
      </c>
      <c r="G79" s="726"/>
      <c r="H79" s="726"/>
      <c r="I79" s="726"/>
      <c r="J79" s="726"/>
      <c r="K79" s="726"/>
    </row>
    <row r="80" spans="1:11" s="728" customFormat="1" ht="12.75">
      <c r="A80" s="283" t="s">
        <v>782</v>
      </c>
      <c r="B80" s="721">
        <v>216000</v>
      </c>
      <c r="C80" s="721">
        <v>0</v>
      </c>
      <c r="D80" s="721">
        <v>0</v>
      </c>
      <c r="E80" s="727">
        <v>0</v>
      </c>
      <c r="F80" s="721">
        <v>0</v>
      </c>
      <c r="G80" s="726"/>
      <c r="H80" s="726"/>
      <c r="I80" s="726"/>
      <c r="J80" s="726"/>
      <c r="K80" s="726"/>
    </row>
    <row r="81" spans="1:11" s="728" customFormat="1" ht="12.75">
      <c r="A81" s="276" t="s">
        <v>835</v>
      </c>
      <c r="B81" s="721">
        <v>216000</v>
      </c>
      <c r="C81" s="721">
        <v>0</v>
      </c>
      <c r="D81" s="721">
        <v>0</v>
      </c>
      <c r="E81" s="727">
        <v>0</v>
      </c>
      <c r="F81" s="721">
        <v>0</v>
      </c>
      <c r="G81" s="726"/>
      <c r="H81" s="726"/>
      <c r="I81" s="726"/>
      <c r="J81" s="726"/>
      <c r="K81" s="726"/>
    </row>
    <row r="82" spans="1:11" s="725" customFormat="1" ht="12.75">
      <c r="A82" s="277"/>
      <c r="B82" s="721"/>
      <c r="C82" s="721"/>
      <c r="D82" s="721"/>
      <c r="E82" s="721"/>
      <c r="F82" s="721"/>
      <c r="G82" s="726"/>
      <c r="H82" s="726"/>
      <c r="I82" s="726"/>
      <c r="J82" s="726"/>
      <c r="K82" s="726"/>
    </row>
    <row r="83" spans="1:11" s="725" customFormat="1" ht="12.75">
      <c r="A83" s="446" t="s">
        <v>279</v>
      </c>
      <c r="B83" s="724"/>
      <c r="C83" s="724"/>
      <c r="D83" s="724"/>
      <c r="E83" s="721"/>
      <c r="F83" s="721"/>
      <c r="G83" s="726"/>
      <c r="H83" s="726"/>
      <c r="I83" s="726"/>
      <c r="J83" s="726"/>
      <c r="K83" s="726"/>
    </row>
    <row r="84" spans="1:11" s="725" customFormat="1" ht="25.5">
      <c r="A84" s="446" t="s">
        <v>277</v>
      </c>
      <c r="B84" s="724"/>
      <c r="C84" s="724"/>
      <c r="D84" s="724"/>
      <c r="E84" s="721"/>
      <c r="F84" s="711"/>
      <c r="G84" s="726"/>
      <c r="H84" s="726"/>
      <c r="I84" s="726"/>
      <c r="J84" s="726"/>
      <c r="K84" s="726"/>
    </row>
    <row r="85" spans="1:11" s="725" customFormat="1" ht="12.75">
      <c r="A85" s="280" t="s">
        <v>274</v>
      </c>
      <c r="B85" s="721">
        <v>980000</v>
      </c>
      <c r="C85" s="721">
        <v>244900</v>
      </c>
      <c r="D85" s="721">
        <v>122400</v>
      </c>
      <c r="E85" s="727">
        <v>12.489795918367347</v>
      </c>
      <c r="F85" s="721">
        <v>122400</v>
      </c>
      <c r="G85" s="726"/>
      <c r="H85" s="726"/>
      <c r="I85" s="726"/>
      <c r="J85" s="726"/>
      <c r="K85" s="726"/>
    </row>
    <row r="86" spans="1:11" s="725" customFormat="1" ht="12.75">
      <c r="A86" s="283" t="s">
        <v>843</v>
      </c>
      <c r="B86" s="721">
        <v>490000</v>
      </c>
      <c r="C86" s="721">
        <v>122500</v>
      </c>
      <c r="D86" s="721">
        <v>0</v>
      </c>
      <c r="E86" s="727">
        <v>0</v>
      </c>
      <c r="F86" s="721">
        <v>0</v>
      </c>
      <c r="G86" s="726"/>
      <c r="H86" s="726"/>
      <c r="I86" s="726"/>
      <c r="J86" s="726"/>
      <c r="K86" s="726"/>
    </row>
    <row r="87" spans="1:11" s="725" customFormat="1" ht="12.75">
      <c r="A87" s="283" t="s">
        <v>825</v>
      </c>
      <c r="B87" s="721">
        <v>490000</v>
      </c>
      <c r="C87" s="721">
        <v>122400</v>
      </c>
      <c r="D87" s="721">
        <v>122400</v>
      </c>
      <c r="E87" s="727">
        <v>24.979591836734695</v>
      </c>
      <c r="F87" s="721">
        <v>122400</v>
      </c>
      <c r="G87" s="726"/>
      <c r="H87" s="726"/>
      <c r="I87" s="726"/>
      <c r="J87" s="726"/>
      <c r="K87" s="726"/>
    </row>
    <row r="88" spans="1:11" s="725" customFormat="1" ht="25.5">
      <c r="A88" s="285" t="s">
        <v>826</v>
      </c>
      <c r="B88" s="721">
        <v>490000</v>
      </c>
      <c r="C88" s="721">
        <v>122400</v>
      </c>
      <c r="D88" s="721">
        <v>122400</v>
      </c>
      <c r="E88" s="727">
        <v>24.979591836734695</v>
      </c>
      <c r="F88" s="721">
        <v>122400</v>
      </c>
      <c r="G88" s="726"/>
      <c r="H88" s="726"/>
      <c r="I88" s="726"/>
      <c r="J88" s="726"/>
      <c r="K88" s="726"/>
    </row>
    <row r="89" spans="1:11" s="725" customFormat="1" ht="12.75">
      <c r="A89" s="273" t="s">
        <v>827</v>
      </c>
      <c r="B89" s="721">
        <v>980000</v>
      </c>
      <c r="C89" s="721">
        <v>244900</v>
      </c>
      <c r="D89" s="721">
        <v>0</v>
      </c>
      <c r="E89" s="727">
        <v>0</v>
      </c>
      <c r="F89" s="721">
        <v>0</v>
      </c>
      <c r="G89" s="726"/>
      <c r="H89" s="726"/>
      <c r="I89" s="726"/>
      <c r="J89" s="726"/>
      <c r="K89" s="726"/>
    </row>
    <row r="90" spans="1:11" s="725" customFormat="1" ht="12.75">
      <c r="A90" s="283" t="s">
        <v>828</v>
      </c>
      <c r="B90" s="721">
        <v>980000</v>
      </c>
      <c r="C90" s="721">
        <v>244900</v>
      </c>
      <c r="D90" s="721">
        <v>0</v>
      </c>
      <c r="E90" s="727">
        <v>0</v>
      </c>
      <c r="F90" s="721">
        <v>0</v>
      </c>
      <c r="G90" s="726"/>
      <c r="H90" s="726"/>
      <c r="I90" s="726"/>
      <c r="J90" s="726"/>
      <c r="K90" s="726"/>
    </row>
    <row r="91" spans="1:11" s="725" customFormat="1" ht="12.75">
      <c r="A91" s="276" t="s">
        <v>829</v>
      </c>
      <c r="B91" s="721">
        <v>980000</v>
      </c>
      <c r="C91" s="721">
        <v>244900</v>
      </c>
      <c r="D91" s="721">
        <v>0</v>
      </c>
      <c r="E91" s="727">
        <v>0</v>
      </c>
      <c r="F91" s="721">
        <v>0</v>
      </c>
      <c r="G91" s="726"/>
      <c r="H91" s="726"/>
      <c r="I91" s="726"/>
      <c r="J91" s="726"/>
      <c r="K91" s="726"/>
    </row>
    <row r="92" spans="1:11" s="725" customFormat="1" ht="12.75">
      <c r="A92" s="299" t="s">
        <v>830</v>
      </c>
      <c r="B92" s="721">
        <v>108730</v>
      </c>
      <c r="C92" s="721">
        <v>27182</v>
      </c>
      <c r="D92" s="721">
        <v>0</v>
      </c>
      <c r="E92" s="727">
        <v>0</v>
      </c>
      <c r="F92" s="721">
        <v>0</v>
      </c>
      <c r="G92" s="726"/>
      <c r="H92" s="726"/>
      <c r="I92" s="726"/>
      <c r="J92" s="726"/>
      <c r="K92" s="726"/>
    </row>
    <row r="93" spans="1:11" s="725" customFormat="1" ht="12.75">
      <c r="A93" s="302" t="s">
        <v>831</v>
      </c>
      <c r="B93" s="721">
        <v>87622</v>
      </c>
      <c r="C93" s="721">
        <v>21905</v>
      </c>
      <c r="D93" s="721">
        <v>0</v>
      </c>
      <c r="E93" s="727">
        <v>0</v>
      </c>
      <c r="F93" s="721">
        <v>0</v>
      </c>
      <c r="G93" s="726"/>
      <c r="H93" s="726"/>
      <c r="I93" s="726"/>
      <c r="J93" s="726"/>
      <c r="K93" s="726"/>
    </row>
    <row r="94" spans="1:11" s="725" customFormat="1" ht="12.75">
      <c r="A94" s="299" t="s">
        <v>832</v>
      </c>
      <c r="B94" s="721">
        <v>871270</v>
      </c>
      <c r="C94" s="721">
        <v>217718</v>
      </c>
      <c r="D94" s="721">
        <v>0</v>
      </c>
      <c r="E94" s="727">
        <v>0</v>
      </c>
      <c r="F94" s="721">
        <v>0</v>
      </c>
      <c r="G94" s="726"/>
      <c r="H94" s="726"/>
      <c r="I94" s="726"/>
      <c r="J94" s="726"/>
      <c r="K94" s="726"/>
    </row>
    <row r="95" spans="1:11" s="728" customFormat="1" ht="12.75">
      <c r="A95" s="161" t="s">
        <v>716</v>
      </c>
      <c r="B95" s="721"/>
      <c r="C95" s="721"/>
      <c r="D95" s="721"/>
      <c r="E95" s="721"/>
      <c r="F95" s="721"/>
      <c r="G95" s="726"/>
      <c r="H95" s="726"/>
      <c r="I95" s="726"/>
      <c r="J95" s="726"/>
      <c r="K95" s="726"/>
    </row>
    <row r="96" spans="1:11" s="728" customFormat="1" ht="12.75">
      <c r="A96" s="729" t="s">
        <v>278</v>
      </c>
      <c r="B96" s="721"/>
      <c r="C96" s="721"/>
      <c r="D96" s="721"/>
      <c r="E96" s="721"/>
      <c r="F96" s="721"/>
      <c r="G96" s="726"/>
      <c r="H96" s="726"/>
      <c r="I96" s="726"/>
      <c r="J96" s="726"/>
      <c r="K96" s="726"/>
    </row>
    <row r="97" spans="1:11" s="725" customFormat="1" ht="12.75">
      <c r="A97" s="280" t="s">
        <v>274</v>
      </c>
      <c r="B97" s="721">
        <v>980000</v>
      </c>
      <c r="C97" s="721">
        <v>244900</v>
      </c>
      <c r="D97" s="721">
        <v>122400</v>
      </c>
      <c r="E97" s="727">
        <v>12.489795918367347</v>
      </c>
      <c r="F97" s="721">
        <v>122400</v>
      </c>
      <c r="G97" s="726"/>
      <c r="H97" s="726"/>
      <c r="I97" s="726"/>
      <c r="J97" s="726"/>
      <c r="K97" s="726"/>
    </row>
    <row r="98" spans="1:11" s="725" customFormat="1" ht="12.75">
      <c r="A98" s="283" t="s">
        <v>843</v>
      </c>
      <c r="B98" s="721">
        <v>490000</v>
      </c>
      <c r="C98" s="721">
        <v>122500</v>
      </c>
      <c r="D98" s="721">
        <v>0</v>
      </c>
      <c r="E98" s="727">
        <v>0</v>
      </c>
      <c r="F98" s="721">
        <v>0</v>
      </c>
      <c r="G98" s="726"/>
      <c r="H98" s="726"/>
      <c r="I98" s="726"/>
      <c r="J98" s="726"/>
      <c r="K98" s="726"/>
    </row>
    <row r="99" spans="1:11" s="725" customFormat="1" ht="12.75">
      <c r="A99" s="283" t="s">
        <v>825</v>
      </c>
      <c r="B99" s="721">
        <v>490000</v>
      </c>
      <c r="C99" s="721">
        <v>122400</v>
      </c>
      <c r="D99" s="721">
        <v>122400</v>
      </c>
      <c r="E99" s="727">
        <v>24.979591836734695</v>
      </c>
      <c r="F99" s="721">
        <v>122400</v>
      </c>
      <c r="G99" s="726"/>
      <c r="H99" s="726"/>
      <c r="I99" s="726"/>
      <c r="J99" s="726"/>
      <c r="K99" s="726"/>
    </row>
    <row r="100" spans="1:11" s="725" customFormat="1" ht="25.5">
      <c r="A100" s="285" t="s">
        <v>826</v>
      </c>
      <c r="B100" s="721">
        <v>490000</v>
      </c>
      <c r="C100" s="721">
        <v>122400</v>
      </c>
      <c r="D100" s="721">
        <v>122400</v>
      </c>
      <c r="E100" s="727">
        <v>24.979591836734695</v>
      </c>
      <c r="F100" s="721">
        <v>122400</v>
      </c>
      <c r="G100" s="726"/>
      <c r="H100" s="726"/>
      <c r="I100" s="726"/>
      <c r="J100" s="726"/>
      <c r="K100" s="726"/>
    </row>
    <row r="101" spans="1:11" s="725" customFormat="1" ht="12.75">
      <c r="A101" s="273" t="s">
        <v>827</v>
      </c>
      <c r="B101" s="721">
        <v>980000</v>
      </c>
      <c r="C101" s="721">
        <v>244900</v>
      </c>
      <c r="D101" s="721">
        <v>0</v>
      </c>
      <c r="E101" s="727">
        <v>0</v>
      </c>
      <c r="F101" s="721">
        <v>0</v>
      </c>
      <c r="G101" s="726"/>
      <c r="H101" s="726"/>
      <c r="I101" s="726"/>
      <c r="J101" s="726"/>
      <c r="K101" s="726"/>
    </row>
    <row r="102" spans="1:11" s="725" customFormat="1" ht="12.75">
      <c r="A102" s="283" t="s">
        <v>828</v>
      </c>
      <c r="B102" s="721">
        <v>980000</v>
      </c>
      <c r="C102" s="721">
        <v>244900</v>
      </c>
      <c r="D102" s="721">
        <v>0</v>
      </c>
      <c r="E102" s="727">
        <v>0</v>
      </c>
      <c r="F102" s="721">
        <v>0</v>
      </c>
      <c r="G102" s="726"/>
      <c r="H102" s="726"/>
      <c r="I102" s="726"/>
      <c r="J102" s="726"/>
      <c r="K102" s="726"/>
    </row>
    <row r="103" spans="1:11" s="725" customFormat="1" ht="12.75">
      <c r="A103" s="276" t="s">
        <v>829</v>
      </c>
      <c r="B103" s="721">
        <v>980000</v>
      </c>
      <c r="C103" s="721">
        <v>244900</v>
      </c>
      <c r="D103" s="721">
        <v>0</v>
      </c>
      <c r="E103" s="727">
        <v>0</v>
      </c>
      <c r="F103" s="721">
        <v>0</v>
      </c>
      <c r="G103" s="726"/>
      <c r="H103" s="726"/>
      <c r="I103" s="726"/>
      <c r="J103" s="726"/>
      <c r="K103" s="726"/>
    </row>
    <row r="104" spans="1:11" s="725" customFormat="1" ht="12.75">
      <c r="A104" s="299" t="s">
        <v>830</v>
      </c>
      <c r="B104" s="721">
        <v>108730</v>
      </c>
      <c r="C104" s="721">
        <v>27182</v>
      </c>
      <c r="D104" s="721">
        <v>0</v>
      </c>
      <c r="E104" s="727">
        <v>0</v>
      </c>
      <c r="F104" s="721">
        <v>0</v>
      </c>
      <c r="G104" s="726"/>
      <c r="H104" s="726"/>
      <c r="I104" s="726"/>
      <c r="J104" s="726"/>
      <c r="K104" s="726"/>
    </row>
    <row r="105" spans="1:11" s="725" customFormat="1" ht="12.75">
      <c r="A105" s="302" t="s">
        <v>831</v>
      </c>
      <c r="B105" s="721">
        <v>87622</v>
      </c>
      <c r="C105" s="721">
        <v>21905</v>
      </c>
      <c r="D105" s="721">
        <v>0</v>
      </c>
      <c r="E105" s="727">
        <v>0</v>
      </c>
      <c r="F105" s="721">
        <v>0</v>
      </c>
      <c r="G105" s="726"/>
      <c r="H105" s="726"/>
      <c r="I105" s="726"/>
      <c r="J105" s="726"/>
      <c r="K105" s="726"/>
    </row>
    <row r="106" spans="1:11" s="725" customFormat="1" ht="12.75">
      <c r="A106" s="299" t="s">
        <v>832</v>
      </c>
      <c r="B106" s="721">
        <v>871270</v>
      </c>
      <c r="C106" s="721">
        <v>217718</v>
      </c>
      <c r="D106" s="721">
        <v>0</v>
      </c>
      <c r="E106" s="727">
        <v>0</v>
      </c>
      <c r="F106" s="721">
        <v>0</v>
      </c>
      <c r="G106" s="726"/>
      <c r="H106" s="726"/>
      <c r="I106" s="726"/>
      <c r="J106" s="726"/>
      <c r="K106" s="726"/>
    </row>
    <row r="107" spans="1:11" s="725" customFormat="1" ht="12.75">
      <c r="A107" s="299"/>
      <c r="B107" s="721"/>
      <c r="C107" s="721"/>
      <c r="D107" s="721"/>
      <c r="E107" s="721"/>
      <c r="F107" s="721"/>
      <c r="G107" s="726"/>
      <c r="H107" s="726"/>
      <c r="I107" s="726"/>
      <c r="J107" s="726"/>
      <c r="K107" s="726"/>
    </row>
    <row r="108" spans="1:11" s="725" customFormat="1" ht="12.75">
      <c r="A108" s="446" t="s">
        <v>280</v>
      </c>
      <c r="B108" s="724"/>
      <c r="C108" s="724"/>
      <c r="D108" s="724"/>
      <c r="E108" s="721"/>
      <c r="F108" s="721"/>
      <c r="G108" s="726"/>
      <c r="H108" s="726"/>
      <c r="I108" s="726"/>
      <c r="J108" s="726"/>
      <c r="K108" s="726"/>
    </row>
    <row r="109" spans="1:11" s="725" customFormat="1" ht="25.5">
      <c r="A109" s="446" t="s">
        <v>277</v>
      </c>
      <c r="B109" s="724"/>
      <c r="C109" s="724"/>
      <c r="D109" s="724"/>
      <c r="E109" s="721"/>
      <c r="F109" s="711"/>
      <c r="G109" s="726"/>
      <c r="H109" s="726"/>
      <c r="I109" s="726"/>
      <c r="J109" s="726"/>
      <c r="K109" s="726"/>
    </row>
    <row r="110" spans="1:11" s="725" customFormat="1" ht="12.75">
      <c r="A110" s="280" t="s">
        <v>274</v>
      </c>
      <c r="B110" s="721">
        <v>623626</v>
      </c>
      <c r="C110" s="721">
        <v>0</v>
      </c>
      <c r="D110" s="721">
        <v>0</v>
      </c>
      <c r="E110" s="727">
        <v>0</v>
      </c>
      <c r="F110" s="721">
        <v>0</v>
      </c>
      <c r="G110" s="726"/>
      <c r="H110" s="726"/>
      <c r="I110" s="726"/>
      <c r="J110" s="726"/>
      <c r="K110" s="726"/>
    </row>
    <row r="111" spans="1:11" s="725" customFormat="1" ht="12.75">
      <c r="A111" s="283" t="s">
        <v>843</v>
      </c>
      <c r="B111" s="721">
        <v>407626</v>
      </c>
      <c r="C111" s="721">
        <v>0</v>
      </c>
      <c r="D111" s="721">
        <v>0</v>
      </c>
      <c r="E111" s="727">
        <v>0</v>
      </c>
      <c r="F111" s="721">
        <v>0</v>
      </c>
      <c r="G111" s="726"/>
      <c r="H111" s="726"/>
      <c r="I111" s="726"/>
      <c r="J111" s="726"/>
      <c r="K111" s="726"/>
    </row>
    <row r="112" spans="1:11" s="725" customFormat="1" ht="12.75">
      <c r="A112" s="283" t="s">
        <v>825</v>
      </c>
      <c r="B112" s="721">
        <v>216000</v>
      </c>
      <c r="C112" s="721">
        <v>0</v>
      </c>
      <c r="D112" s="721">
        <v>0</v>
      </c>
      <c r="E112" s="727">
        <v>0</v>
      </c>
      <c r="F112" s="721">
        <v>0</v>
      </c>
      <c r="G112" s="726"/>
      <c r="H112" s="726"/>
      <c r="I112" s="726"/>
      <c r="J112" s="726"/>
      <c r="K112" s="726"/>
    </row>
    <row r="113" spans="1:11" s="725" customFormat="1" ht="25.5">
      <c r="A113" s="285" t="s">
        <v>826</v>
      </c>
      <c r="B113" s="721">
        <v>216000</v>
      </c>
      <c r="C113" s="721">
        <v>0</v>
      </c>
      <c r="D113" s="721">
        <v>0</v>
      </c>
      <c r="E113" s="727">
        <v>0</v>
      </c>
      <c r="F113" s="721">
        <v>0</v>
      </c>
      <c r="G113" s="726"/>
      <c r="H113" s="726"/>
      <c r="I113" s="726"/>
      <c r="J113" s="726"/>
      <c r="K113" s="726"/>
    </row>
    <row r="114" spans="1:11" s="725" customFormat="1" ht="12.75">
      <c r="A114" s="273" t="s">
        <v>827</v>
      </c>
      <c r="B114" s="721">
        <v>623626</v>
      </c>
      <c r="C114" s="721">
        <v>0</v>
      </c>
      <c r="D114" s="721">
        <v>0</v>
      </c>
      <c r="E114" s="727">
        <v>0</v>
      </c>
      <c r="F114" s="721">
        <v>0</v>
      </c>
      <c r="G114" s="726"/>
      <c r="H114" s="726"/>
      <c r="I114" s="726"/>
      <c r="J114" s="726"/>
      <c r="K114" s="726"/>
    </row>
    <row r="115" spans="1:11" s="725" customFormat="1" ht="12.75">
      <c r="A115" s="283" t="s">
        <v>828</v>
      </c>
      <c r="B115" s="721">
        <v>407626</v>
      </c>
      <c r="C115" s="721">
        <v>0</v>
      </c>
      <c r="D115" s="721">
        <v>0</v>
      </c>
      <c r="E115" s="727">
        <v>0</v>
      </c>
      <c r="F115" s="721">
        <v>0</v>
      </c>
      <c r="G115" s="726"/>
      <c r="H115" s="726"/>
      <c r="I115" s="726"/>
      <c r="J115" s="726"/>
      <c r="K115" s="726"/>
    </row>
    <row r="116" spans="1:11" s="725" customFormat="1" ht="12.75">
      <c r="A116" s="276" t="s">
        <v>833</v>
      </c>
      <c r="B116" s="721">
        <v>407626</v>
      </c>
      <c r="C116" s="721">
        <v>0</v>
      </c>
      <c r="D116" s="721">
        <v>0</v>
      </c>
      <c r="E116" s="727">
        <v>0</v>
      </c>
      <c r="F116" s="721">
        <v>0</v>
      </c>
      <c r="G116" s="726"/>
      <c r="H116" s="726"/>
      <c r="I116" s="726"/>
      <c r="J116" s="726"/>
      <c r="K116" s="726"/>
    </row>
    <row r="117" spans="1:11" s="725" customFormat="1" ht="12.75">
      <c r="A117" s="299" t="s">
        <v>856</v>
      </c>
      <c r="B117" s="721">
        <v>407626</v>
      </c>
      <c r="C117" s="721">
        <v>0</v>
      </c>
      <c r="D117" s="721">
        <v>0</v>
      </c>
      <c r="E117" s="727">
        <v>0</v>
      </c>
      <c r="F117" s="721">
        <v>0</v>
      </c>
      <c r="G117" s="726"/>
      <c r="H117" s="726"/>
      <c r="I117" s="726"/>
      <c r="J117" s="726"/>
      <c r="K117" s="726"/>
    </row>
    <row r="118" spans="1:11" s="728" customFormat="1" ht="12.75">
      <c r="A118" s="283" t="s">
        <v>782</v>
      </c>
      <c r="B118" s="721">
        <v>216000</v>
      </c>
      <c r="C118" s="721">
        <v>0</v>
      </c>
      <c r="D118" s="721">
        <v>0</v>
      </c>
      <c r="E118" s="727">
        <v>0</v>
      </c>
      <c r="F118" s="721">
        <v>0</v>
      </c>
      <c r="G118" s="726"/>
      <c r="H118" s="726"/>
      <c r="I118" s="726"/>
      <c r="J118" s="726"/>
      <c r="K118" s="726"/>
    </row>
    <row r="119" spans="1:11" s="728" customFormat="1" ht="12.75">
      <c r="A119" s="276" t="s">
        <v>835</v>
      </c>
      <c r="B119" s="721">
        <v>216000</v>
      </c>
      <c r="C119" s="721">
        <v>0</v>
      </c>
      <c r="D119" s="721">
        <v>0</v>
      </c>
      <c r="E119" s="727">
        <v>0</v>
      </c>
      <c r="F119" s="721">
        <v>0</v>
      </c>
      <c r="G119" s="726"/>
      <c r="H119" s="726"/>
      <c r="I119" s="726"/>
      <c r="J119" s="726"/>
      <c r="K119" s="726"/>
    </row>
    <row r="120" spans="1:11" s="728" customFormat="1" ht="12.75">
      <c r="A120" s="161" t="s">
        <v>716</v>
      </c>
      <c r="B120" s="721"/>
      <c r="C120" s="721"/>
      <c r="D120" s="721"/>
      <c r="E120" s="721"/>
      <c r="F120" s="721"/>
      <c r="G120" s="726"/>
      <c r="H120" s="726"/>
      <c r="I120" s="726"/>
      <c r="J120" s="726"/>
      <c r="K120" s="726"/>
    </row>
    <row r="121" spans="1:11" s="728" customFormat="1" ht="12.75">
      <c r="A121" s="729" t="s">
        <v>278</v>
      </c>
      <c r="B121" s="721"/>
      <c r="C121" s="721"/>
      <c r="D121" s="721"/>
      <c r="E121" s="721"/>
      <c r="F121" s="721"/>
      <c r="G121" s="726"/>
      <c r="H121" s="726"/>
      <c r="I121" s="726"/>
      <c r="J121" s="726"/>
      <c r="K121" s="726"/>
    </row>
    <row r="122" spans="1:11" s="725" customFormat="1" ht="12.75">
      <c r="A122" s="280" t="s">
        <v>274</v>
      </c>
      <c r="B122" s="721">
        <v>623626</v>
      </c>
      <c r="C122" s="721">
        <v>0</v>
      </c>
      <c r="D122" s="721">
        <v>0</v>
      </c>
      <c r="E122" s="727">
        <v>0</v>
      </c>
      <c r="F122" s="721">
        <v>0</v>
      </c>
      <c r="G122" s="726"/>
      <c r="H122" s="726"/>
      <c r="I122" s="726"/>
      <c r="J122" s="726"/>
      <c r="K122" s="726"/>
    </row>
    <row r="123" spans="1:11" s="725" customFormat="1" ht="12.75">
      <c r="A123" s="283" t="s">
        <v>843</v>
      </c>
      <c r="B123" s="721">
        <v>407626</v>
      </c>
      <c r="C123" s="721">
        <v>0</v>
      </c>
      <c r="D123" s="721">
        <v>0</v>
      </c>
      <c r="E123" s="727">
        <v>0</v>
      </c>
      <c r="F123" s="721">
        <v>0</v>
      </c>
      <c r="G123" s="726"/>
      <c r="H123" s="726"/>
      <c r="I123" s="726"/>
      <c r="J123" s="726"/>
      <c r="K123" s="726"/>
    </row>
    <row r="124" spans="1:11" s="725" customFormat="1" ht="12.75">
      <c r="A124" s="283" t="s">
        <v>825</v>
      </c>
      <c r="B124" s="721">
        <v>216000</v>
      </c>
      <c r="C124" s="721">
        <v>0</v>
      </c>
      <c r="D124" s="721">
        <v>0</v>
      </c>
      <c r="E124" s="727">
        <v>0</v>
      </c>
      <c r="F124" s="721">
        <v>0</v>
      </c>
      <c r="G124" s="726"/>
      <c r="H124" s="726"/>
      <c r="I124" s="726"/>
      <c r="J124" s="726"/>
      <c r="K124" s="726"/>
    </row>
    <row r="125" spans="1:11" s="725" customFormat="1" ht="25.5">
      <c r="A125" s="285" t="s">
        <v>826</v>
      </c>
      <c r="B125" s="721">
        <v>216000</v>
      </c>
      <c r="C125" s="721">
        <v>0</v>
      </c>
      <c r="D125" s="721">
        <v>0</v>
      </c>
      <c r="E125" s="727">
        <v>0</v>
      </c>
      <c r="F125" s="721">
        <v>0</v>
      </c>
      <c r="G125" s="726"/>
      <c r="H125" s="726"/>
      <c r="I125" s="726"/>
      <c r="J125" s="726"/>
      <c r="K125" s="726"/>
    </row>
    <row r="126" spans="1:11" s="725" customFormat="1" ht="12.75">
      <c r="A126" s="273" t="s">
        <v>827</v>
      </c>
      <c r="B126" s="721">
        <v>623626</v>
      </c>
      <c r="C126" s="721">
        <v>0</v>
      </c>
      <c r="D126" s="721">
        <v>0</v>
      </c>
      <c r="E126" s="727">
        <v>0</v>
      </c>
      <c r="F126" s="721">
        <v>0</v>
      </c>
      <c r="G126" s="726"/>
      <c r="H126" s="726"/>
      <c r="I126" s="726"/>
      <c r="J126" s="726"/>
      <c r="K126" s="726"/>
    </row>
    <row r="127" spans="1:11" s="725" customFormat="1" ht="12.75">
      <c r="A127" s="283" t="s">
        <v>828</v>
      </c>
      <c r="B127" s="721">
        <v>407626</v>
      </c>
      <c r="C127" s="721">
        <v>0</v>
      </c>
      <c r="D127" s="721">
        <v>0</v>
      </c>
      <c r="E127" s="727">
        <v>0</v>
      </c>
      <c r="F127" s="721">
        <v>0</v>
      </c>
      <c r="G127" s="726"/>
      <c r="H127" s="726"/>
      <c r="I127" s="726"/>
      <c r="J127" s="726"/>
      <c r="K127" s="726"/>
    </row>
    <row r="128" spans="1:11" s="725" customFormat="1" ht="12.75">
      <c r="A128" s="276" t="s">
        <v>833</v>
      </c>
      <c r="B128" s="721">
        <v>407626</v>
      </c>
      <c r="C128" s="721">
        <v>0</v>
      </c>
      <c r="D128" s="721">
        <v>0</v>
      </c>
      <c r="E128" s="727">
        <v>0</v>
      </c>
      <c r="F128" s="721">
        <v>0</v>
      </c>
      <c r="G128" s="726"/>
      <c r="H128" s="726"/>
      <c r="I128" s="726"/>
      <c r="J128" s="726"/>
      <c r="K128" s="726"/>
    </row>
    <row r="129" spans="1:11" s="725" customFormat="1" ht="12.75">
      <c r="A129" s="299" t="s">
        <v>856</v>
      </c>
      <c r="B129" s="721">
        <v>407626</v>
      </c>
      <c r="C129" s="721">
        <v>0</v>
      </c>
      <c r="D129" s="721">
        <v>0</v>
      </c>
      <c r="E129" s="727">
        <v>0</v>
      </c>
      <c r="F129" s="721">
        <v>0</v>
      </c>
      <c r="G129" s="726"/>
      <c r="H129" s="726"/>
      <c r="I129" s="726"/>
      <c r="J129" s="726"/>
      <c r="K129" s="726"/>
    </row>
    <row r="130" spans="1:11" s="728" customFormat="1" ht="12.75">
      <c r="A130" s="283" t="s">
        <v>782</v>
      </c>
      <c r="B130" s="721">
        <v>216000</v>
      </c>
      <c r="C130" s="721">
        <v>0</v>
      </c>
      <c r="D130" s="721">
        <v>0</v>
      </c>
      <c r="E130" s="727">
        <v>0</v>
      </c>
      <c r="F130" s="721">
        <v>0</v>
      </c>
      <c r="G130" s="726"/>
      <c r="H130" s="726"/>
      <c r="I130" s="726"/>
      <c r="J130" s="726"/>
      <c r="K130" s="726"/>
    </row>
    <row r="131" spans="1:11" s="728" customFormat="1" ht="12.75">
      <c r="A131" s="276" t="s">
        <v>835</v>
      </c>
      <c r="B131" s="721">
        <v>216000</v>
      </c>
      <c r="C131" s="721">
        <v>0</v>
      </c>
      <c r="D131" s="721">
        <v>0</v>
      </c>
      <c r="E131" s="727">
        <v>0</v>
      </c>
      <c r="F131" s="721">
        <v>0</v>
      </c>
      <c r="G131" s="726"/>
      <c r="H131" s="726"/>
      <c r="I131" s="726"/>
      <c r="J131" s="726"/>
      <c r="K131" s="726"/>
    </row>
    <row r="132" spans="1:11" s="725" customFormat="1" ht="12.75">
      <c r="A132" s="717"/>
      <c r="B132" s="559"/>
      <c r="C132" s="559"/>
      <c r="D132" s="559"/>
      <c r="E132" s="721"/>
      <c r="F132" s="721"/>
      <c r="G132" s="726"/>
      <c r="H132" s="726"/>
      <c r="I132" s="726"/>
      <c r="J132" s="726"/>
      <c r="K132" s="726"/>
    </row>
    <row r="133" spans="1:11" s="725" customFormat="1" ht="12.75">
      <c r="A133" s="578" t="s">
        <v>281</v>
      </c>
      <c r="B133" s="582"/>
      <c r="C133" s="582"/>
      <c r="D133" s="582"/>
      <c r="E133" s="721"/>
      <c r="F133" s="721"/>
      <c r="G133" s="726"/>
      <c r="H133" s="726"/>
      <c r="I133" s="726"/>
      <c r="J133" s="726"/>
      <c r="K133" s="726"/>
    </row>
    <row r="134" spans="1:11" s="725" customFormat="1" ht="12.75">
      <c r="A134" s="280" t="s">
        <v>274</v>
      </c>
      <c r="B134" s="721">
        <v>246111070</v>
      </c>
      <c r="C134" s="721">
        <v>34112172</v>
      </c>
      <c r="D134" s="721">
        <v>28202548</v>
      </c>
      <c r="E134" s="727">
        <v>11.459276496583433</v>
      </c>
      <c r="F134" s="721">
        <v>28202548</v>
      </c>
      <c r="G134" s="726"/>
      <c r="H134" s="726"/>
      <c r="I134" s="726"/>
      <c r="J134" s="726"/>
      <c r="K134" s="726"/>
    </row>
    <row r="135" spans="1:11" s="725" customFormat="1" ht="12.75">
      <c r="A135" s="283" t="s">
        <v>843</v>
      </c>
      <c r="B135" s="721">
        <v>97127054</v>
      </c>
      <c r="C135" s="721">
        <v>13697659</v>
      </c>
      <c r="D135" s="721">
        <v>7788035</v>
      </c>
      <c r="E135" s="727">
        <v>8.018399281419573</v>
      </c>
      <c r="F135" s="721">
        <v>7788035</v>
      </c>
      <c r="G135" s="726"/>
      <c r="H135" s="726"/>
      <c r="I135" s="726"/>
      <c r="J135" s="726"/>
      <c r="K135" s="726"/>
    </row>
    <row r="136" spans="1:11" s="725" customFormat="1" ht="12.75">
      <c r="A136" s="283" t="s">
        <v>825</v>
      </c>
      <c r="B136" s="721">
        <v>148984016</v>
      </c>
      <c r="C136" s="721">
        <v>20414513</v>
      </c>
      <c r="D136" s="721">
        <v>20414513</v>
      </c>
      <c r="E136" s="727">
        <v>13.702485372659037</v>
      </c>
      <c r="F136" s="721">
        <v>20414513</v>
      </c>
      <c r="G136" s="726"/>
      <c r="H136" s="726"/>
      <c r="I136" s="726"/>
      <c r="J136" s="726"/>
      <c r="K136" s="726"/>
    </row>
    <row r="137" spans="1:11" s="725" customFormat="1" ht="25.5">
      <c r="A137" s="285" t="s">
        <v>826</v>
      </c>
      <c r="B137" s="721">
        <v>148984016</v>
      </c>
      <c r="C137" s="721">
        <v>20414513</v>
      </c>
      <c r="D137" s="721">
        <v>20414513</v>
      </c>
      <c r="E137" s="727">
        <v>13.702485372659037</v>
      </c>
      <c r="F137" s="721">
        <v>20414513</v>
      </c>
      <c r="G137" s="726"/>
      <c r="H137" s="726"/>
      <c r="I137" s="726"/>
      <c r="J137" s="726"/>
      <c r="K137" s="726"/>
    </row>
    <row r="138" spans="1:11" s="725" customFormat="1" ht="12.75">
      <c r="A138" s="273" t="s">
        <v>827</v>
      </c>
      <c r="B138" s="721">
        <v>253883233</v>
      </c>
      <c r="C138" s="721">
        <v>44337540</v>
      </c>
      <c r="D138" s="721">
        <v>2482363</v>
      </c>
      <c r="E138" s="727">
        <v>0.9777577552748433</v>
      </c>
      <c r="F138" s="721">
        <v>2482363</v>
      </c>
      <c r="G138" s="726"/>
      <c r="H138" s="726"/>
      <c r="I138" s="726"/>
      <c r="J138" s="726"/>
      <c r="K138" s="726"/>
    </row>
    <row r="139" spans="1:11" s="725" customFormat="1" ht="12.75">
      <c r="A139" s="283" t="s">
        <v>828</v>
      </c>
      <c r="B139" s="721">
        <v>82646081</v>
      </c>
      <c r="C139" s="721">
        <v>20947534</v>
      </c>
      <c r="D139" s="721">
        <v>1506636</v>
      </c>
      <c r="E139" s="727">
        <v>1.8229975115214476</v>
      </c>
      <c r="F139" s="721">
        <v>1506636</v>
      </c>
      <c r="G139" s="726"/>
      <c r="H139" s="726"/>
      <c r="I139" s="726"/>
      <c r="J139" s="726"/>
      <c r="K139" s="726"/>
    </row>
    <row r="140" spans="1:11" s="725" customFormat="1" ht="12.75">
      <c r="A140" s="276" t="s">
        <v>829</v>
      </c>
      <c r="B140" s="721">
        <v>2637101</v>
      </c>
      <c r="C140" s="721">
        <v>1019082</v>
      </c>
      <c r="D140" s="721">
        <v>18638</v>
      </c>
      <c r="E140" s="727">
        <v>0.7067609469641094</v>
      </c>
      <c r="F140" s="721">
        <v>18638</v>
      </c>
      <c r="G140" s="726"/>
      <c r="H140" s="726"/>
      <c r="I140" s="726"/>
      <c r="J140" s="726"/>
      <c r="K140" s="726"/>
    </row>
    <row r="141" spans="1:11" s="725" customFormat="1" ht="12.75">
      <c r="A141" s="299" t="s">
        <v>832</v>
      </c>
      <c r="B141" s="721">
        <v>2637101</v>
      </c>
      <c r="C141" s="721">
        <v>1019082</v>
      </c>
      <c r="D141" s="721">
        <v>18638</v>
      </c>
      <c r="E141" s="727">
        <v>0.7067609469641094</v>
      </c>
      <c r="F141" s="721">
        <v>18638</v>
      </c>
      <c r="G141" s="726"/>
      <c r="H141" s="726"/>
      <c r="I141" s="726"/>
      <c r="J141" s="726"/>
      <c r="K141" s="726"/>
    </row>
    <row r="142" spans="1:11" s="725" customFormat="1" ht="12.75">
      <c r="A142" s="276" t="s">
        <v>833</v>
      </c>
      <c r="B142" s="721">
        <v>80008980</v>
      </c>
      <c r="C142" s="721">
        <v>19928452</v>
      </c>
      <c r="D142" s="721">
        <v>1487998</v>
      </c>
      <c r="E142" s="727">
        <v>1.8597887387140792</v>
      </c>
      <c r="F142" s="721">
        <v>1487998</v>
      </c>
      <c r="G142" s="726"/>
      <c r="H142" s="726"/>
      <c r="I142" s="726"/>
      <c r="J142" s="726"/>
      <c r="K142" s="726"/>
    </row>
    <row r="143" spans="1:11" s="725" customFormat="1" ht="12.75">
      <c r="A143" s="299" t="s">
        <v>856</v>
      </c>
      <c r="B143" s="721">
        <v>80008980</v>
      </c>
      <c r="C143" s="721">
        <v>19928452</v>
      </c>
      <c r="D143" s="721">
        <v>1487998</v>
      </c>
      <c r="E143" s="727">
        <v>1.8597887387140792</v>
      </c>
      <c r="F143" s="721">
        <v>1487998</v>
      </c>
      <c r="G143" s="726"/>
      <c r="H143" s="726"/>
      <c r="I143" s="726"/>
      <c r="J143" s="726"/>
      <c r="K143" s="726"/>
    </row>
    <row r="144" spans="1:11" s="725" customFormat="1" ht="12.75">
      <c r="A144" s="283" t="s">
        <v>782</v>
      </c>
      <c r="B144" s="721">
        <v>171237152</v>
      </c>
      <c r="C144" s="721">
        <v>23390006</v>
      </c>
      <c r="D144" s="721">
        <v>975727</v>
      </c>
      <c r="E144" s="727">
        <v>0.5698103411577413</v>
      </c>
      <c r="F144" s="721">
        <v>975727</v>
      </c>
      <c r="G144" s="726"/>
      <c r="H144" s="726"/>
      <c r="I144" s="726"/>
      <c r="J144" s="726"/>
      <c r="K144" s="726"/>
    </row>
    <row r="145" spans="1:11" s="725" customFormat="1" ht="12.75">
      <c r="A145" s="276" t="s">
        <v>835</v>
      </c>
      <c r="B145" s="721">
        <v>171237152</v>
      </c>
      <c r="C145" s="721">
        <v>23390006</v>
      </c>
      <c r="D145" s="721">
        <v>975727</v>
      </c>
      <c r="E145" s="727">
        <v>0.5698103411577413</v>
      </c>
      <c r="F145" s="721">
        <v>975727</v>
      </c>
      <c r="G145" s="726"/>
      <c r="H145" s="726"/>
      <c r="I145" s="726"/>
      <c r="J145" s="726"/>
      <c r="K145" s="726"/>
    </row>
    <row r="146" spans="1:11" s="725" customFormat="1" ht="12.75">
      <c r="A146" s="283" t="s">
        <v>419</v>
      </c>
      <c r="B146" s="721">
        <v>-7772163</v>
      </c>
      <c r="C146" s="721">
        <v>-10225368</v>
      </c>
      <c r="D146" s="721">
        <v>25720185</v>
      </c>
      <c r="E146" s="721" t="s">
        <v>415</v>
      </c>
      <c r="F146" s="721">
        <v>25720185</v>
      </c>
      <c r="G146" s="726"/>
      <c r="H146" s="726"/>
      <c r="I146" s="726"/>
      <c r="J146" s="726"/>
      <c r="K146" s="726"/>
    </row>
    <row r="147" spans="1:11" s="725" customFormat="1" ht="12.75">
      <c r="A147" s="283" t="s">
        <v>420</v>
      </c>
      <c r="B147" s="721">
        <v>7772163</v>
      </c>
      <c r="C147" s="721">
        <v>10225368</v>
      </c>
      <c r="D147" s="721" t="s">
        <v>415</v>
      </c>
      <c r="E147" s="721" t="s">
        <v>415</v>
      </c>
      <c r="F147" s="721" t="s">
        <v>415</v>
      </c>
      <c r="G147" s="726"/>
      <c r="H147" s="726"/>
      <c r="I147" s="726"/>
      <c r="J147" s="726"/>
      <c r="K147" s="726"/>
    </row>
    <row r="148" spans="1:11" s="725" customFormat="1" ht="12.75">
      <c r="A148" s="276" t="s">
        <v>840</v>
      </c>
      <c r="B148" s="721">
        <v>7772163</v>
      </c>
      <c r="C148" s="721">
        <v>10225368</v>
      </c>
      <c r="D148" s="721" t="s">
        <v>415</v>
      </c>
      <c r="E148" s="721" t="s">
        <v>415</v>
      </c>
      <c r="F148" s="721" t="s">
        <v>415</v>
      </c>
      <c r="G148" s="726"/>
      <c r="H148" s="726"/>
      <c r="I148" s="726"/>
      <c r="J148" s="726"/>
      <c r="K148" s="726"/>
    </row>
    <row r="149" spans="1:11" s="725" customFormat="1" ht="25.5">
      <c r="A149" s="277" t="s">
        <v>276</v>
      </c>
      <c r="B149" s="721">
        <v>7772163</v>
      </c>
      <c r="C149" s="721">
        <v>10225368</v>
      </c>
      <c r="D149" s="721" t="s">
        <v>415</v>
      </c>
      <c r="E149" s="721" t="s">
        <v>415</v>
      </c>
      <c r="F149" s="721" t="s">
        <v>415</v>
      </c>
      <c r="G149" s="726"/>
      <c r="H149" s="726"/>
      <c r="I149" s="726"/>
      <c r="J149" s="726"/>
      <c r="K149" s="726"/>
    </row>
    <row r="150" spans="1:11" s="725" customFormat="1" ht="12.75">
      <c r="A150" s="161" t="s">
        <v>716</v>
      </c>
      <c r="B150" s="582"/>
      <c r="C150" s="582"/>
      <c r="D150" s="582"/>
      <c r="E150" s="721"/>
      <c r="F150" s="721"/>
      <c r="G150" s="726"/>
      <c r="H150" s="726"/>
      <c r="I150" s="726"/>
      <c r="J150" s="726"/>
      <c r="K150" s="726"/>
    </row>
    <row r="151" spans="1:11" s="725" customFormat="1" ht="12.75">
      <c r="A151" s="729" t="s">
        <v>278</v>
      </c>
      <c r="B151" s="582"/>
      <c r="C151" s="582"/>
      <c r="D151" s="582"/>
      <c r="E151" s="721"/>
      <c r="F151" s="721"/>
      <c r="G151" s="726"/>
      <c r="H151" s="726"/>
      <c r="I151" s="726"/>
      <c r="J151" s="726"/>
      <c r="K151" s="726"/>
    </row>
    <row r="152" spans="1:11" s="725" customFormat="1" ht="12.75">
      <c r="A152" s="280" t="s">
        <v>274</v>
      </c>
      <c r="B152" s="721">
        <v>220323796</v>
      </c>
      <c r="C152" s="721">
        <v>32444774</v>
      </c>
      <c r="D152" s="721">
        <v>26535150</v>
      </c>
      <c r="E152" s="727">
        <v>12.043705891850193</v>
      </c>
      <c r="F152" s="721">
        <v>26535150</v>
      </c>
      <c r="G152" s="726"/>
      <c r="H152" s="726"/>
      <c r="I152" s="726"/>
      <c r="J152" s="726"/>
      <c r="K152" s="726"/>
    </row>
    <row r="153" spans="1:11" s="725" customFormat="1" ht="12.75">
      <c r="A153" s="283" t="s">
        <v>843</v>
      </c>
      <c r="B153" s="721">
        <v>97127054</v>
      </c>
      <c r="C153" s="721">
        <v>13697659</v>
      </c>
      <c r="D153" s="721">
        <v>7788035</v>
      </c>
      <c r="E153" s="727">
        <v>8.018399281419573</v>
      </c>
      <c r="F153" s="721">
        <v>7788035</v>
      </c>
      <c r="G153" s="726"/>
      <c r="H153" s="726"/>
      <c r="I153" s="726"/>
      <c r="J153" s="726"/>
      <c r="K153" s="726"/>
    </row>
    <row r="154" spans="1:11" s="725" customFormat="1" ht="12.75">
      <c r="A154" s="283" t="s">
        <v>825</v>
      </c>
      <c r="B154" s="721">
        <v>123196742</v>
      </c>
      <c r="C154" s="721">
        <v>18747115</v>
      </c>
      <c r="D154" s="721">
        <v>18747115</v>
      </c>
      <c r="E154" s="727">
        <v>15.217216539703623</v>
      </c>
      <c r="F154" s="721">
        <v>18747115</v>
      </c>
      <c r="G154" s="726"/>
      <c r="H154" s="726"/>
      <c r="I154" s="726"/>
      <c r="J154" s="726"/>
      <c r="K154" s="726"/>
    </row>
    <row r="155" spans="1:11" s="725" customFormat="1" ht="25.5">
      <c r="A155" s="285" t="s">
        <v>826</v>
      </c>
      <c r="B155" s="721">
        <v>123196742</v>
      </c>
      <c r="C155" s="721">
        <v>18747115</v>
      </c>
      <c r="D155" s="721">
        <v>18747115</v>
      </c>
      <c r="E155" s="727">
        <v>15.217216539703623</v>
      </c>
      <c r="F155" s="721">
        <v>18747115</v>
      </c>
      <c r="G155" s="726"/>
      <c r="H155" s="726"/>
      <c r="I155" s="726"/>
      <c r="J155" s="726"/>
      <c r="K155" s="726"/>
    </row>
    <row r="156" spans="1:11" s="725" customFormat="1" ht="12.75">
      <c r="A156" s="273" t="s">
        <v>827</v>
      </c>
      <c r="B156" s="721">
        <v>228095959</v>
      </c>
      <c r="C156" s="721">
        <v>42670142</v>
      </c>
      <c r="D156" s="721">
        <v>2434839</v>
      </c>
      <c r="E156" s="727">
        <v>1.0674625761344594</v>
      </c>
      <c r="F156" s="721">
        <v>2434839</v>
      </c>
      <c r="G156" s="726"/>
      <c r="H156" s="726"/>
      <c r="I156" s="726"/>
      <c r="J156" s="726"/>
      <c r="K156" s="726"/>
    </row>
    <row r="157" spans="1:11" s="725" customFormat="1" ht="12.75">
      <c r="A157" s="283" t="s">
        <v>828</v>
      </c>
      <c r="B157" s="721">
        <v>82511745</v>
      </c>
      <c r="C157" s="721">
        <v>20882797</v>
      </c>
      <c r="D157" s="721">
        <v>1484519</v>
      </c>
      <c r="E157" s="727">
        <v>1.7991608346181502</v>
      </c>
      <c r="F157" s="721">
        <v>1484519</v>
      </c>
      <c r="G157" s="726"/>
      <c r="H157" s="726"/>
      <c r="I157" s="726"/>
      <c r="J157" s="726"/>
      <c r="K157" s="726"/>
    </row>
    <row r="158" spans="1:11" s="725" customFormat="1" ht="12.75">
      <c r="A158" s="276" t="s">
        <v>829</v>
      </c>
      <c r="B158" s="721">
        <v>2637101</v>
      </c>
      <c r="C158" s="721">
        <v>1019082</v>
      </c>
      <c r="D158" s="721">
        <v>18638</v>
      </c>
      <c r="E158" s="727">
        <v>0.7067609469641094</v>
      </c>
      <c r="F158" s="721">
        <v>18638</v>
      </c>
      <c r="G158" s="726"/>
      <c r="H158" s="726"/>
      <c r="I158" s="726"/>
      <c r="J158" s="726"/>
      <c r="K158" s="726"/>
    </row>
    <row r="159" spans="1:11" s="725" customFormat="1" ht="12.75">
      <c r="A159" s="299" t="s">
        <v>832</v>
      </c>
      <c r="B159" s="721">
        <v>2637101</v>
      </c>
      <c r="C159" s="721">
        <v>1019082</v>
      </c>
      <c r="D159" s="721">
        <v>18638</v>
      </c>
      <c r="E159" s="727">
        <v>0.7067609469641094</v>
      </c>
      <c r="F159" s="721">
        <v>18638</v>
      </c>
      <c r="G159" s="726"/>
      <c r="H159" s="726"/>
      <c r="I159" s="726"/>
      <c r="J159" s="726"/>
      <c r="K159" s="726"/>
    </row>
    <row r="160" spans="1:11" s="725" customFormat="1" ht="12.75">
      <c r="A160" s="276" t="s">
        <v>833</v>
      </c>
      <c r="B160" s="721">
        <v>79874644</v>
      </c>
      <c r="C160" s="721">
        <v>19863715</v>
      </c>
      <c r="D160" s="721">
        <v>1465881</v>
      </c>
      <c r="E160" s="727">
        <v>1.835226958883222</v>
      </c>
      <c r="F160" s="721">
        <v>1465881</v>
      </c>
      <c r="G160" s="726"/>
      <c r="H160" s="726"/>
      <c r="I160" s="726"/>
      <c r="J160" s="726"/>
      <c r="K160" s="726"/>
    </row>
    <row r="161" spans="1:11" s="725" customFormat="1" ht="12.75">
      <c r="A161" s="299" t="s">
        <v>856</v>
      </c>
      <c r="B161" s="721">
        <v>79874644</v>
      </c>
      <c r="C161" s="721">
        <v>19863715</v>
      </c>
      <c r="D161" s="721">
        <v>1465881</v>
      </c>
      <c r="E161" s="727">
        <v>1.835226958883222</v>
      </c>
      <c r="F161" s="721">
        <v>1465881</v>
      </c>
      <c r="G161" s="726"/>
      <c r="H161" s="726"/>
      <c r="I161" s="726"/>
      <c r="J161" s="726"/>
      <c r="K161" s="726"/>
    </row>
    <row r="162" spans="1:11" s="725" customFormat="1" ht="12.75">
      <c r="A162" s="283" t="s">
        <v>782</v>
      </c>
      <c r="B162" s="721">
        <v>145584214</v>
      </c>
      <c r="C162" s="721">
        <v>21787345</v>
      </c>
      <c r="D162" s="721">
        <v>950320</v>
      </c>
      <c r="E162" s="727">
        <v>0.65276308048069</v>
      </c>
      <c r="F162" s="721">
        <v>950320</v>
      </c>
      <c r="G162" s="726"/>
      <c r="H162" s="726"/>
      <c r="I162" s="726"/>
      <c r="J162" s="726"/>
      <c r="K162" s="726"/>
    </row>
    <row r="163" spans="1:11" s="725" customFormat="1" ht="12.75">
      <c r="A163" s="276" t="s">
        <v>835</v>
      </c>
      <c r="B163" s="721">
        <v>145584214</v>
      </c>
      <c r="C163" s="721">
        <v>21787345</v>
      </c>
      <c r="D163" s="721">
        <v>950320</v>
      </c>
      <c r="E163" s="727">
        <v>0.65276308048069</v>
      </c>
      <c r="F163" s="721">
        <v>950320</v>
      </c>
      <c r="G163" s="726"/>
      <c r="H163" s="726"/>
      <c r="I163" s="726"/>
      <c r="J163" s="726"/>
      <c r="K163" s="726"/>
    </row>
    <row r="164" spans="1:17" s="732" customFormat="1" ht="12.75">
      <c r="A164" s="283" t="s">
        <v>419</v>
      </c>
      <c r="B164" s="721">
        <v>-7772163</v>
      </c>
      <c r="C164" s="721">
        <v>-10225368</v>
      </c>
      <c r="D164" s="721">
        <v>24100311</v>
      </c>
      <c r="E164" s="721" t="s">
        <v>415</v>
      </c>
      <c r="F164" s="721">
        <v>24100311</v>
      </c>
      <c r="G164" s="730"/>
      <c r="H164" s="730"/>
      <c r="I164" s="730"/>
      <c r="J164" s="730"/>
      <c r="K164" s="730"/>
      <c r="L164" s="730"/>
      <c r="M164" s="730"/>
      <c r="N164" s="730"/>
      <c r="O164" s="730"/>
      <c r="P164" s="730"/>
      <c r="Q164" s="731"/>
    </row>
    <row r="165" spans="1:17" s="732" customFormat="1" ht="12.75">
      <c r="A165" s="283" t="s">
        <v>420</v>
      </c>
      <c r="B165" s="721">
        <v>7772163</v>
      </c>
      <c r="C165" s="721">
        <v>10225368</v>
      </c>
      <c r="D165" s="721" t="s">
        <v>415</v>
      </c>
      <c r="E165" s="721" t="s">
        <v>415</v>
      </c>
      <c r="F165" s="721" t="s">
        <v>415</v>
      </c>
      <c r="G165" s="730"/>
      <c r="H165" s="730"/>
      <c r="I165" s="730"/>
      <c r="J165" s="730"/>
      <c r="K165" s="730"/>
      <c r="L165" s="730"/>
      <c r="M165" s="730"/>
      <c r="N165" s="730"/>
      <c r="O165" s="730"/>
      <c r="P165" s="730"/>
      <c r="Q165" s="731"/>
    </row>
    <row r="166" spans="1:17" s="732" customFormat="1" ht="12.75">
      <c r="A166" s="276" t="s">
        <v>840</v>
      </c>
      <c r="B166" s="721">
        <v>7772163</v>
      </c>
      <c r="C166" s="721">
        <v>10225368</v>
      </c>
      <c r="D166" s="721" t="s">
        <v>415</v>
      </c>
      <c r="E166" s="721" t="s">
        <v>415</v>
      </c>
      <c r="F166" s="721" t="s">
        <v>415</v>
      </c>
      <c r="G166" s="730"/>
      <c r="H166" s="730"/>
      <c r="I166" s="730"/>
      <c r="J166" s="730"/>
      <c r="K166" s="730"/>
      <c r="L166" s="730"/>
      <c r="M166" s="730"/>
      <c r="N166" s="730"/>
      <c r="O166" s="730"/>
      <c r="P166" s="730"/>
      <c r="Q166" s="731"/>
    </row>
    <row r="167" spans="1:17" s="732" customFormat="1" ht="25.5">
      <c r="A167" s="277" t="s">
        <v>276</v>
      </c>
      <c r="B167" s="721">
        <v>7772163</v>
      </c>
      <c r="C167" s="721">
        <v>10225368</v>
      </c>
      <c r="D167" s="721" t="s">
        <v>415</v>
      </c>
      <c r="E167" s="721" t="s">
        <v>415</v>
      </c>
      <c r="F167" s="721" t="s">
        <v>415</v>
      </c>
      <c r="G167" s="730"/>
      <c r="H167" s="730"/>
      <c r="I167" s="730"/>
      <c r="J167" s="730"/>
      <c r="K167" s="730"/>
      <c r="L167" s="730"/>
      <c r="M167" s="730"/>
      <c r="N167" s="730"/>
      <c r="O167" s="730"/>
      <c r="P167" s="730"/>
      <c r="Q167" s="731"/>
    </row>
    <row r="168" spans="1:11" s="725" customFormat="1" ht="12.75">
      <c r="A168" s="729" t="s">
        <v>282</v>
      </c>
      <c r="B168" s="582"/>
      <c r="C168" s="582"/>
      <c r="D168" s="582"/>
      <c r="E168" s="721"/>
      <c r="F168" s="721"/>
      <c r="G168" s="726"/>
      <c r="H168" s="726"/>
      <c r="I168" s="726"/>
      <c r="J168" s="726"/>
      <c r="K168" s="726"/>
    </row>
    <row r="169" spans="1:11" s="725" customFormat="1" ht="12.75">
      <c r="A169" s="280" t="s">
        <v>274</v>
      </c>
      <c r="B169" s="721">
        <v>25787274</v>
      </c>
      <c r="C169" s="721">
        <v>1667398</v>
      </c>
      <c r="D169" s="721">
        <v>1667398</v>
      </c>
      <c r="E169" s="727">
        <v>6.465972324178197</v>
      </c>
      <c r="F169" s="721">
        <v>1667398</v>
      </c>
      <c r="G169" s="726"/>
      <c r="H169" s="726"/>
      <c r="I169" s="726"/>
      <c r="J169" s="726"/>
      <c r="K169" s="726"/>
    </row>
    <row r="170" spans="1:11" s="725" customFormat="1" ht="12.75">
      <c r="A170" s="283" t="s">
        <v>825</v>
      </c>
      <c r="B170" s="721">
        <v>25787274</v>
      </c>
      <c r="C170" s="721">
        <v>1667398</v>
      </c>
      <c r="D170" s="721">
        <v>1667398</v>
      </c>
      <c r="E170" s="727">
        <v>6.465972324178197</v>
      </c>
      <c r="F170" s="721">
        <v>1667398</v>
      </c>
      <c r="G170" s="726"/>
      <c r="H170" s="726"/>
      <c r="I170" s="726"/>
      <c r="J170" s="726"/>
      <c r="K170" s="726"/>
    </row>
    <row r="171" spans="1:11" s="725" customFormat="1" ht="25.5">
      <c r="A171" s="285" t="s">
        <v>826</v>
      </c>
      <c r="B171" s="721">
        <v>25787274</v>
      </c>
      <c r="C171" s="721">
        <v>1667398</v>
      </c>
      <c r="D171" s="721">
        <v>1667398</v>
      </c>
      <c r="E171" s="727">
        <v>6.465972324178197</v>
      </c>
      <c r="F171" s="721">
        <v>1667398</v>
      </c>
      <c r="G171" s="726"/>
      <c r="H171" s="726"/>
      <c r="I171" s="726"/>
      <c r="J171" s="726"/>
      <c r="K171" s="726"/>
    </row>
    <row r="172" spans="1:11" s="733" customFormat="1" ht="12.75">
      <c r="A172" s="273" t="s">
        <v>827</v>
      </c>
      <c r="B172" s="721">
        <v>25787274</v>
      </c>
      <c r="C172" s="721">
        <v>1667398</v>
      </c>
      <c r="D172" s="721">
        <v>47524</v>
      </c>
      <c r="E172" s="727">
        <v>0.184292453711858</v>
      </c>
      <c r="F172" s="721">
        <v>47524</v>
      </c>
      <c r="G172" s="734"/>
      <c r="H172" s="734"/>
      <c r="I172" s="734"/>
      <c r="J172" s="734"/>
      <c r="K172" s="734"/>
    </row>
    <row r="173" spans="1:11" s="733" customFormat="1" ht="12.75">
      <c r="A173" s="283" t="s">
        <v>828</v>
      </c>
      <c r="B173" s="721">
        <v>134336</v>
      </c>
      <c r="C173" s="721">
        <v>64737</v>
      </c>
      <c r="D173" s="721">
        <v>22117</v>
      </c>
      <c r="E173" s="727">
        <v>16.463941162458315</v>
      </c>
      <c r="F173" s="721">
        <v>22117</v>
      </c>
      <c r="G173" s="734"/>
      <c r="H173" s="734"/>
      <c r="I173" s="734"/>
      <c r="J173" s="734"/>
      <c r="K173" s="734"/>
    </row>
    <row r="174" spans="1:11" s="733" customFormat="1" ht="12.75">
      <c r="A174" s="276" t="s">
        <v>833</v>
      </c>
      <c r="B174" s="721">
        <v>134336</v>
      </c>
      <c r="C174" s="721">
        <v>64737</v>
      </c>
      <c r="D174" s="721">
        <v>22117</v>
      </c>
      <c r="E174" s="727">
        <v>16.463941162458315</v>
      </c>
      <c r="F174" s="721">
        <v>22117</v>
      </c>
      <c r="G174" s="734"/>
      <c r="H174" s="734"/>
      <c r="I174" s="734"/>
      <c r="J174" s="734"/>
      <c r="K174" s="734"/>
    </row>
    <row r="175" spans="1:11" s="733" customFormat="1" ht="12.75">
      <c r="A175" s="299" t="s">
        <v>856</v>
      </c>
      <c r="B175" s="721">
        <v>134336</v>
      </c>
      <c r="C175" s="721">
        <v>64737</v>
      </c>
      <c r="D175" s="721">
        <v>22117</v>
      </c>
      <c r="E175" s="727">
        <v>16.463941162458315</v>
      </c>
      <c r="F175" s="721">
        <v>22117</v>
      </c>
      <c r="G175" s="734"/>
      <c r="H175" s="734"/>
      <c r="I175" s="734"/>
      <c r="J175" s="734"/>
      <c r="K175" s="734"/>
    </row>
    <row r="176" spans="1:11" s="733" customFormat="1" ht="12.75">
      <c r="A176" s="283" t="s">
        <v>782</v>
      </c>
      <c r="B176" s="721">
        <v>25652938</v>
      </c>
      <c r="C176" s="721">
        <v>1602661</v>
      </c>
      <c r="D176" s="721">
        <v>25407</v>
      </c>
      <c r="E176" s="727">
        <v>0.09904128720070972</v>
      </c>
      <c r="F176" s="721">
        <v>25407</v>
      </c>
      <c r="G176" s="734"/>
      <c r="H176" s="734"/>
      <c r="I176" s="734"/>
      <c r="J176" s="734"/>
      <c r="K176" s="734"/>
    </row>
    <row r="177" spans="1:11" s="733" customFormat="1" ht="12.75">
      <c r="A177" s="276" t="s">
        <v>835</v>
      </c>
      <c r="B177" s="721">
        <v>25652938</v>
      </c>
      <c r="C177" s="721">
        <v>1602661</v>
      </c>
      <c r="D177" s="721">
        <v>25407</v>
      </c>
      <c r="E177" s="727">
        <v>0.09904128720070972</v>
      </c>
      <c r="F177" s="721">
        <v>25407</v>
      </c>
      <c r="G177" s="734"/>
      <c r="H177" s="734"/>
      <c r="I177" s="734"/>
      <c r="J177" s="734"/>
      <c r="K177" s="734"/>
    </row>
    <row r="178" spans="1:11" s="733" customFormat="1" ht="12.75">
      <c r="A178" s="276"/>
      <c r="B178" s="721"/>
      <c r="C178" s="721"/>
      <c r="D178" s="721"/>
      <c r="E178" s="721"/>
      <c r="F178" s="721"/>
      <c r="G178" s="734"/>
      <c r="H178" s="734"/>
      <c r="I178" s="734"/>
      <c r="J178" s="734"/>
      <c r="K178" s="734"/>
    </row>
    <row r="179" spans="1:11" s="725" customFormat="1" ht="12.75">
      <c r="A179" s="269" t="s">
        <v>283</v>
      </c>
      <c r="B179" s="582"/>
      <c r="C179" s="582"/>
      <c r="D179" s="582"/>
      <c r="E179" s="721"/>
      <c r="F179" s="721"/>
      <c r="G179" s="726"/>
      <c r="H179" s="726"/>
      <c r="I179" s="726"/>
      <c r="J179" s="726"/>
      <c r="K179" s="726"/>
    </row>
    <row r="180" spans="1:11" s="725" customFormat="1" ht="12.75">
      <c r="A180" s="578" t="s">
        <v>281</v>
      </c>
      <c r="B180" s="582"/>
      <c r="C180" s="582"/>
      <c r="D180" s="582"/>
      <c r="E180" s="721"/>
      <c r="F180" s="721"/>
      <c r="G180" s="726"/>
      <c r="H180" s="726"/>
      <c r="I180" s="726"/>
      <c r="J180" s="726"/>
      <c r="K180" s="726"/>
    </row>
    <row r="181" spans="1:11" s="725" customFormat="1" ht="12.75">
      <c r="A181" s="280" t="s">
        <v>274</v>
      </c>
      <c r="B181" s="721">
        <v>804293</v>
      </c>
      <c r="C181" s="721">
        <v>75000</v>
      </c>
      <c r="D181" s="721">
        <v>75000</v>
      </c>
      <c r="E181" s="727">
        <v>9.324959933755485</v>
      </c>
      <c r="F181" s="721">
        <v>75000</v>
      </c>
      <c r="G181" s="726"/>
      <c r="H181" s="726"/>
      <c r="I181" s="726"/>
      <c r="J181" s="726"/>
      <c r="K181" s="726"/>
    </row>
    <row r="182" spans="1:11" s="725" customFormat="1" ht="12.75">
      <c r="A182" s="283" t="s">
        <v>843</v>
      </c>
      <c r="B182" s="721">
        <v>612113</v>
      </c>
      <c r="C182" s="721">
        <v>0</v>
      </c>
      <c r="D182" s="721">
        <v>0</v>
      </c>
      <c r="E182" s="727">
        <v>0</v>
      </c>
      <c r="F182" s="721">
        <v>0</v>
      </c>
      <c r="G182" s="726"/>
      <c r="H182" s="726"/>
      <c r="I182" s="726"/>
      <c r="J182" s="726"/>
      <c r="K182" s="726"/>
    </row>
    <row r="183" spans="1:11" s="725" customFormat="1" ht="12.75">
      <c r="A183" s="283" t="s">
        <v>825</v>
      </c>
      <c r="B183" s="721">
        <v>192180</v>
      </c>
      <c r="C183" s="721">
        <v>75000</v>
      </c>
      <c r="D183" s="721">
        <v>75000</v>
      </c>
      <c r="E183" s="727">
        <v>39.025913206369026</v>
      </c>
      <c r="F183" s="721">
        <v>75000</v>
      </c>
      <c r="G183" s="726"/>
      <c r="H183" s="726"/>
      <c r="I183" s="726"/>
      <c r="J183" s="726"/>
      <c r="K183" s="726"/>
    </row>
    <row r="184" spans="1:11" s="725" customFormat="1" ht="25.5">
      <c r="A184" s="285" t="s">
        <v>826</v>
      </c>
      <c r="B184" s="721">
        <v>192180</v>
      </c>
      <c r="C184" s="721">
        <v>75000</v>
      </c>
      <c r="D184" s="721">
        <v>75000</v>
      </c>
      <c r="E184" s="727">
        <v>39.025913206369026</v>
      </c>
      <c r="F184" s="721">
        <v>75000</v>
      </c>
      <c r="G184" s="726"/>
      <c r="H184" s="726"/>
      <c r="I184" s="726"/>
      <c r="J184" s="726"/>
      <c r="K184" s="726"/>
    </row>
    <row r="185" spans="1:11" s="725" customFormat="1" ht="12.75">
      <c r="A185" s="273" t="s">
        <v>827</v>
      </c>
      <c r="B185" s="721">
        <v>974293</v>
      </c>
      <c r="C185" s="721">
        <v>225000</v>
      </c>
      <c r="D185" s="721">
        <v>18638</v>
      </c>
      <c r="E185" s="727">
        <v>1.9129768970935848</v>
      </c>
      <c r="F185" s="721">
        <v>18638</v>
      </c>
      <c r="G185" s="726"/>
      <c r="H185" s="726"/>
      <c r="I185" s="726"/>
      <c r="J185" s="726"/>
      <c r="K185" s="726"/>
    </row>
    <row r="186" spans="1:11" s="725" customFormat="1" ht="12.75">
      <c r="A186" s="283" t="s">
        <v>828</v>
      </c>
      <c r="B186" s="721">
        <v>974293</v>
      </c>
      <c r="C186" s="721">
        <v>225000</v>
      </c>
      <c r="D186" s="721">
        <v>18638</v>
      </c>
      <c r="E186" s="727">
        <v>1.9129768970935848</v>
      </c>
      <c r="F186" s="721">
        <v>18638</v>
      </c>
      <c r="G186" s="726"/>
      <c r="H186" s="726"/>
      <c r="I186" s="726"/>
      <c r="J186" s="726"/>
      <c r="K186" s="726"/>
    </row>
    <row r="187" spans="1:11" s="725" customFormat="1" ht="12.75">
      <c r="A187" s="276" t="s">
        <v>829</v>
      </c>
      <c r="B187" s="721">
        <v>974293</v>
      </c>
      <c r="C187" s="721">
        <v>225000</v>
      </c>
      <c r="D187" s="721">
        <v>18638</v>
      </c>
      <c r="E187" s="727">
        <v>1.9129768970935848</v>
      </c>
      <c r="F187" s="721">
        <v>18638</v>
      </c>
      <c r="G187" s="726"/>
      <c r="H187" s="726"/>
      <c r="I187" s="726"/>
      <c r="J187" s="726"/>
      <c r="K187" s="726"/>
    </row>
    <row r="188" spans="1:11" s="725" customFormat="1" ht="12.75">
      <c r="A188" s="299" t="s">
        <v>832</v>
      </c>
      <c r="B188" s="721">
        <v>974293</v>
      </c>
      <c r="C188" s="721">
        <v>225000</v>
      </c>
      <c r="D188" s="721">
        <v>18638</v>
      </c>
      <c r="E188" s="727">
        <v>1.9129768970935848</v>
      </c>
      <c r="F188" s="721">
        <v>18638</v>
      </c>
      <c r="G188" s="726"/>
      <c r="H188" s="726"/>
      <c r="I188" s="726"/>
      <c r="J188" s="726"/>
      <c r="K188" s="726"/>
    </row>
    <row r="189" spans="1:11" s="725" customFormat="1" ht="12.75">
      <c r="A189" s="283" t="s">
        <v>419</v>
      </c>
      <c r="B189" s="721">
        <v>-170000</v>
      </c>
      <c r="C189" s="721">
        <v>-150000</v>
      </c>
      <c r="D189" s="721">
        <v>56362</v>
      </c>
      <c r="E189" s="721" t="s">
        <v>415</v>
      </c>
      <c r="F189" s="721">
        <v>56362</v>
      </c>
      <c r="G189" s="726"/>
      <c r="H189" s="726"/>
      <c r="I189" s="726"/>
      <c r="J189" s="726"/>
      <c r="K189" s="726"/>
    </row>
    <row r="190" spans="1:11" s="725" customFormat="1" ht="12.75">
      <c r="A190" s="283" t="s">
        <v>420</v>
      </c>
      <c r="B190" s="721">
        <v>170000</v>
      </c>
      <c r="C190" s="721">
        <v>150000</v>
      </c>
      <c r="D190" s="721" t="s">
        <v>415</v>
      </c>
      <c r="E190" s="721" t="s">
        <v>415</v>
      </c>
      <c r="F190" s="721" t="s">
        <v>415</v>
      </c>
      <c r="G190" s="726"/>
      <c r="H190" s="726"/>
      <c r="I190" s="726"/>
      <c r="J190" s="726"/>
      <c r="K190" s="726"/>
    </row>
    <row r="191" spans="1:11" s="725" customFormat="1" ht="12.75">
      <c r="A191" s="276" t="s">
        <v>840</v>
      </c>
      <c r="B191" s="721">
        <v>170000</v>
      </c>
      <c r="C191" s="721">
        <v>150000</v>
      </c>
      <c r="D191" s="721" t="s">
        <v>415</v>
      </c>
      <c r="E191" s="721" t="s">
        <v>415</v>
      </c>
      <c r="F191" s="721" t="s">
        <v>415</v>
      </c>
      <c r="G191" s="726"/>
      <c r="H191" s="726"/>
      <c r="I191" s="726"/>
      <c r="J191" s="726"/>
      <c r="K191" s="726"/>
    </row>
    <row r="192" spans="1:11" s="725" customFormat="1" ht="25.5">
      <c r="A192" s="277" t="s">
        <v>276</v>
      </c>
      <c r="B192" s="721">
        <v>170000</v>
      </c>
      <c r="C192" s="721">
        <v>150000</v>
      </c>
      <c r="D192" s="721" t="s">
        <v>415</v>
      </c>
      <c r="E192" s="721" t="s">
        <v>415</v>
      </c>
      <c r="F192" s="721" t="s">
        <v>415</v>
      </c>
      <c r="G192" s="726"/>
      <c r="H192" s="726"/>
      <c r="I192" s="726"/>
      <c r="J192" s="726"/>
      <c r="K192" s="726"/>
    </row>
    <row r="193" spans="1:11" s="725" customFormat="1" ht="12.75">
      <c r="A193" s="161" t="s">
        <v>716</v>
      </c>
      <c r="B193" s="582"/>
      <c r="C193" s="582"/>
      <c r="D193" s="582"/>
      <c r="E193" s="721"/>
      <c r="F193" s="721"/>
      <c r="G193" s="726"/>
      <c r="H193" s="726"/>
      <c r="I193" s="726"/>
      <c r="J193" s="726"/>
      <c r="K193" s="726"/>
    </row>
    <row r="194" spans="1:11" s="725" customFormat="1" ht="12.75">
      <c r="A194" s="729" t="s">
        <v>278</v>
      </c>
      <c r="B194" s="582"/>
      <c r="C194" s="582"/>
      <c r="D194" s="582"/>
      <c r="E194" s="721"/>
      <c r="F194" s="721"/>
      <c r="G194" s="726"/>
      <c r="H194" s="726"/>
      <c r="I194" s="726"/>
      <c r="J194" s="726"/>
      <c r="K194" s="726"/>
    </row>
    <row r="195" spans="1:11" s="725" customFormat="1" ht="12.75">
      <c r="A195" s="280" t="s">
        <v>274</v>
      </c>
      <c r="B195" s="721">
        <v>804293</v>
      </c>
      <c r="C195" s="721">
        <v>75000</v>
      </c>
      <c r="D195" s="721">
        <v>75000</v>
      </c>
      <c r="E195" s="727">
        <v>9.324959933755485</v>
      </c>
      <c r="F195" s="721">
        <v>75000</v>
      </c>
      <c r="G195" s="726"/>
      <c r="H195" s="726"/>
      <c r="I195" s="726"/>
      <c r="J195" s="726"/>
      <c r="K195" s="726"/>
    </row>
    <row r="196" spans="1:11" s="725" customFormat="1" ht="12.75">
      <c r="A196" s="283" t="s">
        <v>843</v>
      </c>
      <c r="B196" s="721">
        <v>612113</v>
      </c>
      <c r="C196" s="721">
        <v>0</v>
      </c>
      <c r="D196" s="721">
        <v>0</v>
      </c>
      <c r="E196" s="727">
        <v>0</v>
      </c>
      <c r="F196" s="721">
        <v>0</v>
      </c>
      <c r="G196" s="726"/>
      <c r="H196" s="726"/>
      <c r="I196" s="726"/>
      <c r="J196" s="726"/>
      <c r="K196" s="726"/>
    </row>
    <row r="197" spans="1:11" s="725" customFormat="1" ht="12.75">
      <c r="A197" s="283" t="s">
        <v>825</v>
      </c>
      <c r="B197" s="721">
        <v>192180</v>
      </c>
      <c r="C197" s="721">
        <v>75000</v>
      </c>
      <c r="D197" s="721">
        <v>75000</v>
      </c>
      <c r="E197" s="727">
        <v>39.025913206369026</v>
      </c>
      <c r="F197" s="721">
        <v>75000</v>
      </c>
      <c r="G197" s="726"/>
      <c r="H197" s="726"/>
      <c r="I197" s="726"/>
      <c r="J197" s="726"/>
      <c r="K197" s="726"/>
    </row>
    <row r="198" spans="1:11" s="725" customFormat="1" ht="25.5">
      <c r="A198" s="285" t="s">
        <v>826</v>
      </c>
      <c r="B198" s="721">
        <v>192180</v>
      </c>
      <c r="C198" s="721">
        <v>75000</v>
      </c>
      <c r="D198" s="721">
        <v>75000</v>
      </c>
      <c r="E198" s="727">
        <v>39.025913206369026</v>
      </c>
      <c r="F198" s="721">
        <v>75000</v>
      </c>
      <c r="G198" s="726"/>
      <c r="H198" s="726"/>
      <c r="I198" s="726"/>
      <c r="J198" s="726"/>
      <c r="K198" s="726"/>
    </row>
    <row r="199" spans="1:11" s="725" customFormat="1" ht="12.75">
      <c r="A199" s="273" t="s">
        <v>827</v>
      </c>
      <c r="B199" s="721">
        <v>974293</v>
      </c>
      <c r="C199" s="721">
        <v>225000</v>
      </c>
      <c r="D199" s="721">
        <v>18638</v>
      </c>
      <c r="E199" s="727">
        <v>1.9129768970935848</v>
      </c>
      <c r="F199" s="721">
        <v>18638</v>
      </c>
      <c r="G199" s="726"/>
      <c r="H199" s="726"/>
      <c r="I199" s="726"/>
      <c r="J199" s="726"/>
      <c r="K199" s="726"/>
    </row>
    <row r="200" spans="1:11" s="725" customFormat="1" ht="12.75">
      <c r="A200" s="283" t="s">
        <v>828</v>
      </c>
      <c r="B200" s="721">
        <v>974293</v>
      </c>
      <c r="C200" s="721">
        <v>225000</v>
      </c>
      <c r="D200" s="721">
        <v>18638</v>
      </c>
      <c r="E200" s="727">
        <v>1.9129768970935848</v>
      </c>
      <c r="F200" s="721">
        <v>18638</v>
      </c>
      <c r="G200" s="726"/>
      <c r="H200" s="726"/>
      <c r="I200" s="726"/>
      <c r="J200" s="726"/>
      <c r="K200" s="726"/>
    </row>
    <row r="201" spans="1:11" s="725" customFormat="1" ht="12.75">
      <c r="A201" s="276" t="s">
        <v>829</v>
      </c>
      <c r="B201" s="721">
        <v>974293</v>
      </c>
      <c r="C201" s="721">
        <v>225000</v>
      </c>
      <c r="D201" s="721">
        <v>18638</v>
      </c>
      <c r="E201" s="727">
        <v>1.9129768970935848</v>
      </c>
      <c r="F201" s="721">
        <v>18638</v>
      </c>
      <c r="G201" s="726"/>
      <c r="H201" s="726"/>
      <c r="I201" s="726"/>
      <c r="J201" s="726"/>
      <c r="K201" s="726"/>
    </row>
    <row r="202" spans="1:11" s="725" customFormat="1" ht="12.75">
      <c r="A202" s="299" t="s">
        <v>832</v>
      </c>
      <c r="B202" s="721">
        <v>974293</v>
      </c>
      <c r="C202" s="721">
        <v>225000</v>
      </c>
      <c r="D202" s="721">
        <v>18638</v>
      </c>
      <c r="E202" s="727">
        <v>1.9129768970935848</v>
      </c>
      <c r="F202" s="721">
        <v>18638</v>
      </c>
      <c r="G202" s="726"/>
      <c r="H202" s="726"/>
      <c r="I202" s="726"/>
      <c r="J202" s="726"/>
      <c r="K202" s="726"/>
    </row>
    <row r="203" spans="1:17" s="732" customFormat="1" ht="12.75">
      <c r="A203" s="283" t="s">
        <v>419</v>
      </c>
      <c r="B203" s="721">
        <v>-170000</v>
      </c>
      <c r="C203" s="721">
        <v>-150000</v>
      </c>
      <c r="D203" s="721">
        <v>56362</v>
      </c>
      <c r="E203" s="721" t="s">
        <v>415</v>
      </c>
      <c r="F203" s="721">
        <v>56362</v>
      </c>
      <c r="G203" s="730"/>
      <c r="H203" s="730"/>
      <c r="I203" s="730"/>
      <c r="J203" s="730"/>
      <c r="K203" s="730"/>
      <c r="L203" s="730"/>
      <c r="M203" s="730"/>
      <c r="N203" s="730"/>
      <c r="O203" s="730"/>
      <c r="P203" s="730"/>
      <c r="Q203" s="731"/>
    </row>
    <row r="204" spans="1:17" s="732" customFormat="1" ht="12.75">
      <c r="A204" s="283" t="s">
        <v>420</v>
      </c>
      <c r="B204" s="721">
        <v>170000</v>
      </c>
      <c r="C204" s="721">
        <v>150000</v>
      </c>
      <c r="D204" s="721" t="s">
        <v>415</v>
      </c>
      <c r="E204" s="721" t="s">
        <v>415</v>
      </c>
      <c r="F204" s="721" t="s">
        <v>415</v>
      </c>
      <c r="G204" s="730"/>
      <c r="H204" s="730"/>
      <c r="I204" s="730"/>
      <c r="J204" s="730"/>
      <c r="K204" s="730"/>
      <c r="L204" s="730"/>
      <c r="M204" s="730"/>
      <c r="N204" s="730"/>
      <c r="O204" s="730"/>
      <c r="P204" s="730"/>
      <c r="Q204" s="731"/>
    </row>
    <row r="205" spans="1:17" s="732" customFormat="1" ht="12.75">
      <c r="A205" s="276" t="s">
        <v>840</v>
      </c>
      <c r="B205" s="721">
        <v>170000</v>
      </c>
      <c r="C205" s="721">
        <v>150000</v>
      </c>
      <c r="D205" s="721" t="s">
        <v>415</v>
      </c>
      <c r="E205" s="721" t="s">
        <v>415</v>
      </c>
      <c r="F205" s="721" t="s">
        <v>415</v>
      </c>
      <c r="G205" s="730"/>
      <c r="H205" s="730"/>
      <c r="I205" s="730"/>
      <c r="J205" s="730"/>
      <c r="K205" s="730"/>
      <c r="L205" s="730"/>
      <c r="M205" s="730"/>
      <c r="N205" s="730"/>
      <c r="O205" s="730"/>
      <c r="P205" s="730"/>
      <c r="Q205" s="731"/>
    </row>
    <row r="206" spans="1:17" s="732" customFormat="1" ht="25.5">
      <c r="A206" s="277" t="s">
        <v>276</v>
      </c>
      <c r="B206" s="721">
        <v>170000</v>
      </c>
      <c r="C206" s="721">
        <v>150000</v>
      </c>
      <c r="D206" s="721" t="s">
        <v>415</v>
      </c>
      <c r="E206" s="721" t="s">
        <v>415</v>
      </c>
      <c r="F206" s="721" t="s">
        <v>415</v>
      </c>
      <c r="G206" s="730"/>
      <c r="H206" s="730"/>
      <c r="I206" s="730"/>
      <c r="J206" s="730"/>
      <c r="K206" s="730"/>
      <c r="L206" s="730"/>
      <c r="M206" s="730"/>
      <c r="N206" s="730"/>
      <c r="O206" s="730"/>
      <c r="P206" s="730"/>
      <c r="Q206" s="731"/>
    </row>
    <row r="207" spans="1:17" s="732" customFormat="1" ht="12.75">
      <c r="A207" s="277"/>
      <c r="B207" s="721"/>
      <c r="C207" s="721"/>
      <c r="D207" s="721"/>
      <c r="E207" s="721"/>
      <c r="F207" s="721"/>
      <c r="G207" s="730"/>
      <c r="H207" s="730"/>
      <c r="I207" s="730"/>
      <c r="J207" s="730"/>
      <c r="K207" s="730"/>
      <c r="L207" s="730"/>
      <c r="M207" s="730"/>
      <c r="N207" s="730"/>
      <c r="O207" s="730"/>
      <c r="P207" s="730"/>
      <c r="Q207" s="731"/>
    </row>
    <row r="208" spans="1:11" s="725" customFormat="1" ht="12.75">
      <c r="A208" s="578" t="s">
        <v>280</v>
      </c>
      <c r="B208" s="582"/>
      <c r="C208" s="582"/>
      <c r="D208" s="582"/>
      <c r="E208" s="721"/>
      <c r="F208" s="721"/>
      <c r="G208" s="726"/>
      <c r="H208" s="726"/>
      <c r="I208" s="726"/>
      <c r="J208" s="726"/>
      <c r="K208" s="726"/>
    </row>
    <row r="209" spans="1:11" s="725" customFormat="1" ht="12.75">
      <c r="A209" s="578" t="s">
        <v>281</v>
      </c>
      <c r="B209" s="582"/>
      <c r="C209" s="582"/>
      <c r="D209" s="582"/>
      <c r="E209" s="721"/>
      <c r="F209" s="721"/>
      <c r="G209" s="726"/>
      <c r="H209" s="726"/>
      <c r="I209" s="726"/>
      <c r="J209" s="726"/>
      <c r="K209" s="726"/>
    </row>
    <row r="210" spans="1:11" s="725" customFormat="1" ht="12.75">
      <c r="A210" s="280" t="s">
        <v>274</v>
      </c>
      <c r="B210" s="721">
        <v>170040968</v>
      </c>
      <c r="C210" s="721">
        <v>17108094</v>
      </c>
      <c r="D210" s="721">
        <v>13671453</v>
      </c>
      <c r="E210" s="727">
        <v>8.040093608500277</v>
      </c>
      <c r="F210" s="721">
        <v>13671453</v>
      </c>
      <c r="G210" s="726"/>
      <c r="H210" s="726"/>
      <c r="I210" s="726"/>
      <c r="J210" s="726"/>
      <c r="K210" s="726"/>
    </row>
    <row r="211" spans="1:11" s="725" customFormat="1" ht="12.75">
      <c r="A211" s="283" t="s">
        <v>843</v>
      </c>
      <c r="B211" s="721">
        <v>44358764</v>
      </c>
      <c r="C211" s="721">
        <v>3619440</v>
      </c>
      <c r="D211" s="721">
        <v>182799</v>
      </c>
      <c r="E211" s="727">
        <v>0.41209218543600534</v>
      </c>
      <c r="F211" s="721">
        <v>182799</v>
      </c>
      <c r="G211" s="726"/>
      <c r="H211" s="726"/>
      <c r="I211" s="726"/>
      <c r="J211" s="726"/>
      <c r="K211" s="726"/>
    </row>
    <row r="212" spans="1:11" s="725" customFormat="1" ht="12.75">
      <c r="A212" s="283" t="s">
        <v>284</v>
      </c>
      <c r="B212" s="721">
        <v>3100069</v>
      </c>
      <c r="C212" s="721">
        <v>0</v>
      </c>
      <c r="D212" s="721">
        <v>0</v>
      </c>
      <c r="E212" s="727">
        <v>0</v>
      </c>
      <c r="F212" s="721">
        <v>0</v>
      </c>
      <c r="G212" s="726"/>
      <c r="H212" s="726"/>
      <c r="I212" s="726"/>
      <c r="J212" s="726"/>
      <c r="K212" s="726"/>
    </row>
    <row r="213" spans="1:11" s="725" customFormat="1" ht="12.75">
      <c r="A213" s="283" t="s">
        <v>825</v>
      </c>
      <c r="B213" s="721">
        <v>125682204</v>
      </c>
      <c r="C213" s="721">
        <v>13488654</v>
      </c>
      <c r="D213" s="721">
        <v>13488654</v>
      </c>
      <c r="E213" s="727">
        <v>10.732349983295965</v>
      </c>
      <c r="F213" s="721">
        <v>13488654</v>
      </c>
      <c r="G213" s="726"/>
      <c r="H213" s="726"/>
      <c r="I213" s="726"/>
      <c r="J213" s="726"/>
      <c r="K213" s="726"/>
    </row>
    <row r="214" spans="1:11" s="725" customFormat="1" ht="25.5">
      <c r="A214" s="285" t="s">
        <v>826</v>
      </c>
      <c r="B214" s="721">
        <v>125682204</v>
      </c>
      <c r="C214" s="721">
        <v>13488654</v>
      </c>
      <c r="D214" s="721">
        <v>13488654</v>
      </c>
      <c r="E214" s="727">
        <v>10.732349983295965</v>
      </c>
      <c r="F214" s="721">
        <v>13488654</v>
      </c>
      <c r="G214" s="726"/>
      <c r="H214" s="726"/>
      <c r="I214" s="726"/>
      <c r="J214" s="726"/>
      <c r="K214" s="726"/>
    </row>
    <row r="215" spans="1:11" s="725" customFormat="1" ht="12.75">
      <c r="A215" s="273" t="s">
        <v>827</v>
      </c>
      <c r="B215" s="721">
        <v>172499628</v>
      </c>
      <c r="C215" s="721">
        <v>22121195</v>
      </c>
      <c r="D215" s="721">
        <v>975727</v>
      </c>
      <c r="E215" s="727">
        <v>0.5656400603947969</v>
      </c>
      <c r="F215" s="721">
        <v>975727</v>
      </c>
      <c r="G215" s="726"/>
      <c r="H215" s="726"/>
      <c r="I215" s="726"/>
      <c r="J215" s="726"/>
      <c r="K215" s="726"/>
    </row>
    <row r="216" spans="1:11" s="725" customFormat="1" ht="12.75">
      <c r="A216" s="283" t="s">
        <v>828</v>
      </c>
      <c r="B216" s="721">
        <v>3100069</v>
      </c>
      <c r="C216" s="721">
        <v>0</v>
      </c>
      <c r="D216" s="721">
        <v>0</v>
      </c>
      <c r="E216" s="727">
        <v>0</v>
      </c>
      <c r="F216" s="721">
        <v>0</v>
      </c>
      <c r="G216" s="726"/>
      <c r="H216" s="726"/>
      <c r="I216" s="726"/>
      <c r="J216" s="726"/>
      <c r="K216" s="726"/>
    </row>
    <row r="217" spans="1:11" s="725" customFormat="1" ht="12.75">
      <c r="A217" s="276" t="s">
        <v>777</v>
      </c>
      <c r="B217" s="721">
        <v>3100069</v>
      </c>
      <c r="C217" s="721">
        <v>0</v>
      </c>
      <c r="D217" s="721">
        <v>0</v>
      </c>
      <c r="E217" s="727">
        <v>0</v>
      </c>
      <c r="F217" s="721">
        <v>0</v>
      </c>
      <c r="G217" s="726"/>
      <c r="H217" s="726"/>
      <c r="I217" s="726"/>
      <c r="J217" s="726"/>
      <c r="K217" s="726"/>
    </row>
    <row r="218" spans="1:11" s="725" customFormat="1" ht="12.75">
      <c r="A218" s="299" t="s">
        <v>867</v>
      </c>
      <c r="B218" s="721">
        <v>3100069</v>
      </c>
      <c r="C218" s="721">
        <v>0</v>
      </c>
      <c r="D218" s="721">
        <v>0</v>
      </c>
      <c r="E218" s="727">
        <v>0</v>
      </c>
      <c r="F218" s="721">
        <v>0</v>
      </c>
      <c r="G218" s="726"/>
      <c r="H218" s="726"/>
      <c r="I218" s="726"/>
      <c r="J218" s="726"/>
      <c r="K218" s="726"/>
    </row>
    <row r="219" spans="1:11" s="725" customFormat="1" ht="63.75">
      <c r="A219" s="285" t="s">
        <v>285</v>
      </c>
      <c r="B219" s="721">
        <v>3100069</v>
      </c>
      <c r="C219" s="721">
        <v>0</v>
      </c>
      <c r="D219" s="721">
        <v>0</v>
      </c>
      <c r="E219" s="727">
        <v>0</v>
      </c>
      <c r="F219" s="721">
        <v>0</v>
      </c>
      <c r="G219" s="726"/>
      <c r="H219" s="726"/>
      <c r="I219" s="726"/>
      <c r="J219" s="726"/>
      <c r="K219" s="726"/>
    </row>
    <row r="220" spans="1:11" s="725" customFormat="1" ht="12.75">
      <c r="A220" s="283" t="s">
        <v>782</v>
      </c>
      <c r="B220" s="721">
        <v>169399559</v>
      </c>
      <c r="C220" s="721">
        <v>22121195</v>
      </c>
      <c r="D220" s="721">
        <v>975727</v>
      </c>
      <c r="E220" s="727">
        <v>0.5759914640627842</v>
      </c>
      <c r="F220" s="721">
        <v>975727</v>
      </c>
      <c r="G220" s="726"/>
      <c r="H220" s="726"/>
      <c r="I220" s="726"/>
      <c r="J220" s="726"/>
      <c r="K220" s="726"/>
    </row>
    <row r="221" spans="1:11" s="725" customFormat="1" ht="12.75">
      <c r="A221" s="276" t="s">
        <v>835</v>
      </c>
      <c r="B221" s="721">
        <v>169399559</v>
      </c>
      <c r="C221" s="721">
        <v>22121195</v>
      </c>
      <c r="D221" s="721">
        <v>975727</v>
      </c>
      <c r="E221" s="727">
        <v>0.5759914640627842</v>
      </c>
      <c r="F221" s="721">
        <v>975727</v>
      </c>
      <c r="G221" s="726"/>
      <c r="H221" s="726"/>
      <c r="I221" s="726"/>
      <c r="J221" s="726"/>
      <c r="K221" s="726"/>
    </row>
    <row r="222" spans="1:11" s="725" customFormat="1" ht="12.75">
      <c r="A222" s="283" t="s">
        <v>419</v>
      </c>
      <c r="B222" s="721">
        <v>-2458660</v>
      </c>
      <c r="C222" s="721">
        <v>-5013101</v>
      </c>
      <c r="D222" s="721">
        <v>12695726</v>
      </c>
      <c r="E222" s="721" t="s">
        <v>415</v>
      </c>
      <c r="F222" s="721">
        <v>12695726</v>
      </c>
      <c r="G222" s="726"/>
      <c r="H222" s="726"/>
      <c r="I222" s="726"/>
      <c r="J222" s="726"/>
      <c r="K222" s="726"/>
    </row>
    <row r="223" spans="1:11" s="725" customFormat="1" ht="12.75">
      <c r="A223" s="283" t="s">
        <v>420</v>
      </c>
      <c r="B223" s="721">
        <v>2458660</v>
      </c>
      <c r="C223" s="721">
        <v>5013101</v>
      </c>
      <c r="D223" s="721" t="s">
        <v>415</v>
      </c>
      <c r="E223" s="721" t="s">
        <v>415</v>
      </c>
      <c r="F223" s="721" t="s">
        <v>415</v>
      </c>
      <c r="G223" s="726"/>
      <c r="H223" s="726"/>
      <c r="I223" s="726"/>
      <c r="J223" s="726"/>
      <c r="K223" s="726"/>
    </row>
    <row r="224" spans="1:11" s="725" customFormat="1" ht="12.75">
      <c r="A224" s="276" t="s">
        <v>840</v>
      </c>
      <c r="B224" s="721">
        <v>2458660</v>
      </c>
      <c r="C224" s="721">
        <v>5013101</v>
      </c>
      <c r="D224" s="721" t="s">
        <v>415</v>
      </c>
      <c r="E224" s="721" t="s">
        <v>415</v>
      </c>
      <c r="F224" s="721" t="s">
        <v>415</v>
      </c>
      <c r="G224" s="726"/>
      <c r="H224" s="726"/>
      <c r="I224" s="726"/>
      <c r="J224" s="726"/>
      <c r="K224" s="726"/>
    </row>
    <row r="225" spans="1:11" s="725" customFormat="1" ht="25.5">
      <c r="A225" s="277" t="s">
        <v>276</v>
      </c>
      <c r="B225" s="721">
        <v>2458660</v>
      </c>
      <c r="C225" s="721">
        <v>5013101</v>
      </c>
      <c r="D225" s="721" t="s">
        <v>415</v>
      </c>
      <c r="E225" s="721" t="s">
        <v>415</v>
      </c>
      <c r="F225" s="721" t="s">
        <v>415</v>
      </c>
      <c r="G225" s="726"/>
      <c r="H225" s="726"/>
      <c r="I225" s="726"/>
      <c r="J225" s="726"/>
      <c r="K225" s="726"/>
    </row>
    <row r="226" spans="1:11" s="725" customFormat="1" ht="12.75">
      <c r="A226" s="161" t="s">
        <v>716</v>
      </c>
      <c r="B226" s="582"/>
      <c r="C226" s="582"/>
      <c r="D226" s="582"/>
      <c r="E226" s="721"/>
      <c r="F226" s="721"/>
      <c r="G226" s="726"/>
      <c r="H226" s="726"/>
      <c r="I226" s="726"/>
      <c r="J226" s="726"/>
      <c r="K226" s="726"/>
    </row>
    <row r="227" spans="1:11" s="725" customFormat="1" ht="12.75">
      <c r="A227" s="729" t="s">
        <v>278</v>
      </c>
      <c r="B227" s="582"/>
      <c r="C227" s="582"/>
      <c r="D227" s="582"/>
      <c r="E227" s="721"/>
      <c r="F227" s="721"/>
      <c r="G227" s="726"/>
      <c r="H227" s="726"/>
      <c r="I227" s="726"/>
      <c r="J227" s="726"/>
      <c r="K227" s="726"/>
    </row>
    <row r="228" spans="1:11" s="725" customFormat="1" ht="12.75">
      <c r="A228" s="280" t="s">
        <v>274</v>
      </c>
      <c r="B228" s="721">
        <v>144668341</v>
      </c>
      <c r="C228" s="721">
        <v>15785744</v>
      </c>
      <c r="D228" s="721">
        <v>12349103</v>
      </c>
      <c r="E228" s="727">
        <v>8.53614751827423</v>
      </c>
      <c r="F228" s="721">
        <v>12349103</v>
      </c>
      <c r="G228" s="726"/>
      <c r="H228" s="726"/>
      <c r="I228" s="726"/>
      <c r="J228" s="726"/>
      <c r="K228" s="726"/>
    </row>
    <row r="229" spans="1:11" s="725" customFormat="1" ht="12.75">
      <c r="A229" s="283" t="s">
        <v>843</v>
      </c>
      <c r="B229" s="721">
        <v>44358764</v>
      </c>
      <c r="C229" s="721">
        <v>3619440</v>
      </c>
      <c r="D229" s="721">
        <v>182799</v>
      </c>
      <c r="E229" s="727">
        <v>0.41209218543600534</v>
      </c>
      <c r="F229" s="721">
        <v>182799</v>
      </c>
      <c r="G229" s="726"/>
      <c r="H229" s="726"/>
      <c r="I229" s="726"/>
      <c r="J229" s="726"/>
      <c r="K229" s="726"/>
    </row>
    <row r="230" spans="1:11" s="725" customFormat="1" ht="12.75">
      <c r="A230" s="283" t="s">
        <v>284</v>
      </c>
      <c r="B230" s="721">
        <v>3100069</v>
      </c>
      <c r="C230" s="721">
        <v>0</v>
      </c>
      <c r="D230" s="721">
        <v>0</v>
      </c>
      <c r="E230" s="727">
        <v>0</v>
      </c>
      <c r="F230" s="721">
        <v>0</v>
      </c>
      <c r="G230" s="726"/>
      <c r="H230" s="726"/>
      <c r="I230" s="726"/>
      <c r="J230" s="726"/>
      <c r="K230" s="726"/>
    </row>
    <row r="231" spans="1:11" s="725" customFormat="1" ht="12.75">
      <c r="A231" s="283" t="s">
        <v>825</v>
      </c>
      <c r="B231" s="721">
        <v>100309577</v>
      </c>
      <c r="C231" s="721">
        <v>12166304</v>
      </c>
      <c r="D231" s="721">
        <v>12166304</v>
      </c>
      <c r="E231" s="727">
        <v>12.128756160540883</v>
      </c>
      <c r="F231" s="721">
        <v>12166304</v>
      </c>
      <c r="G231" s="726"/>
      <c r="H231" s="726"/>
      <c r="I231" s="726"/>
      <c r="J231" s="726"/>
      <c r="K231" s="726"/>
    </row>
    <row r="232" spans="1:11" s="725" customFormat="1" ht="25.5">
      <c r="A232" s="285" t="s">
        <v>826</v>
      </c>
      <c r="B232" s="721">
        <v>100309577</v>
      </c>
      <c r="C232" s="721">
        <v>12166304</v>
      </c>
      <c r="D232" s="721">
        <v>12166304</v>
      </c>
      <c r="E232" s="727">
        <v>12.128756160540883</v>
      </c>
      <c r="F232" s="721">
        <v>12166304</v>
      </c>
      <c r="G232" s="726"/>
      <c r="H232" s="726"/>
      <c r="I232" s="726"/>
      <c r="J232" s="726"/>
      <c r="K232" s="726"/>
    </row>
    <row r="233" spans="1:11" s="725" customFormat="1" ht="12.75">
      <c r="A233" s="273" t="s">
        <v>827</v>
      </c>
      <c r="B233" s="721">
        <v>147127001</v>
      </c>
      <c r="C233" s="721">
        <v>20798845</v>
      </c>
      <c r="D233" s="721">
        <v>950320</v>
      </c>
      <c r="E233" s="727">
        <v>0.645918147954365</v>
      </c>
      <c r="F233" s="721">
        <v>950320</v>
      </c>
      <c r="G233" s="726"/>
      <c r="H233" s="726"/>
      <c r="I233" s="726"/>
      <c r="J233" s="726"/>
      <c r="K233" s="726"/>
    </row>
    <row r="234" spans="1:11" s="725" customFormat="1" ht="12.75">
      <c r="A234" s="283" t="s">
        <v>828</v>
      </c>
      <c r="B234" s="721">
        <v>3100069</v>
      </c>
      <c r="C234" s="721">
        <v>0</v>
      </c>
      <c r="D234" s="721">
        <v>0</v>
      </c>
      <c r="E234" s="727">
        <v>0</v>
      </c>
      <c r="F234" s="721">
        <v>0</v>
      </c>
      <c r="G234" s="726"/>
      <c r="H234" s="726"/>
      <c r="I234" s="726"/>
      <c r="J234" s="726"/>
      <c r="K234" s="726"/>
    </row>
    <row r="235" spans="1:11" s="725" customFormat="1" ht="12.75">
      <c r="A235" s="276" t="s">
        <v>777</v>
      </c>
      <c r="B235" s="721">
        <v>3100069</v>
      </c>
      <c r="C235" s="721">
        <v>0</v>
      </c>
      <c r="D235" s="721">
        <v>0</v>
      </c>
      <c r="E235" s="727">
        <v>0</v>
      </c>
      <c r="F235" s="721">
        <v>0</v>
      </c>
      <c r="G235" s="726"/>
      <c r="H235" s="726"/>
      <c r="I235" s="726"/>
      <c r="J235" s="726"/>
      <c r="K235" s="726"/>
    </row>
    <row r="236" spans="1:11" s="725" customFormat="1" ht="12.75">
      <c r="A236" s="299" t="s">
        <v>867</v>
      </c>
      <c r="B236" s="721">
        <v>3100069</v>
      </c>
      <c r="C236" s="721">
        <v>0</v>
      </c>
      <c r="D236" s="721">
        <v>0</v>
      </c>
      <c r="E236" s="727">
        <v>0</v>
      </c>
      <c r="F236" s="721">
        <v>0</v>
      </c>
      <c r="G236" s="726"/>
      <c r="H236" s="726"/>
      <c r="I236" s="726"/>
      <c r="J236" s="726"/>
      <c r="K236" s="726"/>
    </row>
    <row r="237" spans="1:11" s="725" customFormat="1" ht="63.75">
      <c r="A237" s="285" t="s">
        <v>285</v>
      </c>
      <c r="B237" s="721">
        <v>3100069</v>
      </c>
      <c r="C237" s="721">
        <v>0</v>
      </c>
      <c r="D237" s="721">
        <v>0</v>
      </c>
      <c r="E237" s="727">
        <v>0</v>
      </c>
      <c r="F237" s="721">
        <v>0</v>
      </c>
      <c r="G237" s="726"/>
      <c r="H237" s="726"/>
      <c r="I237" s="726"/>
      <c r="J237" s="726"/>
      <c r="K237" s="726"/>
    </row>
    <row r="238" spans="1:11" s="725" customFormat="1" ht="12.75">
      <c r="A238" s="283" t="s">
        <v>782</v>
      </c>
      <c r="B238" s="721">
        <v>144026932</v>
      </c>
      <c r="C238" s="721">
        <v>20798845</v>
      </c>
      <c r="D238" s="721">
        <v>950320</v>
      </c>
      <c r="E238" s="727">
        <v>0.6598210395816805</v>
      </c>
      <c r="F238" s="721">
        <v>950320</v>
      </c>
      <c r="G238" s="726"/>
      <c r="H238" s="726"/>
      <c r="I238" s="726"/>
      <c r="J238" s="726"/>
      <c r="K238" s="726"/>
    </row>
    <row r="239" spans="1:11" s="725" customFormat="1" ht="12.75">
      <c r="A239" s="276" t="s">
        <v>835</v>
      </c>
      <c r="B239" s="721">
        <v>144026932</v>
      </c>
      <c r="C239" s="721">
        <v>20798845</v>
      </c>
      <c r="D239" s="721">
        <v>950320</v>
      </c>
      <c r="E239" s="727">
        <v>0.6598210395816805</v>
      </c>
      <c r="F239" s="721">
        <v>950320</v>
      </c>
      <c r="G239" s="726"/>
      <c r="H239" s="726"/>
      <c r="I239" s="726"/>
      <c r="J239" s="726"/>
      <c r="K239" s="726"/>
    </row>
    <row r="240" spans="1:17" s="732" customFormat="1" ht="12.75">
      <c r="A240" s="283" t="s">
        <v>419</v>
      </c>
      <c r="B240" s="721">
        <v>-2458660</v>
      </c>
      <c r="C240" s="721">
        <v>-5013101</v>
      </c>
      <c r="D240" s="721">
        <v>11398783</v>
      </c>
      <c r="E240" s="721" t="s">
        <v>415</v>
      </c>
      <c r="F240" s="721">
        <v>11398783</v>
      </c>
      <c r="G240" s="730"/>
      <c r="H240" s="730"/>
      <c r="I240" s="730"/>
      <c r="J240" s="730"/>
      <c r="K240" s="730"/>
      <c r="L240" s="730"/>
      <c r="M240" s="730"/>
      <c r="N240" s="730"/>
      <c r="O240" s="730"/>
      <c r="P240" s="730"/>
      <c r="Q240" s="731"/>
    </row>
    <row r="241" spans="1:17" s="732" customFormat="1" ht="12.75">
      <c r="A241" s="283" t="s">
        <v>420</v>
      </c>
      <c r="B241" s="721">
        <v>2458660</v>
      </c>
      <c r="C241" s="721">
        <v>5013101</v>
      </c>
      <c r="D241" s="721" t="s">
        <v>415</v>
      </c>
      <c r="E241" s="721" t="s">
        <v>415</v>
      </c>
      <c r="F241" s="721" t="s">
        <v>415</v>
      </c>
      <c r="G241" s="730"/>
      <c r="H241" s="730"/>
      <c r="I241" s="730"/>
      <c r="J241" s="730"/>
      <c r="K241" s="730"/>
      <c r="L241" s="730"/>
      <c r="M241" s="730"/>
      <c r="N241" s="730"/>
      <c r="O241" s="730"/>
      <c r="P241" s="730"/>
      <c r="Q241" s="731"/>
    </row>
    <row r="242" spans="1:17" s="732" customFormat="1" ht="12.75">
      <c r="A242" s="276" t="s">
        <v>840</v>
      </c>
      <c r="B242" s="721">
        <v>2458660</v>
      </c>
      <c r="C242" s="721">
        <v>5013101</v>
      </c>
      <c r="D242" s="721" t="s">
        <v>415</v>
      </c>
      <c r="E242" s="721" t="s">
        <v>415</v>
      </c>
      <c r="F242" s="721" t="s">
        <v>415</v>
      </c>
      <c r="G242" s="730"/>
      <c r="H242" s="730"/>
      <c r="I242" s="730"/>
      <c r="J242" s="730"/>
      <c r="K242" s="730"/>
      <c r="L242" s="730"/>
      <c r="M242" s="730"/>
      <c r="N242" s="730"/>
      <c r="O242" s="730"/>
      <c r="P242" s="730"/>
      <c r="Q242" s="731"/>
    </row>
    <row r="243" spans="1:17" s="732" customFormat="1" ht="25.5">
      <c r="A243" s="277" t="s">
        <v>276</v>
      </c>
      <c r="B243" s="721">
        <v>2458660</v>
      </c>
      <c r="C243" s="721">
        <v>5013101</v>
      </c>
      <c r="D243" s="721" t="s">
        <v>415</v>
      </c>
      <c r="E243" s="721" t="s">
        <v>415</v>
      </c>
      <c r="F243" s="721" t="s">
        <v>415</v>
      </c>
      <c r="G243" s="730"/>
      <c r="H243" s="730"/>
      <c r="I243" s="730"/>
      <c r="J243" s="730"/>
      <c r="K243" s="730"/>
      <c r="L243" s="730"/>
      <c r="M243" s="730"/>
      <c r="N243" s="730"/>
      <c r="O243" s="730"/>
      <c r="P243" s="730"/>
      <c r="Q243" s="731"/>
    </row>
    <row r="244" spans="1:11" s="725" customFormat="1" ht="12.75">
      <c r="A244" s="729" t="s">
        <v>282</v>
      </c>
      <c r="B244" s="582"/>
      <c r="C244" s="582"/>
      <c r="D244" s="582"/>
      <c r="E244" s="721"/>
      <c r="F244" s="721"/>
      <c r="G244" s="726"/>
      <c r="H244" s="726"/>
      <c r="I244" s="726"/>
      <c r="J244" s="726"/>
      <c r="K244" s="726"/>
    </row>
    <row r="245" spans="1:11" s="725" customFormat="1" ht="12.75">
      <c r="A245" s="280" t="s">
        <v>274</v>
      </c>
      <c r="B245" s="721">
        <v>25372627</v>
      </c>
      <c r="C245" s="721">
        <v>1322350</v>
      </c>
      <c r="D245" s="721">
        <v>1322350</v>
      </c>
      <c r="E245" s="727">
        <v>5.211718912669153</v>
      </c>
      <c r="F245" s="721">
        <v>1322350</v>
      </c>
      <c r="G245" s="726"/>
      <c r="H245" s="726"/>
      <c r="I245" s="726"/>
      <c r="J245" s="726"/>
      <c r="K245" s="726"/>
    </row>
    <row r="246" spans="1:11" s="725" customFormat="1" ht="12.75">
      <c r="A246" s="283" t="s">
        <v>825</v>
      </c>
      <c r="B246" s="721">
        <v>25372627</v>
      </c>
      <c r="C246" s="721">
        <v>1322350</v>
      </c>
      <c r="D246" s="721">
        <v>1322350</v>
      </c>
      <c r="E246" s="727">
        <v>5.211718912669153</v>
      </c>
      <c r="F246" s="721">
        <v>1322350</v>
      </c>
      <c r="G246" s="726"/>
      <c r="H246" s="726"/>
      <c r="I246" s="726"/>
      <c r="J246" s="726"/>
      <c r="K246" s="726"/>
    </row>
    <row r="247" spans="1:11" s="725" customFormat="1" ht="25.5">
      <c r="A247" s="285" t="s">
        <v>826</v>
      </c>
      <c r="B247" s="721">
        <v>25372627</v>
      </c>
      <c r="C247" s="721">
        <v>1322350</v>
      </c>
      <c r="D247" s="721">
        <v>1322350</v>
      </c>
      <c r="E247" s="727">
        <v>5.211718912669153</v>
      </c>
      <c r="F247" s="721">
        <v>1322350</v>
      </c>
      <c r="G247" s="726"/>
      <c r="H247" s="726"/>
      <c r="I247" s="726"/>
      <c r="J247" s="726"/>
      <c r="K247" s="726"/>
    </row>
    <row r="248" spans="1:11" s="733" customFormat="1" ht="12.75">
      <c r="A248" s="273" t="s">
        <v>827</v>
      </c>
      <c r="B248" s="721">
        <v>25372627</v>
      </c>
      <c r="C248" s="721">
        <v>1322350</v>
      </c>
      <c r="D248" s="721">
        <v>25407</v>
      </c>
      <c r="E248" s="727">
        <v>0.10013547276756167</v>
      </c>
      <c r="F248" s="721">
        <v>25407</v>
      </c>
      <c r="G248" s="734"/>
      <c r="H248" s="734"/>
      <c r="I248" s="734"/>
      <c r="J248" s="734"/>
      <c r="K248" s="734"/>
    </row>
    <row r="249" spans="1:11" s="733" customFormat="1" ht="12.75">
      <c r="A249" s="283" t="s">
        <v>782</v>
      </c>
      <c r="B249" s="721">
        <v>25372627</v>
      </c>
      <c r="C249" s="721">
        <v>1322350</v>
      </c>
      <c r="D249" s="721">
        <v>25407</v>
      </c>
      <c r="E249" s="727">
        <v>0.10013547276756167</v>
      </c>
      <c r="F249" s="721">
        <v>25407</v>
      </c>
      <c r="G249" s="734"/>
      <c r="H249" s="734"/>
      <c r="I249" s="734"/>
      <c r="J249" s="734"/>
      <c r="K249" s="734"/>
    </row>
    <row r="250" spans="1:11" s="733" customFormat="1" ht="12.75">
      <c r="A250" s="276" t="s">
        <v>835</v>
      </c>
      <c r="B250" s="721">
        <v>25372627</v>
      </c>
      <c r="C250" s="721">
        <v>1322350</v>
      </c>
      <c r="D250" s="721">
        <v>25407</v>
      </c>
      <c r="E250" s="727">
        <v>0.10013547276756167</v>
      </c>
      <c r="F250" s="721">
        <v>25407</v>
      </c>
      <c r="G250" s="734"/>
      <c r="H250" s="734"/>
      <c r="I250" s="734"/>
      <c r="J250" s="734"/>
      <c r="K250" s="734"/>
    </row>
    <row r="251" spans="1:11" s="733" customFormat="1" ht="12.75">
      <c r="A251" s="276"/>
      <c r="B251" s="721"/>
      <c r="C251" s="721"/>
      <c r="D251" s="721"/>
      <c r="E251" s="721"/>
      <c r="F251" s="721"/>
      <c r="G251" s="734"/>
      <c r="H251" s="734"/>
      <c r="I251" s="734"/>
      <c r="J251" s="734"/>
      <c r="K251" s="734"/>
    </row>
    <row r="252" spans="1:11" s="725" customFormat="1" ht="12.75">
      <c r="A252" s="578" t="s">
        <v>286</v>
      </c>
      <c r="B252" s="582"/>
      <c r="C252" s="582"/>
      <c r="D252" s="582"/>
      <c r="E252" s="721"/>
      <c r="F252" s="721"/>
      <c r="G252" s="726"/>
      <c r="H252" s="726"/>
      <c r="I252" s="726"/>
      <c r="J252" s="726"/>
      <c r="K252" s="726"/>
    </row>
    <row r="253" spans="1:11" s="725" customFormat="1" ht="12.75">
      <c r="A253" s="578" t="s">
        <v>281</v>
      </c>
      <c r="B253" s="582"/>
      <c r="C253" s="582"/>
      <c r="D253" s="582"/>
      <c r="E253" s="721"/>
      <c r="F253" s="721"/>
      <c r="G253" s="726"/>
      <c r="H253" s="726"/>
      <c r="I253" s="726"/>
      <c r="J253" s="726"/>
      <c r="K253" s="726"/>
    </row>
    <row r="254" spans="1:11" s="725" customFormat="1" ht="12.75">
      <c r="A254" s="280" t="s">
        <v>274</v>
      </c>
      <c r="B254" s="721">
        <v>89188289</v>
      </c>
      <c r="C254" s="721">
        <v>17372043</v>
      </c>
      <c r="D254" s="721">
        <v>14456095</v>
      </c>
      <c r="E254" s="727">
        <v>16.208512532402096</v>
      </c>
      <c r="F254" s="721">
        <v>14456095</v>
      </c>
      <c r="G254" s="726"/>
      <c r="H254" s="726"/>
      <c r="I254" s="726"/>
      <c r="J254" s="726"/>
      <c r="K254" s="726"/>
    </row>
    <row r="255" spans="1:11" s="725" customFormat="1" ht="12.75">
      <c r="A255" s="283" t="s">
        <v>843</v>
      </c>
      <c r="B255" s="721">
        <v>66078657</v>
      </c>
      <c r="C255" s="721">
        <v>10521184</v>
      </c>
      <c r="D255" s="721">
        <v>7605236</v>
      </c>
      <c r="E255" s="727">
        <v>11.50936829724006</v>
      </c>
      <c r="F255" s="721">
        <v>7605236</v>
      </c>
      <c r="G255" s="726"/>
      <c r="H255" s="726"/>
      <c r="I255" s="726"/>
      <c r="J255" s="726"/>
      <c r="K255" s="726"/>
    </row>
    <row r="256" spans="1:11" s="725" customFormat="1" ht="12.75">
      <c r="A256" s="283" t="s">
        <v>284</v>
      </c>
      <c r="B256" s="721">
        <v>10822411</v>
      </c>
      <c r="C256" s="721">
        <v>442965</v>
      </c>
      <c r="D256" s="721">
        <v>0</v>
      </c>
      <c r="E256" s="727">
        <v>0</v>
      </c>
      <c r="F256" s="721">
        <v>0</v>
      </c>
      <c r="G256" s="726"/>
      <c r="H256" s="726"/>
      <c r="I256" s="726"/>
      <c r="J256" s="726"/>
      <c r="K256" s="726"/>
    </row>
    <row r="257" spans="1:11" s="725" customFormat="1" ht="12.75">
      <c r="A257" s="283" t="s">
        <v>825</v>
      </c>
      <c r="B257" s="721">
        <v>23109632</v>
      </c>
      <c r="C257" s="721">
        <v>6850859</v>
      </c>
      <c r="D257" s="721">
        <v>6850859</v>
      </c>
      <c r="E257" s="727">
        <v>29.64503718622607</v>
      </c>
      <c r="F257" s="721">
        <v>6850859</v>
      </c>
      <c r="G257" s="726"/>
      <c r="H257" s="726"/>
      <c r="I257" s="726"/>
      <c r="J257" s="726"/>
      <c r="K257" s="726"/>
    </row>
    <row r="258" spans="1:11" s="725" customFormat="1" ht="25.5">
      <c r="A258" s="285" t="s">
        <v>826</v>
      </c>
      <c r="B258" s="721">
        <v>23109632</v>
      </c>
      <c r="C258" s="721">
        <v>6850859</v>
      </c>
      <c r="D258" s="721">
        <v>6850859</v>
      </c>
      <c r="E258" s="727">
        <v>29.64503718622607</v>
      </c>
      <c r="F258" s="721">
        <v>6850859</v>
      </c>
      <c r="G258" s="726"/>
      <c r="H258" s="726"/>
      <c r="I258" s="726"/>
      <c r="J258" s="726"/>
      <c r="K258" s="726"/>
    </row>
    <row r="259" spans="1:11" s="725" customFormat="1" ht="12.75">
      <c r="A259" s="273" t="s">
        <v>827</v>
      </c>
      <c r="B259" s="721">
        <v>94331792</v>
      </c>
      <c r="C259" s="721">
        <v>22434310</v>
      </c>
      <c r="D259" s="721">
        <v>1487998</v>
      </c>
      <c r="E259" s="727">
        <v>1.577408812503</v>
      </c>
      <c r="F259" s="721">
        <v>1487998</v>
      </c>
      <c r="G259" s="726"/>
      <c r="H259" s="726"/>
      <c r="I259" s="726"/>
      <c r="J259" s="726"/>
      <c r="K259" s="726"/>
    </row>
    <row r="260" spans="1:11" s="725" customFormat="1" ht="12.75">
      <c r="A260" s="283" t="s">
        <v>828</v>
      </c>
      <c r="B260" s="721">
        <v>92494199</v>
      </c>
      <c r="C260" s="721">
        <v>21165499</v>
      </c>
      <c r="D260" s="721">
        <v>1487998</v>
      </c>
      <c r="E260" s="727">
        <v>1.608747376686834</v>
      </c>
      <c r="F260" s="721">
        <v>1487998</v>
      </c>
      <c r="G260" s="726"/>
      <c r="H260" s="726"/>
      <c r="I260" s="726"/>
      <c r="J260" s="726"/>
      <c r="K260" s="726"/>
    </row>
    <row r="261" spans="1:11" s="725" customFormat="1" ht="12.75">
      <c r="A261" s="276" t="s">
        <v>829</v>
      </c>
      <c r="B261" s="721">
        <v>1662808</v>
      </c>
      <c r="C261" s="721">
        <v>794082</v>
      </c>
      <c r="D261" s="721">
        <v>0</v>
      </c>
      <c r="E261" s="727">
        <v>0</v>
      </c>
      <c r="F261" s="721">
        <v>0</v>
      </c>
      <c r="G261" s="726"/>
      <c r="H261" s="726"/>
      <c r="I261" s="726"/>
      <c r="J261" s="726"/>
      <c r="K261" s="726"/>
    </row>
    <row r="262" spans="1:11" s="725" customFormat="1" ht="12.75">
      <c r="A262" s="299" t="s">
        <v>832</v>
      </c>
      <c r="B262" s="721">
        <v>1662808</v>
      </c>
      <c r="C262" s="721">
        <v>794082</v>
      </c>
      <c r="D262" s="721">
        <v>0</v>
      </c>
      <c r="E262" s="727">
        <v>0</v>
      </c>
      <c r="F262" s="721">
        <v>0</v>
      </c>
      <c r="G262" s="726"/>
      <c r="H262" s="726"/>
      <c r="I262" s="726"/>
      <c r="J262" s="726"/>
      <c r="K262" s="726"/>
    </row>
    <row r="263" spans="1:11" s="733" customFormat="1" ht="12.75">
      <c r="A263" s="276" t="s">
        <v>833</v>
      </c>
      <c r="B263" s="721">
        <v>80008980</v>
      </c>
      <c r="C263" s="721">
        <v>19928452</v>
      </c>
      <c r="D263" s="721">
        <v>1487998</v>
      </c>
      <c r="E263" s="727">
        <v>1.8597887387140792</v>
      </c>
      <c r="F263" s="721">
        <v>1487998</v>
      </c>
      <c r="G263" s="734"/>
      <c r="H263" s="734"/>
      <c r="I263" s="734"/>
      <c r="J263" s="734"/>
      <c r="K263" s="734"/>
    </row>
    <row r="264" spans="1:11" s="733" customFormat="1" ht="12.75">
      <c r="A264" s="299" t="s">
        <v>856</v>
      </c>
      <c r="B264" s="721">
        <v>80008980</v>
      </c>
      <c r="C264" s="721">
        <v>19928452</v>
      </c>
      <c r="D264" s="721">
        <v>1487998</v>
      </c>
      <c r="E264" s="727">
        <v>1.8597887387140792</v>
      </c>
      <c r="F264" s="721">
        <v>1487998</v>
      </c>
      <c r="G264" s="734"/>
      <c r="H264" s="734"/>
      <c r="I264" s="734"/>
      <c r="J264" s="734"/>
      <c r="K264" s="734"/>
    </row>
    <row r="265" spans="1:11" s="725" customFormat="1" ht="12.75">
      <c r="A265" s="276" t="s">
        <v>777</v>
      </c>
      <c r="B265" s="721">
        <v>10822411</v>
      </c>
      <c r="C265" s="721">
        <v>442965</v>
      </c>
      <c r="D265" s="721">
        <v>0</v>
      </c>
      <c r="E265" s="727">
        <v>0</v>
      </c>
      <c r="F265" s="721">
        <v>0</v>
      </c>
      <c r="G265" s="726"/>
      <c r="H265" s="726"/>
      <c r="I265" s="726"/>
      <c r="J265" s="726"/>
      <c r="K265" s="726"/>
    </row>
    <row r="266" spans="1:11" s="725" customFormat="1" ht="12.75">
      <c r="A266" s="299" t="s">
        <v>867</v>
      </c>
      <c r="B266" s="721">
        <v>10822411</v>
      </c>
      <c r="C266" s="721">
        <v>442965</v>
      </c>
      <c r="D266" s="721">
        <v>0</v>
      </c>
      <c r="E266" s="727">
        <v>0</v>
      </c>
      <c r="F266" s="721">
        <v>0</v>
      </c>
      <c r="G266" s="726"/>
      <c r="H266" s="726"/>
      <c r="I266" s="726"/>
      <c r="J266" s="726"/>
      <c r="K266" s="726"/>
    </row>
    <row r="267" spans="1:11" s="725" customFormat="1" ht="63.75">
      <c r="A267" s="285" t="s">
        <v>285</v>
      </c>
      <c r="B267" s="721">
        <v>10822411</v>
      </c>
      <c r="C267" s="721">
        <v>442965</v>
      </c>
      <c r="D267" s="721">
        <v>0</v>
      </c>
      <c r="E267" s="727">
        <v>0</v>
      </c>
      <c r="F267" s="721">
        <v>0</v>
      </c>
      <c r="G267" s="726"/>
      <c r="H267" s="726"/>
      <c r="I267" s="726"/>
      <c r="J267" s="726"/>
      <c r="K267" s="726"/>
    </row>
    <row r="268" spans="1:11" s="725" customFormat="1" ht="12.75">
      <c r="A268" s="283" t="s">
        <v>782</v>
      </c>
      <c r="B268" s="721">
        <v>1837593</v>
      </c>
      <c r="C268" s="721">
        <v>1268811</v>
      </c>
      <c r="D268" s="721">
        <v>0</v>
      </c>
      <c r="E268" s="727">
        <v>0</v>
      </c>
      <c r="F268" s="721">
        <v>0</v>
      </c>
      <c r="G268" s="726"/>
      <c r="H268" s="726"/>
      <c r="I268" s="726"/>
      <c r="J268" s="726"/>
      <c r="K268" s="726"/>
    </row>
    <row r="269" spans="1:11" s="725" customFormat="1" ht="12.75">
      <c r="A269" s="276" t="s">
        <v>835</v>
      </c>
      <c r="B269" s="721">
        <v>1837593</v>
      </c>
      <c r="C269" s="721">
        <v>1268811</v>
      </c>
      <c r="D269" s="721">
        <v>0</v>
      </c>
      <c r="E269" s="727">
        <v>0</v>
      </c>
      <c r="F269" s="721">
        <v>0</v>
      </c>
      <c r="G269" s="726"/>
      <c r="H269" s="726"/>
      <c r="I269" s="726"/>
      <c r="J269" s="726"/>
      <c r="K269" s="726"/>
    </row>
    <row r="270" spans="1:11" s="725" customFormat="1" ht="12.75">
      <c r="A270" s="283" t="s">
        <v>419</v>
      </c>
      <c r="B270" s="721">
        <v>-5143503</v>
      </c>
      <c r="C270" s="721">
        <v>-5062267</v>
      </c>
      <c r="D270" s="721">
        <v>12968097</v>
      </c>
      <c r="E270" s="721" t="s">
        <v>415</v>
      </c>
      <c r="F270" s="721">
        <v>12968097</v>
      </c>
      <c r="G270" s="726"/>
      <c r="H270" s="726"/>
      <c r="I270" s="726"/>
      <c r="J270" s="726"/>
      <c r="K270" s="726"/>
    </row>
    <row r="271" spans="1:11" s="725" customFormat="1" ht="12.75">
      <c r="A271" s="283" t="s">
        <v>420</v>
      </c>
      <c r="B271" s="721">
        <v>5143503</v>
      </c>
      <c r="C271" s="721">
        <v>5062267</v>
      </c>
      <c r="D271" s="721" t="s">
        <v>415</v>
      </c>
      <c r="E271" s="721" t="s">
        <v>415</v>
      </c>
      <c r="F271" s="721" t="s">
        <v>415</v>
      </c>
      <c r="G271" s="726"/>
      <c r="H271" s="726"/>
      <c r="I271" s="726"/>
      <c r="J271" s="726"/>
      <c r="K271" s="726"/>
    </row>
    <row r="272" spans="1:11" s="725" customFormat="1" ht="12.75">
      <c r="A272" s="276" t="s">
        <v>840</v>
      </c>
      <c r="B272" s="721">
        <v>5143503</v>
      </c>
      <c r="C272" s="721">
        <v>5062267</v>
      </c>
      <c r="D272" s="721" t="s">
        <v>415</v>
      </c>
      <c r="E272" s="721" t="s">
        <v>415</v>
      </c>
      <c r="F272" s="721" t="s">
        <v>415</v>
      </c>
      <c r="G272" s="726"/>
      <c r="H272" s="726"/>
      <c r="I272" s="726"/>
      <c r="J272" s="726"/>
      <c r="K272" s="726"/>
    </row>
    <row r="273" spans="1:11" s="725" customFormat="1" ht="25.5">
      <c r="A273" s="277" t="s">
        <v>276</v>
      </c>
      <c r="B273" s="721">
        <v>5143503</v>
      </c>
      <c r="C273" s="721">
        <v>5062267</v>
      </c>
      <c r="D273" s="721" t="s">
        <v>415</v>
      </c>
      <c r="E273" s="721" t="s">
        <v>415</v>
      </c>
      <c r="F273" s="721" t="s">
        <v>415</v>
      </c>
      <c r="G273" s="726"/>
      <c r="H273" s="726"/>
      <c r="I273" s="726"/>
      <c r="J273" s="726"/>
      <c r="K273" s="726"/>
    </row>
    <row r="274" spans="1:11" s="725" customFormat="1" ht="12.75">
      <c r="A274" s="161" t="s">
        <v>716</v>
      </c>
      <c r="B274" s="582"/>
      <c r="C274" s="582"/>
      <c r="D274" s="582"/>
      <c r="E274" s="721"/>
      <c r="F274" s="721"/>
      <c r="G274" s="726"/>
      <c r="H274" s="726"/>
      <c r="I274" s="726"/>
      <c r="J274" s="726"/>
      <c r="K274" s="726"/>
    </row>
    <row r="275" spans="1:11" s="725" customFormat="1" ht="12.75">
      <c r="A275" s="729" t="s">
        <v>278</v>
      </c>
      <c r="B275" s="582"/>
      <c r="C275" s="582"/>
      <c r="D275" s="582"/>
      <c r="E275" s="721"/>
      <c r="F275" s="721"/>
      <c r="G275" s="726"/>
      <c r="H275" s="726"/>
      <c r="I275" s="726"/>
      <c r="J275" s="726"/>
      <c r="K275" s="726"/>
    </row>
    <row r="276" spans="1:11" s="725" customFormat="1" ht="12.75">
      <c r="A276" s="280" t="s">
        <v>274</v>
      </c>
      <c r="B276" s="721">
        <v>88773642</v>
      </c>
      <c r="C276" s="721">
        <v>17026995</v>
      </c>
      <c r="D276" s="721">
        <v>14111047</v>
      </c>
      <c r="E276" s="727">
        <v>15.895536875686592</v>
      </c>
      <c r="F276" s="721">
        <v>14111047</v>
      </c>
      <c r="G276" s="726"/>
      <c r="H276" s="726"/>
      <c r="I276" s="726"/>
      <c r="J276" s="726"/>
      <c r="K276" s="726"/>
    </row>
    <row r="277" spans="1:11" s="725" customFormat="1" ht="12.75">
      <c r="A277" s="283" t="s">
        <v>843</v>
      </c>
      <c r="B277" s="721">
        <v>66078657</v>
      </c>
      <c r="C277" s="721">
        <v>10521184</v>
      </c>
      <c r="D277" s="721">
        <v>7605236</v>
      </c>
      <c r="E277" s="727">
        <v>11.50936829724006</v>
      </c>
      <c r="F277" s="721">
        <v>7605236</v>
      </c>
      <c r="G277" s="726"/>
      <c r="H277" s="726"/>
      <c r="I277" s="726"/>
      <c r="J277" s="726"/>
      <c r="K277" s="726"/>
    </row>
    <row r="278" spans="1:11" s="725" customFormat="1" ht="12.75">
      <c r="A278" s="283" t="s">
        <v>284</v>
      </c>
      <c r="B278" s="721">
        <v>10822411</v>
      </c>
      <c r="C278" s="721">
        <v>442965</v>
      </c>
      <c r="D278" s="721">
        <v>0</v>
      </c>
      <c r="E278" s="727">
        <v>0</v>
      </c>
      <c r="F278" s="721">
        <v>0</v>
      </c>
      <c r="G278" s="726"/>
      <c r="H278" s="726"/>
      <c r="I278" s="726"/>
      <c r="J278" s="726"/>
      <c r="K278" s="726"/>
    </row>
    <row r="279" spans="1:11" s="725" customFormat="1" ht="12.75">
      <c r="A279" s="283" t="s">
        <v>825</v>
      </c>
      <c r="B279" s="721">
        <v>22694985</v>
      </c>
      <c r="C279" s="721">
        <v>6505811</v>
      </c>
      <c r="D279" s="721">
        <v>6505811</v>
      </c>
      <c r="E279" s="727">
        <v>28.666293456461855</v>
      </c>
      <c r="F279" s="721">
        <v>6505811</v>
      </c>
      <c r="G279" s="726"/>
      <c r="H279" s="726"/>
      <c r="I279" s="726"/>
      <c r="J279" s="726"/>
      <c r="K279" s="726"/>
    </row>
    <row r="280" spans="1:11" s="725" customFormat="1" ht="25.5">
      <c r="A280" s="285" t="s">
        <v>826</v>
      </c>
      <c r="B280" s="721">
        <v>22694985</v>
      </c>
      <c r="C280" s="721">
        <v>6505811</v>
      </c>
      <c r="D280" s="721">
        <v>6505811</v>
      </c>
      <c r="E280" s="727">
        <v>28.666293456461855</v>
      </c>
      <c r="F280" s="721">
        <v>6505811</v>
      </c>
      <c r="G280" s="726"/>
      <c r="H280" s="726"/>
      <c r="I280" s="726"/>
      <c r="J280" s="726"/>
      <c r="K280" s="726"/>
    </row>
    <row r="281" spans="1:11" s="725" customFormat="1" ht="12.75">
      <c r="A281" s="273" t="s">
        <v>827</v>
      </c>
      <c r="B281" s="721">
        <v>93917145</v>
      </c>
      <c r="C281" s="721">
        <v>22089262</v>
      </c>
      <c r="D281" s="721">
        <v>1465881</v>
      </c>
      <c r="E281" s="727">
        <v>1.5608236387509438</v>
      </c>
      <c r="F281" s="721">
        <v>1465881</v>
      </c>
      <c r="G281" s="726"/>
      <c r="H281" s="726"/>
      <c r="I281" s="726"/>
      <c r="J281" s="726"/>
      <c r="K281" s="726"/>
    </row>
    <row r="282" spans="1:11" s="725" customFormat="1" ht="12.75">
      <c r="A282" s="283" t="s">
        <v>828</v>
      </c>
      <c r="B282" s="721">
        <v>92359863</v>
      </c>
      <c r="C282" s="721">
        <v>21100762</v>
      </c>
      <c r="D282" s="721">
        <v>1465881</v>
      </c>
      <c r="E282" s="727">
        <v>1.5871407258367196</v>
      </c>
      <c r="F282" s="721">
        <v>1465881</v>
      </c>
      <c r="G282" s="726"/>
      <c r="H282" s="726"/>
      <c r="I282" s="726"/>
      <c r="J282" s="726"/>
      <c r="K282" s="726"/>
    </row>
    <row r="283" spans="1:11" s="725" customFormat="1" ht="12.75">
      <c r="A283" s="276" t="s">
        <v>829</v>
      </c>
      <c r="B283" s="721">
        <v>1662808</v>
      </c>
      <c r="C283" s="721">
        <v>794082</v>
      </c>
      <c r="D283" s="721">
        <v>0</v>
      </c>
      <c r="E283" s="727">
        <v>0</v>
      </c>
      <c r="F283" s="721">
        <v>0</v>
      </c>
      <c r="G283" s="726"/>
      <c r="H283" s="726"/>
      <c r="I283" s="726"/>
      <c r="J283" s="726"/>
      <c r="K283" s="726"/>
    </row>
    <row r="284" spans="1:11" s="725" customFormat="1" ht="12.75">
      <c r="A284" s="299" t="s">
        <v>832</v>
      </c>
      <c r="B284" s="721">
        <v>1662808</v>
      </c>
      <c r="C284" s="721">
        <v>794082</v>
      </c>
      <c r="D284" s="721">
        <v>0</v>
      </c>
      <c r="E284" s="727">
        <v>0</v>
      </c>
      <c r="F284" s="721">
        <v>0</v>
      </c>
      <c r="G284" s="726"/>
      <c r="H284" s="726"/>
      <c r="I284" s="726"/>
      <c r="J284" s="726"/>
      <c r="K284" s="726"/>
    </row>
    <row r="285" spans="1:11" s="733" customFormat="1" ht="12.75">
      <c r="A285" s="276" t="s">
        <v>833</v>
      </c>
      <c r="B285" s="721">
        <v>79874644</v>
      </c>
      <c r="C285" s="721">
        <v>19863715</v>
      </c>
      <c r="D285" s="721">
        <v>1465881</v>
      </c>
      <c r="E285" s="727">
        <v>1.835226958883222</v>
      </c>
      <c r="F285" s="721">
        <v>1465881</v>
      </c>
      <c r="G285" s="734"/>
      <c r="H285" s="734"/>
      <c r="I285" s="734"/>
      <c r="J285" s="734"/>
      <c r="K285" s="734"/>
    </row>
    <row r="286" spans="1:11" s="733" customFormat="1" ht="12.75">
      <c r="A286" s="299" t="s">
        <v>856</v>
      </c>
      <c r="B286" s="721">
        <v>79874644</v>
      </c>
      <c r="C286" s="721">
        <v>19863715</v>
      </c>
      <c r="D286" s="721">
        <v>1465881</v>
      </c>
      <c r="E286" s="727">
        <v>1.835226958883222</v>
      </c>
      <c r="F286" s="721">
        <v>1465881</v>
      </c>
      <c r="G286" s="734"/>
      <c r="H286" s="734"/>
      <c r="I286" s="734"/>
      <c r="J286" s="734"/>
      <c r="K286" s="734"/>
    </row>
    <row r="287" spans="1:11" s="725" customFormat="1" ht="12.75">
      <c r="A287" s="276" t="s">
        <v>777</v>
      </c>
      <c r="B287" s="721">
        <v>10822411</v>
      </c>
      <c r="C287" s="721">
        <v>442965</v>
      </c>
      <c r="D287" s="721">
        <v>0</v>
      </c>
      <c r="E287" s="727">
        <v>0</v>
      </c>
      <c r="F287" s="721">
        <v>0</v>
      </c>
      <c r="G287" s="726"/>
      <c r="H287" s="726"/>
      <c r="I287" s="726"/>
      <c r="J287" s="726"/>
      <c r="K287" s="726"/>
    </row>
    <row r="288" spans="1:11" s="725" customFormat="1" ht="12.75">
      <c r="A288" s="299" t="s">
        <v>867</v>
      </c>
      <c r="B288" s="721">
        <v>10822411</v>
      </c>
      <c r="C288" s="721">
        <v>442965</v>
      </c>
      <c r="D288" s="721">
        <v>0</v>
      </c>
      <c r="E288" s="727">
        <v>0</v>
      </c>
      <c r="F288" s="721">
        <v>0</v>
      </c>
      <c r="G288" s="726"/>
      <c r="H288" s="726"/>
      <c r="I288" s="726"/>
      <c r="J288" s="726"/>
      <c r="K288" s="726"/>
    </row>
    <row r="289" spans="1:11" s="725" customFormat="1" ht="63.75">
      <c r="A289" s="285" t="s">
        <v>285</v>
      </c>
      <c r="B289" s="721">
        <v>10822411</v>
      </c>
      <c r="C289" s="721">
        <v>442965</v>
      </c>
      <c r="D289" s="721">
        <v>0</v>
      </c>
      <c r="E289" s="727">
        <v>0</v>
      </c>
      <c r="F289" s="721">
        <v>0</v>
      </c>
      <c r="G289" s="726"/>
      <c r="H289" s="726"/>
      <c r="I289" s="726"/>
      <c r="J289" s="726"/>
      <c r="K289" s="726"/>
    </row>
    <row r="290" spans="1:11" s="725" customFormat="1" ht="12.75">
      <c r="A290" s="283" t="s">
        <v>782</v>
      </c>
      <c r="B290" s="721">
        <v>1557282</v>
      </c>
      <c r="C290" s="721">
        <v>988500</v>
      </c>
      <c r="D290" s="721">
        <v>0</v>
      </c>
      <c r="E290" s="727">
        <v>0</v>
      </c>
      <c r="F290" s="721">
        <v>0</v>
      </c>
      <c r="G290" s="726"/>
      <c r="H290" s="726"/>
      <c r="I290" s="726"/>
      <c r="J290" s="726"/>
      <c r="K290" s="726"/>
    </row>
    <row r="291" spans="1:11" s="725" customFormat="1" ht="12.75">
      <c r="A291" s="276" t="s">
        <v>835</v>
      </c>
      <c r="B291" s="721">
        <v>1557282</v>
      </c>
      <c r="C291" s="721">
        <v>988500</v>
      </c>
      <c r="D291" s="721">
        <v>0</v>
      </c>
      <c r="E291" s="727">
        <v>0</v>
      </c>
      <c r="F291" s="721">
        <v>0</v>
      </c>
      <c r="G291" s="726"/>
      <c r="H291" s="726"/>
      <c r="I291" s="726"/>
      <c r="J291" s="726"/>
      <c r="K291" s="726"/>
    </row>
    <row r="292" spans="1:17" s="732" customFormat="1" ht="12.75">
      <c r="A292" s="283" t="s">
        <v>419</v>
      </c>
      <c r="B292" s="721">
        <v>-5143503</v>
      </c>
      <c r="C292" s="721">
        <v>-5062267</v>
      </c>
      <c r="D292" s="721">
        <v>12645166</v>
      </c>
      <c r="E292" s="721" t="s">
        <v>415</v>
      </c>
      <c r="F292" s="721">
        <v>12645166</v>
      </c>
      <c r="G292" s="730"/>
      <c r="H292" s="730"/>
      <c r="I292" s="730"/>
      <c r="J292" s="730"/>
      <c r="K292" s="730"/>
      <c r="L292" s="730"/>
      <c r="M292" s="730"/>
      <c r="N292" s="730"/>
      <c r="O292" s="730"/>
      <c r="P292" s="730"/>
      <c r="Q292" s="731"/>
    </row>
    <row r="293" spans="1:17" s="732" customFormat="1" ht="12.75">
      <c r="A293" s="283" t="s">
        <v>420</v>
      </c>
      <c r="B293" s="721">
        <v>5143503</v>
      </c>
      <c r="C293" s="721">
        <v>5062267</v>
      </c>
      <c r="D293" s="721" t="s">
        <v>415</v>
      </c>
      <c r="E293" s="721" t="s">
        <v>415</v>
      </c>
      <c r="F293" s="721" t="s">
        <v>415</v>
      </c>
      <c r="G293" s="730"/>
      <c r="H293" s="730"/>
      <c r="I293" s="730"/>
      <c r="J293" s="730"/>
      <c r="K293" s="730"/>
      <c r="L293" s="730"/>
      <c r="M293" s="730"/>
      <c r="N293" s="730"/>
      <c r="O293" s="730"/>
      <c r="P293" s="730"/>
      <c r="Q293" s="731"/>
    </row>
    <row r="294" spans="1:17" s="732" customFormat="1" ht="12.75">
      <c r="A294" s="276" t="s">
        <v>840</v>
      </c>
      <c r="B294" s="721">
        <v>5143503</v>
      </c>
      <c r="C294" s="721">
        <v>5062267</v>
      </c>
      <c r="D294" s="721" t="s">
        <v>415</v>
      </c>
      <c r="E294" s="721" t="s">
        <v>415</v>
      </c>
      <c r="F294" s="721" t="s">
        <v>415</v>
      </c>
      <c r="G294" s="730"/>
      <c r="H294" s="730"/>
      <c r="I294" s="730"/>
      <c r="J294" s="730"/>
      <c r="K294" s="730"/>
      <c r="L294" s="730"/>
      <c r="M294" s="730"/>
      <c r="N294" s="730"/>
      <c r="O294" s="730"/>
      <c r="P294" s="730"/>
      <c r="Q294" s="731"/>
    </row>
    <row r="295" spans="1:17" s="732" customFormat="1" ht="25.5">
      <c r="A295" s="277" t="s">
        <v>276</v>
      </c>
      <c r="B295" s="721">
        <v>5143503</v>
      </c>
      <c r="C295" s="721">
        <v>5062267</v>
      </c>
      <c r="D295" s="721" t="s">
        <v>415</v>
      </c>
      <c r="E295" s="721" t="s">
        <v>415</v>
      </c>
      <c r="F295" s="721" t="s">
        <v>415</v>
      </c>
      <c r="G295" s="730"/>
      <c r="H295" s="730"/>
      <c r="I295" s="730"/>
      <c r="J295" s="730"/>
      <c r="K295" s="730"/>
      <c r="L295" s="730"/>
      <c r="M295" s="730"/>
      <c r="N295" s="730"/>
      <c r="O295" s="730"/>
      <c r="P295" s="730"/>
      <c r="Q295" s="731"/>
    </row>
    <row r="296" spans="1:11" s="725" customFormat="1" ht="12.75">
      <c r="A296" s="729" t="s">
        <v>282</v>
      </c>
      <c r="B296" s="582"/>
      <c r="C296" s="582"/>
      <c r="D296" s="582"/>
      <c r="E296" s="721"/>
      <c r="F296" s="721"/>
      <c r="G296" s="726"/>
      <c r="H296" s="726"/>
      <c r="I296" s="726"/>
      <c r="J296" s="726"/>
      <c r="K296" s="726"/>
    </row>
    <row r="297" spans="1:11" s="725" customFormat="1" ht="12.75">
      <c r="A297" s="280" t="s">
        <v>274</v>
      </c>
      <c r="B297" s="721">
        <v>414647</v>
      </c>
      <c r="C297" s="721">
        <v>345048</v>
      </c>
      <c r="D297" s="721">
        <v>345048</v>
      </c>
      <c r="E297" s="727">
        <v>83.21487916227538</v>
      </c>
      <c r="F297" s="721">
        <v>345048</v>
      </c>
      <c r="G297" s="726"/>
      <c r="H297" s="726"/>
      <c r="I297" s="726"/>
      <c r="J297" s="726"/>
      <c r="K297" s="726"/>
    </row>
    <row r="298" spans="1:11" s="725" customFormat="1" ht="12.75">
      <c r="A298" s="283" t="s">
        <v>825</v>
      </c>
      <c r="B298" s="721">
        <v>414647</v>
      </c>
      <c r="C298" s="721">
        <v>345048</v>
      </c>
      <c r="D298" s="721">
        <v>345048</v>
      </c>
      <c r="E298" s="727">
        <v>83.21487916227538</v>
      </c>
      <c r="F298" s="721">
        <v>345048</v>
      </c>
      <c r="G298" s="726"/>
      <c r="H298" s="726"/>
      <c r="I298" s="726"/>
      <c r="J298" s="726"/>
      <c r="K298" s="726"/>
    </row>
    <row r="299" spans="1:11" s="725" customFormat="1" ht="25.5">
      <c r="A299" s="285" t="s">
        <v>826</v>
      </c>
      <c r="B299" s="721">
        <v>414647</v>
      </c>
      <c r="C299" s="721">
        <v>345048</v>
      </c>
      <c r="D299" s="721">
        <v>345048</v>
      </c>
      <c r="E299" s="727">
        <v>83.21487916227538</v>
      </c>
      <c r="F299" s="721">
        <v>345048</v>
      </c>
      <c r="G299" s="726"/>
      <c r="H299" s="726"/>
      <c r="I299" s="726"/>
      <c r="J299" s="726"/>
      <c r="K299" s="726"/>
    </row>
    <row r="300" spans="1:11" s="733" customFormat="1" ht="12.75">
      <c r="A300" s="273" t="s">
        <v>827</v>
      </c>
      <c r="B300" s="721">
        <v>414647</v>
      </c>
      <c r="C300" s="721">
        <v>345048</v>
      </c>
      <c r="D300" s="721">
        <v>22117</v>
      </c>
      <c r="E300" s="727">
        <v>5.333934648025911</v>
      </c>
      <c r="F300" s="721">
        <v>22117</v>
      </c>
      <c r="G300" s="734"/>
      <c r="H300" s="734"/>
      <c r="I300" s="734"/>
      <c r="J300" s="734"/>
      <c r="K300" s="734"/>
    </row>
    <row r="301" spans="1:11" s="725" customFormat="1" ht="12.75">
      <c r="A301" s="283" t="s">
        <v>828</v>
      </c>
      <c r="B301" s="721">
        <v>134336</v>
      </c>
      <c r="C301" s="721">
        <v>64737</v>
      </c>
      <c r="D301" s="721">
        <v>22117</v>
      </c>
      <c r="E301" s="727">
        <v>16.463941162458315</v>
      </c>
      <c r="F301" s="721">
        <v>22117</v>
      </c>
      <c r="G301" s="726"/>
      <c r="H301" s="726"/>
      <c r="I301" s="726"/>
      <c r="J301" s="726"/>
      <c r="K301" s="726"/>
    </row>
    <row r="302" spans="1:11" s="733" customFormat="1" ht="12.75">
      <c r="A302" s="276" t="s">
        <v>833</v>
      </c>
      <c r="B302" s="721">
        <v>134336</v>
      </c>
      <c r="C302" s="721">
        <v>64737</v>
      </c>
      <c r="D302" s="721">
        <v>22117</v>
      </c>
      <c r="E302" s="727">
        <v>16.463941162458315</v>
      </c>
      <c r="F302" s="721">
        <v>22117</v>
      </c>
      <c r="G302" s="734"/>
      <c r="H302" s="734"/>
      <c r="I302" s="734"/>
      <c r="J302" s="734"/>
      <c r="K302" s="734"/>
    </row>
    <row r="303" spans="1:11" s="733" customFormat="1" ht="12.75">
      <c r="A303" s="299" t="s">
        <v>856</v>
      </c>
      <c r="B303" s="721">
        <v>134336</v>
      </c>
      <c r="C303" s="721">
        <v>64737</v>
      </c>
      <c r="D303" s="721">
        <v>22117</v>
      </c>
      <c r="E303" s="727">
        <v>16.463941162458315</v>
      </c>
      <c r="F303" s="721">
        <v>22117</v>
      </c>
      <c r="G303" s="734"/>
      <c r="H303" s="734"/>
      <c r="I303" s="734"/>
      <c r="J303" s="734"/>
      <c r="K303" s="734"/>
    </row>
    <row r="304" spans="1:11" s="733" customFormat="1" ht="12.75">
      <c r="A304" s="283" t="s">
        <v>782</v>
      </c>
      <c r="B304" s="721">
        <v>280311</v>
      </c>
      <c r="C304" s="721">
        <v>280311</v>
      </c>
      <c r="D304" s="721">
        <v>0</v>
      </c>
      <c r="E304" s="727">
        <v>0</v>
      </c>
      <c r="F304" s="721">
        <v>0</v>
      </c>
      <c r="G304" s="734"/>
      <c r="H304" s="734"/>
      <c r="I304" s="734"/>
      <c r="J304" s="734"/>
      <c r="K304" s="734"/>
    </row>
    <row r="305" spans="1:11" s="733" customFormat="1" ht="12.75">
      <c r="A305" s="276" t="s">
        <v>835</v>
      </c>
      <c r="B305" s="721">
        <v>280311</v>
      </c>
      <c r="C305" s="721">
        <v>280311</v>
      </c>
      <c r="D305" s="721">
        <v>0</v>
      </c>
      <c r="E305" s="727">
        <v>0</v>
      </c>
      <c r="F305" s="721">
        <v>0</v>
      </c>
      <c r="G305" s="734"/>
      <c r="H305" s="734"/>
      <c r="I305" s="734"/>
      <c r="J305" s="734"/>
      <c r="K305" s="734"/>
    </row>
    <row r="306" spans="1:11" s="735" customFormat="1" ht="12.75">
      <c r="A306" s="269"/>
      <c r="B306" s="721"/>
      <c r="C306" s="721"/>
      <c r="D306" s="721"/>
      <c r="E306" s="721"/>
      <c r="F306" s="721"/>
      <c r="G306" s="736"/>
      <c r="H306" s="736"/>
      <c r="I306" s="736"/>
      <c r="J306" s="736"/>
      <c r="K306" s="736"/>
    </row>
    <row r="307" spans="1:17" s="730" customFormat="1" ht="12.75">
      <c r="A307" s="446" t="s">
        <v>287</v>
      </c>
      <c r="B307" s="737"/>
      <c r="C307" s="737"/>
      <c r="D307" s="737"/>
      <c r="E307" s="721"/>
      <c r="F307" s="721"/>
      <c r="Q307" s="731"/>
    </row>
    <row r="308" spans="1:17" s="730" customFormat="1" ht="12.75">
      <c r="A308" s="280" t="s">
        <v>274</v>
      </c>
      <c r="B308" s="721">
        <v>105001130</v>
      </c>
      <c r="C308" s="721">
        <v>34158332</v>
      </c>
      <c r="D308" s="721">
        <v>34158332</v>
      </c>
      <c r="E308" s="727">
        <v>32.531394662133636</v>
      </c>
      <c r="F308" s="721">
        <v>34158332</v>
      </c>
      <c r="Q308" s="731"/>
    </row>
    <row r="309" spans="1:17" s="730" customFormat="1" ht="12.75">
      <c r="A309" s="280" t="s">
        <v>837</v>
      </c>
      <c r="B309" s="450">
        <v>0</v>
      </c>
      <c r="C309" s="450">
        <v>0</v>
      </c>
      <c r="D309" s="450">
        <v>171</v>
      </c>
      <c r="E309" s="727" t="s">
        <v>415</v>
      </c>
      <c r="F309" s="721">
        <v>171</v>
      </c>
      <c r="Q309" s="731"/>
    </row>
    <row r="310" spans="1:17" s="730" customFormat="1" ht="12.75">
      <c r="A310" s="283" t="s">
        <v>825</v>
      </c>
      <c r="B310" s="738">
        <v>105001130</v>
      </c>
      <c r="C310" s="738">
        <v>34158332</v>
      </c>
      <c r="D310" s="738">
        <v>34158332</v>
      </c>
      <c r="E310" s="727">
        <v>32.531394662133636</v>
      </c>
      <c r="F310" s="721">
        <v>34158332</v>
      </c>
      <c r="Q310" s="731"/>
    </row>
    <row r="311" spans="1:17" s="730" customFormat="1" ht="25.5">
      <c r="A311" s="285" t="s">
        <v>826</v>
      </c>
      <c r="B311" s="721">
        <v>105001130</v>
      </c>
      <c r="C311" s="721">
        <v>34158332</v>
      </c>
      <c r="D311" s="721">
        <v>34158332</v>
      </c>
      <c r="E311" s="727">
        <v>32.531394662133636</v>
      </c>
      <c r="F311" s="721">
        <v>34158332</v>
      </c>
      <c r="Q311" s="731"/>
    </row>
    <row r="312" spans="1:17" s="730" customFormat="1" ht="12.75">
      <c r="A312" s="273" t="s">
        <v>827</v>
      </c>
      <c r="B312" s="721">
        <v>105001130</v>
      </c>
      <c r="C312" s="721">
        <v>34158332</v>
      </c>
      <c r="D312" s="721">
        <v>6332048</v>
      </c>
      <c r="E312" s="727">
        <v>6.03045700555794</v>
      </c>
      <c r="F312" s="721">
        <v>6332048</v>
      </c>
      <c r="Q312" s="731"/>
    </row>
    <row r="313" spans="1:17" s="730" customFormat="1" ht="12.75">
      <c r="A313" s="283" t="s">
        <v>828</v>
      </c>
      <c r="B313" s="721">
        <v>103685820</v>
      </c>
      <c r="C313" s="721">
        <v>33325411</v>
      </c>
      <c r="D313" s="721">
        <v>6331397</v>
      </c>
      <c r="E313" s="727">
        <v>6.106328714958323</v>
      </c>
      <c r="F313" s="721">
        <v>6331397</v>
      </c>
      <c r="Q313" s="731"/>
    </row>
    <row r="314" spans="1:17" s="730" customFormat="1" ht="12.75">
      <c r="A314" s="276" t="s">
        <v>829</v>
      </c>
      <c r="B314" s="721">
        <v>7129097</v>
      </c>
      <c r="C314" s="721">
        <v>2125745</v>
      </c>
      <c r="D314" s="721">
        <v>183685</v>
      </c>
      <c r="E314" s="727">
        <v>2.576553524240167</v>
      </c>
      <c r="F314" s="721">
        <v>183685</v>
      </c>
      <c r="Q314" s="731"/>
    </row>
    <row r="315" spans="1:17" s="730" customFormat="1" ht="12.75">
      <c r="A315" s="299" t="s">
        <v>830</v>
      </c>
      <c r="B315" s="721">
        <v>3121139</v>
      </c>
      <c r="C315" s="721">
        <v>1416946</v>
      </c>
      <c r="D315" s="721">
        <v>139567</v>
      </c>
      <c r="E315" s="727">
        <v>4.471668836280601</v>
      </c>
      <c r="F315" s="721">
        <v>139567</v>
      </c>
      <c r="Q315" s="731"/>
    </row>
    <row r="316" spans="1:17" s="730" customFormat="1" ht="12.75">
      <c r="A316" s="302" t="s">
        <v>831</v>
      </c>
      <c r="B316" s="721">
        <v>2440063</v>
      </c>
      <c r="C316" s="721">
        <v>1117321</v>
      </c>
      <c r="D316" s="721">
        <v>116280</v>
      </c>
      <c r="E316" s="727">
        <v>4.765450728116446</v>
      </c>
      <c r="F316" s="721">
        <v>116280</v>
      </c>
      <c r="Q316" s="731"/>
    </row>
    <row r="317" spans="1:17" s="730" customFormat="1" ht="12.75">
      <c r="A317" s="299" t="s">
        <v>832</v>
      </c>
      <c r="B317" s="721">
        <v>4007958</v>
      </c>
      <c r="C317" s="721">
        <v>708799</v>
      </c>
      <c r="D317" s="721">
        <v>44118</v>
      </c>
      <c r="E317" s="727">
        <v>1.1007600379045888</v>
      </c>
      <c r="F317" s="721">
        <v>44118</v>
      </c>
      <c r="Q317" s="731"/>
    </row>
    <row r="318" spans="1:17" s="730" customFormat="1" ht="12.75">
      <c r="A318" s="276" t="s">
        <v>833</v>
      </c>
      <c r="B318" s="721">
        <v>55115185</v>
      </c>
      <c r="C318" s="721">
        <v>21199666</v>
      </c>
      <c r="D318" s="721">
        <v>4032019</v>
      </c>
      <c r="E318" s="727">
        <v>7.3156227272030385</v>
      </c>
      <c r="F318" s="721">
        <v>4032019</v>
      </c>
      <c r="Q318" s="731"/>
    </row>
    <row r="319" spans="1:17" s="730" customFormat="1" ht="12.75">
      <c r="A319" s="299" t="s">
        <v>856</v>
      </c>
      <c r="B319" s="721">
        <v>55115185</v>
      </c>
      <c r="C319" s="721">
        <v>21199666</v>
      </c>
      <c r="D319" s="721">
        <v>4032019</v>
      </c>
      <c r="E319" s="727">
        <v>7.3156227272030385</v>
      </c>
      <c r="F319" s="721">
        <v>4032019</v>
      </c>
      <c r="Q319" s="731"/>
    </row>
    <row r="320" spans="1:17" s="730" customFormat="1" ht="12.75">
      <c r="A320" s="276" t="s">
        <v>777</v>
      </c>
      <c r="B320" s="721">
        <v>41441538</v>
      </c>
      <c r="C320" s="721">
        <v>10000000</v>
      </c>
      <c r="D320" s="721">
        <v>2115693</v>
      </c>
      <c r="E320" s="727">
        <v>5.105247300425964</v>
      </c>
      <c r="F320" s="721">
        <v>2115693</v>
      </c>
      <c r="Q320" s="731"/>
    </row>
    <row r="321" spans="1:17" s="730" customFormat="1" ht="12.75">
      <c r="A321" s="299" t="s">
        <v>875</v>
      </c>
      <c r="B321" s="721">
        <v>41441538</v>
      </c>
      <c r="C321" s="721">
        <v>10000000</v>
      </c>
      <c r="D321" s="721">
        <v>2115693</v>
      </c>
      <c r="E321" s="727">
        <v>5.105247300425964</v>
      </c>
      <c r="F321" s="721">
        <v>2115693</v>
      </c>
      <c r="Q321" s="731"/>
    </row>
    <row r="322" spans="1:17" s="730" customFormat="1" ht="12.75">
      <c r="A322" s="283" t="s">
        <v>782</v>
      </c>
      <c r="B322" s="721">
        <v>1315310</v>
      </c>
      <c r="C322" s="721">
        <v>832921</v>
      </c>
      <c r="D322" s="721">
        <v>651</v>
      </c>
      <c r="E322" s="727">
        <v>0.049494035626582326</v>
      </c>
      <c r="F322" s="721">
        <v>651</v>
      </c>
      <c r="Q322" s="731"/>
    </row>
    <row r="323" spans="1:17" s="730" customFormat="1" ht="12.75">
      <c r="A323" s="276" t="s">
        <v>835</v>
      </c>
      <c r="B323" s="721">
        <v>1315310</v>
      </c>
      <c r="C323" s="721">
        <v>832921</v>
      </c>
      <c r="D323" s="721">
        <v>651</v>
      </c>
      <c r="E323" s="727">
        <v>0.049494035626582326</v>
      </c>
      <c r="F323" s="721">
        <v>651</v>
      </c>
      <c r="Q323" s="731"/>
    </row>
    <row r="324" spans="1:17" s="730" customFormat="1" ht="12.75">
      <c r="A324" s="276"/>
      <c r="B324" s="721"/>
      <c r="C324" s="721"/>
      <c r="D324" s="721"/>
      <c r="E324" s="721"/>
      <c r="F324" s="721"/>
      <c r="Q324" s="731"/>
    </row>
    <row r="325" spans="1:17" s="730" customFormat="1" ht="12.75">
      <c r="A325" s="446" t="s">
        <v>279</v>
      </c>
      <c r="B325" s="737"/>
      <c r="C325" s="737"/>
      <c r="D325" s="737"/>
      <c r="E325" s="721"/>
      <c r="F325" s="721"/>
      <c r="Q325" s="731"/>
    </row>
    <row r="326" spans="1:17" s="730" customFormat="1" ht="12.75">
      <c r="A326" s="446" t="s">
        <v>287</v>
      </c>
      <c r="B326" s="737"/>
      <c r="C326" s="737"/>
      <c r="D326" s="737"/>
      <c r="E326" s="721"/>
      <c r="F326" s="721"/>
      <c r="Q326" s="731"/>
    </row>
    <row r="327" spans="1:17" s="730" customFormat="1" ht="12.75">
      <c r="A327" s="280" t="s">
        <v>274</v>
      </c>
      <c r="B327" s="721">
        <v>30947336</v>
      </c>
      <c r="C327" s="721">
        <v>13806629</v>
      </c>
      <c r="D327" s="721">
        <v>13806629</v>
      </c>
      <c r="E327" s="727">
        <v>44.61330371053586</v>
      </c>
      <c r="F327" s="721">
        <v>13806629</v>
      </c>
      <c r="Q327" s="731"/>
    </row>
    <row r="328" spans="1:17" s="730" customFormat="1" ht="12.75">
      <c r="A328" s="283" t="s">
        <v>825</v>
      </c>
      <c r="B328" s="721">
        <v>30947336</v>
      </c>
      <c r="C328" s="721">
        <v>13806629</v>
      </c>
      <c r="D328" s="721">
        <v>13806629</v>
      </c>
      <c r="E328" s="727">
        <v>44.61330371053586</v>
      </c>
      <c r="F328" s="721">
        <v>13806629</v>
      </c>
      <c r="Q328" s="731"/>
    </row>
    <row r="329" spans="1:17" s="730" customFormat="1" ht="25.5">
      <c r="A329" s="285" t="s">
        <v>826</v>
      </c>
      <c r="B329" s="721">
        <v>30947336</v>
      </c>
      <c r="C329" s="721">
        <v>13806629</v>
      </c>
      <c r="D329" s="721">
        <v>13806629</v>
      </c>
      <c r="E329" s="727">
        <v>44.61330371053586</v>
      </c>
      <c r="F329" s="721">
        <v>13806629</v>
      </c>
      <c r="Q329" s="731"/>
    </row>
    <row r="330" spans="1:17" s="730" customFormat="1" ht="12.75">
      <c r="A330" s="273" t="s">
        <v>827</v>
      </c>
      <c r="B330" s="721">
        <v>30947336</v>
      </c>
      <c r="C330" s="721">
        <v>13806629</v>
      </c>
      <c r="D330" s="721">
        <v>3077127</v>
      </c>
      <c r="E330" s="727">
        <v>9.943107865568784</v>
      </c>
      <c r="F330" s="721">
        <v>3077127</v>
      </c>
      <c r="Q330" s="731"/>
    </row>
    <row r="331" spans="1:17" s="730" customFormat="1" ht="12.75">
      <c r="A331" s="283" t="s">
        <v>828</v>
      </c>
      <c r="B331" s="721">
        <v>30947336</v>
      </c>
      <c r="C331" s="721">
        <v>13806629</v>
      </c>
      <c r="D331" s="721">
        <v>3077127</v>
      </c>
      <c r="E331" s="727">
        <v>9.943107865568784</v>
      </c>
      <c r="F331" s="721">
        <v>3077127</v>
      </c>
      <c r="Q331" s="731"/>
    </row>
    <row r="332" spans="1:17" s="730" customFormat="1" ht="12.75">
      <c r="A332" s="276" t="s">
        <v>829</v>
      </c>
      <c r="B332" s="721">
        <v>202660</v>
      </c>
      <c r="C332" s="721">
        <v>108263</v>
      </c>
      <c r="D332" s="721">
        <v>11367</v>
      </c>
      <c r="E332" s="727">
        <v>5.608901608605546</v>
      </c>
      <c r="F332" s="721">
        <v>11367</v>
      </c>
      <c r="Q332" s="731"/>
    </row>
    <row r="333" spans="1:17" s="730" customFormat="1" ht="12.75">
      <c r="A333" s="299" t="s">
        <v>830</v>
      </c>
      <c r="B333" s="721">
        <v>202660</v>
      </c>
      <c r="C333" s="721">
        <v>108263</v>
      </c>
      <c r="D333" s="721">
        <v>11367</v>
      </c>
      <c r="E333" s="727">
        <v>5.608901608605546</v>
      </c>
      <c r="F333" s="721">
        <v>11367</v>
      </c>
      <c r="Q333" s="731"/>
    </row>
    <row r="334" spans="1:17" s="730" customFormat="1" ht="12.75">
      <c r="A334" s="302" t="s">
        <v>831</v>
      </c>
      <c r="B334" s="721">
        <v>157018</v>
      </c>
      <c r="C334" s="721">
        <v>84106</v>
      </c>
      <c r="D334" s="721">
        <v>10433</v>
      </c>
      <c r="E334" s="727">
        <v>6.6444611445821495</v>
      </c>
      <c r="F334" s="721">
        <v>10433</v>
      </c>
      <c r="Q334" s="731"/>
    </row>
    <row r="335" spans="1:17" s="730" customFormat="1" ht="12.75">
      <c r="A335" s="276" t="s">
        <v>833</v>
      </c>
      <c r="B335" s="721">
        <v>30744676</v>
      </c>
      <c r="C335" s="721">
        <v>13698366</v>
      </c>
      <c r="D335" s="721">
        <v>3065760</v>
      </c>
      <c r="E335" s="727">
        <v>9.971677697953298</v>
      </c>
      <c r="F335" s="721">
        <v>3065760</v>
      </c>
      <c r="Q335" s="731"/>
    </row>
    <row r="336" spans="1:17" s="730" customFormat="1" ht="12.75">
      <c r="A336" s="299" t="s">
        <v>856</v>
      </c>
      <c r="B336" s="721">
        <v>30744676</v>
      </c>
      <c r="C336" s="721">
        <v>13698366</v>
      </c>
      <c r="D336" s="721">
        <v>3065760</v>
      </c>
      <c r="E336" s="727">
        <v>9.971677697953298</v>
      </c>
      <c r="F336" s="721">
        <v>3065760</v>
      </c>
      <c r="Q336" s="731"/>
    </row>
    <row r="337" spans="1:17" s="730" customFormat="1" ht="12.75">
      <c r="A337" s="276"/>
      <c r="B337" s="721"/>
      <c r="C337" s="721"/>
      <c r="D337" s="721"/>
      <c r="E337" s="721"/>
      <c r="F337" s="721"/>
      <c r="Q337" s="731"/>
    </row>
    <row r="338" spans="1:17" s="730" customFormat="1" ht="12.75">
      <c r="A338" s="269" t="s">
        <v>283</v>
      </c>
      <c r="B338" s="737"/>
      <c r="C338" s="737"/>
      <c r="D338" s="737"/>
      <c r="E338" s="721"/>
      <c r="F338" s="721"/>
      <c r="Q338" s="731"/>
    </row>
    <row r="339" spans="1:17" s="730" customFormat="1" ht="12.75">
      <c r="A339" s="446" t="s">
        <v>287</v>
      </c>
      <c r="B339" s="737"/>
      <c r="C339" s="737"/>
      <c r="D339" s="737"/>
      <c r="E339" s="721"/>
      <c r="F339" s="721"/>
      <c r="Q339" s="731"/>
    </row>
    <row r="340" spans="1:17" s="730" customFormat="1" ht="12.75">
      <c r="A340" s="280" t="s">
        <v>274</v>
      </c>
      <c r="B340" s="721">
        <v>149889455</v>
      </c>
      <c r="C340" s="721">
        <v>26341850</v>
      </c>
      <c r="D340" s="721">
        <v>26341850</v>
      </c>
      <c r="E340" s="727">
        <v>17.57418492181455</v>
      </c>
      <c r="F340" s="721">
        <v>26341850</v>
      </c>
      <c r="Q340" s="731"/>
    </row>
    <row r="341" spans="1:17" s="730" customFormat="1" ht="12.75">
      <c r="A341" s="283" t="s">
        <v>825</v>
      </c>
      <c r="B341" s="721">
        <v>149889455</v>
      </c>
      <c r="C341" s="721">
        <v>26341850</v>
      </c>
      <c r="D341" s="721">
        <v>26341850</v>
      </c>
      <c r="E341" s="727">
        <v>17.57418492181455</v>
      </c>
      <c r="F341" s="721">
        <v>26341850</v>
      </c>
      <c r="Q341" s="731"/>
    </row>
    <row r="342" spans="1:17" s="730" customFormat="1" ht="25.5">
      <c r="A342" s="285" t="s">
        <v>826</v>
      </c>
      <c r="B342" s="721">
        <v>63940363</v>
      </c>
      <c r="C342" s="721">
        <v>17392758</v>
      </c>
      <c r="D342" s="721">
        <v>17392758</v>
      </c>
      <c r="E342" s="727">
        <v>27.201531527120043</v>
      </c>
      <c r="F342" s="721">
        <v>17392758</v>
      </c>
      <c r="Q342" s="731"/>
    </row>
    <row r="343" spans="1:17" s="730" customFormat="1" ht="25.5">
      <c r="A343" s="285" t="s">
        <v>288</v>
      </c>
      <c r="B343" s="721">
        <v>85949092</v>
      </c>
      <c r="C343" s="721">
        <v>8949092</v>
      </c>
      <c r="D343" s="721">
        <v>8949092</v>
      </c>
      <c r="E343" s="727">
        <v>10.412084399914312</v>
      </c>
      <c r="F343" s="721">
        <v>8949092</v>
      </c>
      <c r="Q343" s="731"/>
    </row>
    <row r="344" spans="1:17" s="730" customFormat="1" ht="12.75">
      <c r="A344" s="273" t="s">
        <v>827</v>
      </c>
      <c r="B344" s="721">
        <v>149889455</v>
      </c>
      <c r="C344" s="721">
        <v>26341850</v>
      </c>
      <c r="D344" s="721">
        <v>4019334</v>
      </c>
      <c r="E344" s="727">
        <v>2.68153219984688</v>
      </c>
      <c r="F344" s="721">
        <v>4019334</v>
      </c>
      <c r="Q344" s="731"/>
    </row>
    <row r="345" spans="1:17" s="730" customFormat="1" ht="12.75">
      <c r="A345" s="283" t="s">
        <v>828</v>
      </c>
      <c r="B345" s="721">
        <v>129429815</v>
      </c>
      <c r="C345" s="721">
        <v>21339850</v>
      </c>
      <c r="D345" s="721">
        <v>3472694</v>
      </c>
      <c r="E345" s="727">
        <v>2.683071130094716</v>
      </c>
      <c r="F345" s="721">
        <v>3472694</v>
      </c>
      <c r="Q345" s="731"/>
    </row>
    <row r="346" spans="1:17" s="730" customFormat="1" ht="12.75">
      <c r="A346" s="276" t="s">
        <v>829</v>
      </c>
      <c r="B346" s="721">
        <v>999092</v>
      </c>
      <c r="C346" s="721">
        <v>390758</v>
      </c>
      <c r="D346" s="721">
        <v>11153</v>
      </c>
      <c r="E346" s="727">
        <v>1.1163136127603863</v>
      </c>
      <c r="F346" s="721">
        <v>11153</v>
      </c>
      <c r="Q346" s="731"/>
    </row>
    <row r="347" spans="1:17" s="730" customFormat="1" ht="12.75">
      <c r="A347" s="299" t="s">
        <v>830</v>
      </c>
      <c r="B347" s="721">
        <v>555765</v>
      </c>
      <c r="C347" s="721">
        <v>180475</v>
      </c>
      <c r="D347" s="721">
        <v>7590</v>
      </c>
      <c r="E347" s="727">
        <v>1.3656851367034628</v>
      </c>
      <c r="F347" s="721">
        <v>7590</v>
      </c>
      <c r="Q347" s="731"/>
    </row>
    <row r="348" spans="1:17" s="730" customFormat="1" ht="12.75">
      <c r="A348" s="302" t="s">
        <v>831</v>
      </c>
      <c r="B348" s="721">
        <v>417065</v>
      </c>
      <c r="C348" s="721">
        <v>142235</v>
      </c>
      <c r="D348" s="721">
        <v>5478</v>
      </c>
      <c r="E348" s="727">
        <v>1.3134643281023342</v>
      </c>
      <c r="F348" s="721">
        <v>5478</v>
      </c>
      <c r="Q348" s="731"/>
    </row>
    <row r="349" spans="1:17" s="730" customFormat="1" ht="12.75">
      <c r="A349" s="299" t="s">
        <v>832</v>
      </c>
      <c r="B349" s="721">
        <v>443327</v>
      </c>
      <c r="C349" s="721">
        <v>210283</v>
      </c>
      <c r="D349" s="721">
        <v>3563</v>
      </c>
      <c r="E349" s="727">
        <v>0.8036956918933429</v>
      </c>
      <c r="F349" s="721">
        <v>3563</v>
      </c>
      <c r="Q349" s="731"/>
    </row>
    <row r="350" spans="1:17" s="730" customFormat="1" ht="12.75">
      <c r="A350" s="276" t="s">
        <v>833</v>
      </c>
      <c r="B350" s="721">
        <v>21491733</v>
      </c>
      <c r="C350" s="721">
        <v>7000000</v>
      </c>
      <c r="D350" s="721">
        <v>944254</v>
      </c>
      <c r="E350" s="727">
        <v>4.393568447923673</v>
      </c>
      <c r="F350" s="721">
        <v>944254</v>
      </c>
      <c r="Q350" s="731"/>
    </row>
    <row r="351" spans="1:17" s="730" customFormat="1" ht="12.75">
      <c r="A351" s="299" t="s">
        <v>856</v>
      </c>
      <c r="B351" s="721">
        <v>21491733</v>
      </c>
      <c r="C351" s="721">
        <v>7000000</v>
      </c>
      <c r="D351" s="721">
        <v>944254</v>
      </c>
      <c r="E351" s="727">
        <v>4.393568447923673</v>
      </c>
      <c r="F351" s="721">
        <v>944254</v>
      </c>
      <c r="Q351" s="731"/>
    </row>
    <row r="352" spans="1:17" s="730" customFormat="1" ht="12.75">
      <c r="A352" s="276" t="s">
        <v>777</v>
      </c>
      <c r="B352" s="721">
        <v>106938990</v>
      </c>
      <c r="C352" s="721">
        <v>13949092</v>
      </c>
      <c r="D352" s="721">
        <v>2517287</v>
      </c>
      <c r="E352" s="727">
        <v>2.3539468625989457</v>
      </c>
      <c r="F352" s="721">
        <v>2517287</v>
      </c>
      <c r="Q352" s="731"/>
    </row>
    <row r="353" spans="1:17" s="730" customFormat="1" ht="12.75">
      <c r="A353" s="299" t="s">
        <v>875</v>
      </c>
      <c r="B353" s="721">
        <v>41441538</v>
      </c>
      <c r="C353" s="721">
        <v>10000000</v>
      </c>
      <c r="D353" s="721">
        <v>2115693</v>
      </c>
      <c r="E353" s="727">
        <v>5.105247300425964</v>
      </c>
      <c r="F353" s="721">
        <v>2115693</v>
      </c>
      <c r="Q353" s="731"/>
    </row>
    <row r="354" spans="1:17" s="730" customFormat="1" ht="12.75">
      <c r="A354" s="299" t="s">
        <v>289</v>
      </c>
      <c r="B354" s="721">
        <v>65497452</v>
      </c>
      <c r="C354" s="721">
        <v>3949092</v>
      </c>
      <c r="D354" s="721">
        <v>401594</v>
      </c>
      <c r="E354" s="727">
        <v>0.6131444624746624</v>
      </c>
      <c r="F354" s="721">
        <v>401594</v>
      </c>
      <c r="Q354" s="731"/>
    </row>
    <row r="355" spans="1:17" s="730" customFormat="1" ht="38.25">
      <c r="A355" s="277" t="s">
        <v>290</v>
      </c>
      <c r="B355" s="721">
        <v>65497452</v>
      </c>
      <c r="C355" s="721">
        <v>3949092</v>
      </c>
      <c r="D355" s="721">
        <v>401594</v>
      </c>
      <c r="E355" s="727">
        <v>0.6131444624746624</v>
      </c>
      <c r="F355" s="721">
        <v>401594</v>
      </c>
      <c r="Q355" s="731"/>
    </row>
    <row r="356" spans="1:17" s="730" customFormat="1" ht="12.75" customHeight="1">
      <c r="A356" s="283" t="s">
        <v>782</v>
      </c>
      <c r="B356" s="721">
        <v>20459640</v>
      </c>
      <c r="C356" s="721">
        <v>5002000</v>
      </c>
      <c r="D356" s="721">
        <v>546640</v>
      </c>
      <c r="E356" s="727">
        <v>2.6717967667075277</v>
      </c>
      <c r="F356" s="721">
        <v>546640</v>
      </c>
      <c r="Q356" s="731"/>
    </row>
    <row r="357" spans="1:17" s="730" customFormat="1" ht="12.75">
      <c r="A357" s="276" t="s">
        <v>835</v>
      </c>
      <c r="B357" s="721">
        <v>8000</v>
      </c>
      <c r="C357" s="721">
        <v>2000</v>
      </c>
      <c r="D357" s="721">
        <v>0</v>
      </c>
      <c r="E357" s="727">
        <v>0</v>
      </c>
      <c r="F357" s="721">
        <v>0</v>
      </c>
      <c r="Q357" s="731"/>
    </row>
    <row r="358" spans="1:17" s="730" customFormat="1" ht="12.75">
      <c r="A358" s="276" t="s">
        <v>291</v>
      </c>
      <c r="B358" s="721">
        <v>20451640</v>
      </c>
      <c r="C358" s="721">
        <v>5000000</v>
      </c>
      <c r="D358" s="721">
        <v>546640</v>
      </c>
      <c r="E358" s="727">
        <v>2.6728418845628026</v>
      </c>
      <c r="F358" s="721">
        <v>546640</v>
      </c>
      <c r="Q358" s="731"/>
    </row>
    <row r="359" spans="1:17" s="730" customFormat="1" ht="27.75" customHeight="1">
      <c r="A359" s="285" t="s">
        <v>292</v>
      </c>
      <c r="B359" s="721">
        <v>20451640</v>
      </c>
      <c r="C359" s="721">
        <v>5000000</v>
      </c>
      <c r="D359" s="721">
        <v>546640</v>
      </c>
      <c r="E359" s="727">
        <v>2.6728418845628026</v>
      </c>
      <c r="F359" s="721">
        <v>546640</v>
      </c>
      <c r="Q359" s="731"/>
    </row>
    <row r="360" spans="1:17" s="730" customFormat="1" ht="12.75">
      <c r="A360" s="285"/>
      <c r="B360" s="721"/>
      <c r="C360" s="721"/>
      <c r="D360" s="721"/>
      <c r="E360" s="721"/>
      <c r="F360" s="721"/>
      <c r="Q360" s="731"/>
    </row>
    <row r="361" spans="1:17" s="730" customFormat="1" ht="12.75">
      <c r="A361" s="446" t="s">
        <v>1081</v>
      </c>
      <c r="B361" s="737"/>
      <c r="C361" s="737"/>
      <c r="D361" s="737"/>
      <c r="E361" s="721"/>
      <c r="F361" s="721"/>
      <c r="Q361" s="731"/>
    </row>
    <row r="362" spans="1:17" s="730" customFormat="1" ht="12.75">
      <c r="A362" s="446" t="s">
        <v>287</v>
      </c>
      <c r="B362" s="737"/>
      <c r="C362" s="737"/>
      <c r="D362" s="737"/>
      <c r="E362" s="721"/>
      <c r="F362" s="721"/>
      <c r="Q362" s="731"/>
    </row>
    <row r="363" spans="1:17" s="730" customFormat="1" ht="12.75">
      <c r="A363" s="280" t="s">
        <v>274</v>
      </c>
      <c r="B363" s="721">
        <v>3258480</v>
      </c>
      <c r="C363" s="721">
        <v>1818121</v>
      </c>
      <c r="D363" s="721">
        <v>1818292</v>
      </c>
      <c r="E363" s="727">
        <v>55.8018462596057</v>
      </c>
      <c r="F363" s="721">
        <v>1818292</v>
      </c>
      <c r="Q363" s="731"/>
    </row>
    <row r="364" spans="1:17" s="730" customFormat="1" ht="12.75">
      <c r="A364" s="280" t="s">
        <v>837</v>
      </c>
      <c r="B364" s="721">
        <v>0</v>
      </c>
      <c r="C364" s="721">
        <v>0</v>
      </c>
      <c r="D364" s="721">
        <v>171</v>
      </c>
      <c r="E364" s="727" t="s">
        <v>415</v>
      </c>
      <c r="F364" s="721">
        <v>171</v>
      </c>
      <c r="Q364" s="731"/>
    </row>
    <row r="365" spans="1:17" s="730" customFormat="1" ht="12.75">
      <c r="A365" s="283" t="s">
        <v>825</v>
      </c>
      <c r="B365" s="721">
        <v>3258480</v>
      </c>
      <c r="C365" s="721">
        <v>1818121</v>
      </c>
      <c r="D365" s="721">
        <v>1818121</v>
      </c>
      <c r="E365" s="727">
        <v>55.796598413984434</v>
      </c>
      <c r="F365" s="721">
        <v>1818121</v>
      </c>
      <c r="Q365" s="731"/>
    </row>
    <row r="366" spans="1:17" s="730" customFormat="1" ht="25.5">
      <c r="A366" s="285" t="s">
        <v>826</v>
      </c>
      <c r="B366" s="721">
        <v>3258480</v>
      </c>
      <c r="C366" s="721">
        <v>1818121</v>
      </c>
      <c r="D366" s="721">
        <v>1818121</v>
      </c>
      <c r="E366" s="727">
        <v>55.796598413984434</v>
      </c>
      <c r="F366" s="721">
        <v>1818121</v>
      </c>
      <c r="Q366" s="731"/>
    </row>
    <row r="367" spans="1:17" s="730" customFormat="1" ht="12.75">
      <c r="A367" s="273" t="s">
        <v>827</v>
      </c>
      <c r="B367" s="721">
        <v>3258480</v>
      </c>
      <c r="C367" s="721">
        <v>1818121</v>
      </c>
      <c r="D367" s="721">
        <v>116045</v>
      </c>
      <c r="E367" s="727">
        <v>3.561323070879674</v>
      </c>
      <c r="F367" s="721">
        <v>116045</v>
      </c>
      <c r="Q367" s="731"/>
    </row>
    <row r="368" spans="1:17" s="730" customFormat="1" ht="12.75">
      <c r="A368" s="283" t="s">
        <v>828</v>
      </c>
      <c r="B368" s="721">
        <v>1953671</v>
      </c>
      <c r="C368" s="721">
        <v>987551</v>
      </c>
      <c r="D368" s="721">
        <v>115394</v>
      </c>
      <c r="E368" s="727">
        <v>5.906521620068067</v>
      </c>
      <c r="F368" s="721">
        <v>115394</v>
      </c>
      <c r="Q368" s="731"/>
    </row>
    <row r="369" spans="1:17" s="730" customFormat="1" ht="12.75">
      <c r="A369" s="276" t="s">
        <v>829</v>
      </c>
      <c r="B369" s="721">
        <v>1953671</v>
      </c>
      <c r="C369" s="721">
        <v>987551</v>
      </c>
      <c r="D369" s="721">
        <v>115394</v>
      </c>
      <c r="E369" s="727">
        <v>5.906521620068067</v>
      </c>
      <c r="F369" s="721">
        <v>115394</v>
      </c>
      <c r="Q369" s="731"/>
    </row>
    <row r="370" spans="1:17" s="730" customFormat="1" ht="12.75">
      <c r="A370" s="299" t="s">
        <v>830</v>
      </c>
      <c r="B370" s="721">
        <v>1536872</v>
      </c>
      <c r="C370" s="721">
        <v>732379</v>
      </c>
      <c r="D370" s="721">
        <v>75274</v>
      </c>
      <c r="E370" s="727">
        <v>4.897870479779709</v>
      </c>
      <c r="F370" s="721">
        <v>75274</v>
      </c>
      <c r="Q370" s="731"/>
    </row>
    <row r="371" spans="1:17" s="730" customFormat="1" ht="12.75">
      <c r="A371" s="302" t="s">
        <v>831</v>
      </c>
      <c r="B371" s="721">
        <v>1217201</v>
      </c>
      <c r="C371" s="721">
        <v>582523</v>
      </c>
      <c r="D371" s="721">
        <v>63277</v>
      </c>
      <c r="E371" s="727">
        <v>5.198566218726406</v>
      </c>
      <c r="F371" s="721">
        <v>63277</v>
      </c>
      <c r="Q371" s="731"/>
    </row>
    <row r="372" spans="1:17" s="730" customFormat="1" ht="12.75">
      <c r="A372" s="299" t="s">
        <v>832</v>
      </c>
      <c r="B372" s="721">
        <v>416799</v>
      </c>
      <c r="C372" s="721">
        <v>255172</v>
      </c>
      <c r="D372" s="721">
        <v>40120</v>
      </c>
      <c r="E372" s="727">
        <v>9.625742864066373</v>
      </c>
      <c r="F372" s="721">
        <v>40120</v>
      </c>
      <c r="Q372" s="731"/>
    </row>
    <row r="373" spans="1:17" s="730" customFormat="1" ht="12.75">
      <c r="A373" s="283" t="s">
        <v>782</v>
      </c>
      <c r="B373" s="721">
        <v>1304809</v>
      </c>
      <c r="C373" s="721">
        <v>830570</v>
      </c>
      <c r="D373" s="721">
        <v>651</v>
      </c>
      <c r="E373" s="727">
        <v>0.049892359724680015</v>
      </c>
      <c r="F373" s="721">
        <v>651</v>
      </c>
      <c r="Q373" s="731"/>
    </row>
    <row r="374" spans="1:17" s="730" customFormat="1" ht="12.75">
      <c r="A374" s="276" t="s">
        <v>835</v>
      </c>
      <c r="B374" s="721">
        <v>1304809</v>
      </c>
      <c r="C374" s="721">
        <v>830570</v>
      </c>
      <c r="D374" s="721">
        <v>651</v>
      </c>
      <c r="E374" s="727">
        <v>0.049892359724680015</v>
      </c>
      <c r="F374" s="721">
        <v>651</v>
      </c>
      <c r="Q374" s="731"/>
    </row>
    <row r="375" spans="1:17" s="730" customFormat="1" ht="12.75">
      <c r="A375" s="276"/>
      <c r="B375" s="721"/>
      <c r="C375" s="721"/>
      <c r="D375" s="721"/>
      <c r="E375" s="721"/>
      <c r="F375" s="721"/>
      <c r="Q375" s="731"/>
    </row>
    <row r="376" spans="1:17" s="730" customFormat="1" ht="12.75">
      <c r="A376" s="446" t="s">
        <v>1086</v>
      </c>
      <c r="B376" s="737"/>
      <c r="C376" s="737"/>
      <c r="D376" s="737"/>
      <c r="E376" s="721"/>
      <c r="F376" s="721"/>
      <c r="Q376" s="731"/>
    </row>
    <row r="377" spans="1:17" s="730" customFormat="1" ht="12.75">
      <c r="A377" s="446" t="s">
        <v>287</v>
      </c>
      <c r="B377" s="737"/>
      <c r="C377" s="737"/>
      <c r="D377" s="737"/>
      <c r="E377" s="721"/>
      <c r="F377" s="721"/>
      <c r="Q377" s="731"/>
    </row>
    <row r="378" spans="1:17" s="730" customFormat="1" ht="12.75">
      <c r="A378" s="280" t="s">
        <v>274</v>
      </c>
      <c r="B378" s="721">
        <v>173685</v>
      </c>
      <c r="C378" s="721">
        <v>88538</v>
      </c>
      <c r="D378" s="721">
        <v>88538</v>
      </c>
      <c r="E378" s="727">
        <v>50.976192532458185</v>
      </c>
      <c r="F378" s="721">
        <v>88538</v>
      </c>
      <c r="Q378" s="731"/>
    </row>
    <row r="379" spans="1:17" s="730" customFormat="1" ht="12.75">
      <c r="A379" s="283" t="s">
        <v>825</v>
      </c>
      <c r="B379" s="721">
        <v>173685</v>
      </c>
      <c r="C379" s="721">
        <v>88538</v>
      </c>
      <c r="D379" s="721">
        <v>88538</v>
      </c>
      <c r="E379" s="727">
        <v>50.976192532458185</v>
      </c>
      <c r="F379" s="721">
        <v>88538</v>
      </c>
      <c r="Q379" s="731"/>
    </row>
    <row r="380" spans="1:17" s="730" customFormat="1" ht="25.5">
      <c r="A380" s="285" t="s">
        <v>826</v>
      </c>
      <c r="B380" s="721">
        <v>173685</v>
      </c>
      <c r="C380" s="721">
        <v>88538</v>
      </c>
      <c r="D380" s="721">
        <v>88538</v>
      </c>
      <c r="E380" s="727">
        <v>50.976192532458185</v>
      </c>
      <c r="F380" s="721">
        <v>88538</v>
      </c>
      <c r="Q380" s="731"/>
    </row>
    <row r="381" spans="1:17" s="730" customFormat="1" ht="12.75">
      <c r="A381" s="273" t="s">
        <v>827</v>
      </c>
      <c r="B381" s="721">
        <v>173685</v>
      </c>
      <c r="C381" s="721">
        <v>88538</v>
      </c>
      <c r="D381" s="721">
        <v>7750</v>
      </c>
      <c r="E381" s="727">
        <v>4.462100929844259</v>
      </c>
      <c r="F381" s="721">
        <v>7750</v>
      </c>
      <c r="Q381" s="731"/>
    </row>
    <row r="382" spans="1:17" s="730" customFormat="1" ht="12.75">
      <c r="A382" s="283" t="s">
        <v>828</v>
      </c>
      <c r="B382" s="721">
        <v>171184</v>
      </c>
      <c r="C382" s="721">
        <v>88187</v>
      </c>
      <c r="D382" s="721">
        <v>7750</v>
      </c>
      <c r="E382" s="727">
        <v>4.527292270305637</v>
      </c>
      <c r="F382" s="721">
        <v>7750</v>
      </c>
      <c r="Q382" s="731"/>
    </row>
    <row r="383" spans="1:17" s="730" customFormat="1" ht="12.75">
      <c r="A383" s="276" t="s">
        <v>829</v>
      </c>
      <c r="B383" s="721">
        <v>171184</v>
      </c>
      <c r="C383" s="721">
        <v>88187</v>
      </c>
      <c r="D383" s="721">
        <v>7750</v>
      </c>
      <c r="E383" s="727">
        <v>4.527292270305637</v>
      </c>
      <c r="F383" s="721">
        <v>7750</v>
      </c>
      <c r="Q383" s="731"/>
    </row>
    <row r="384" spans="1:17" s="730" customFormat="1" ht="12.75">
      <c r="A384" s="299" t="s">
        <v>830</v>
      </c>
      <c r="B384" s="721">
        <v>123853</v>
      </c>
      <c r="C384" s="721">
        <v>58692</v>
      </c>
      <c r="D384" s="721">
        <v>7339</v>
      </c>
      <c r="E384" s="727">
        <v>5.925573058383729</v>
      </c>
      <c r="F384" s="721">
        <v>7339</v>
      </c>
      <c r="Q384" s="731"/>
    </row>
    <row r="385" spans="1:17" s="730" customFormat="1" ht="12.75">
      <c r="A385" s="302" t="s">
        <v>831</v>
      </c>
      <c r="B385" s="721">
        <v>96179</v>
      </c>
      <c r="C385" s="721">
        <v>44741</v>
      </c>
      <c r="D385" s="721">
        <v>5253</v>
      </c>
      <c r="E385" s="727">
        <v>5.4616912215764355</v>
      </c>
      <c r="F385" s="721">
        <v>5253</v>
      </c>
      <c r="Q385" s="731"/>
    </row>
    <row r="386" spans="1:17" s="730" customFormat="1" ht="12.75">
      <c r="A386" s="299" t="s">
        <v>832</v>
      </c>
      <c r="B386" s="721">
        <v>47331</v>
      </c>
      <c r="C386" s="721">
        <v>29495</v>
      </c>
      <c r="D386" s="721">
        <v>411</v>
      </c>
      <c r="E386" s="727">
        <v>0.8683526652722318</v>
      </c>
      <c r="F386" s="721">
        <v>411</v>
      </c>
      <c r="Q386" s="731"/>
    </row>
    <row r="387" spans="1:17" s="730" customFormat="1" ht="12.75">
      <c r="A387" s="283" t="s">
        <v>782</v>
      </c>
      <c r="B387" s="721">
        <v>2501</v>
      </c>
      <c r="C387" s="721">
        <v>351</v>
      </c>
      <c r="D387" s="721">
        <v>0</v>
      </c>
      <c r="E387" s="727">
        <v>0</v>
      </c>
      <c r="F387" s="721">
        <v>0</v>
      </c>
      <c r="Q387" s="731"/>
    </row>
    <row r="388" spans="1:17" s="730" customFormat="1" ht="12.75">
      <c r="A388" s="276" t="s">
        <v>835</v>
      </c>
      <c r="B388" s="721">
        <v>2501</v>
      </c>
      <c r="C388" s="721">
        <v>351</v>
      </c>
      <c r="D388" s="721">
        <v>0</v>
      </c>
      <c r="E388" s="727">
        <v>0</v>
      </c>
      <c r="F388" s="721">
        <v>0</v>
      </c>
      <c r="Q388" s="731"/>
    </row>
    <row r="389" spans="1:17" s="730" customFormat="1" ht="12.75">
      <c r="A389" s="276"/>
      <c r="B389" s="721"/>
      <c r="C389" s="721"/>
      <c r="D389" s="721"/>
      <c r="E389" s="721"/>
      <c r="F389" s="721"/>
      <c r="Q389" s="731"/>
    </row>
    <row r="390" spans="1:17" s="730" customFormat="1" ht="12.75">
      <c r="A390" s="446" t="s">
        <v>280</v>
      </c>
      <c r="B390" s="737"/>
      <c r="C390" s="737"/>
      <c r="D390" s="737"/>
      <c r="E390" s="721"/>
      <c r="F390" s="721"/>
      <c r="Q390" s="731"/>
    </row>
    <row r="391" spans="1:17" s="730" customFormat="1" ht="12.75">
      <c r="A391" s="446" t="s">
        <v>287</v>
      </c>
      <c r="B391" s="737"/>
      <c r="C391" s="737"/>
      <c r="D391" s="737"/>
      <c r="E391" s="721"/>
      <c r="F391" s="721"/>
      <c r="Q391" s="731"/>
    </row>
    <row r="392" spans="1:17" s="730" customFormat="1" ht="12.75">
      <c r="A392" s="280" t="s">
        <v>274</v>
      </c>
      <c r="B392" s="721">
        <v>2510093</v>
      </c>
      <c r="C392" s="721">
        <v>85970</v>
      </c>
      <c r="D392" s="721">
        <v>85970</v>
      </c>
      <c r="E392" s="727">
        <v>3.424972700214693</v>
      </c>
      <c r="F392" s="721">
        <v>85970</v>
      </c>
      <c r="Q392" s="731"/>
    </row>
    <row r="393" spans="1:17" s="730" customFormat="1" ht="12.75">
      <c r="A393" s="283" t="s">
        <v>825</v>
      </c>
      <c r="B393" s="721">
        <v>2510093</v>
      </c>
      <c r="C393" s="721">
        <v>85970</v>
      </c>
      <c r="D393" s="721">
        <v>85970</v>
      </c>
      <c r="E393" s="727">
        <v>3.424972700214693</v>
      </c>
      <c r="F393" s="721">
        <v>85970</v>
      </c>
      <c r="Q393" s="731"/>
    </row>
    <row r="394" spans="1:17" s="730" customFormat="1" ht="25.5">
      <c r="A394" s="285" t="s">
        <v>826</v>
      </c>
      <c r="B394" s="721">
        <v>2510093</v>
      </c>
      <c r="C394" s="721">
        <v>85970</v>
      </c>
      <c r="D394" s="721">
        <v>85970</v>
      </c>
      <c r="E394" s="727">
        <v>3.424972700214693</v>
      </c>
      <c r="F394" s="721">
        <v>85970</v>
      </c>
      <c r="Q394" s="731"/>
    </row>
    <row r="395" spans="1:17" s="730" customFormat="1" ht="12.75">
      <c r="A395" s="273" t="s">
        <v>827</v>
      </c>
      <c r="B395" s="721">
        <v>2510093</v>
      </c>
      <c r="C395" s="721">
        <v>85970</v>
      </c>
      <c r="D395" s="721">
        <v>250</v>
      </c>
      <c r="E395" s="727">
        <v>0.009959790334461711</v>
      </c>
      <c r="F395" s="721">
        <v>250</v>
      </c>
      <c r="Q395" s="731"/>
    </row>
    <row r="396" spans="1:17" s="730" customFormat="1" ht="12.75">
      <c r="A396" s="283" t="s">
        <v>828</v>
      </c>
      <c r="B396" s="721">
        <v>2510093</v>
      </c>
      <c r="C396" s="721">
        <v>85970</v>
      </c>
      <c r="D396" s="721">
        <v>250</v>
      </c>
      <c r="E396" s="727">
        <v>0.009959790334461711</v>
      </c>
      <c r="F396" s="721">
        <v>250</v>
      </c>
      <c r="Q396" s="731"/>
    </row>
    <row r="397" spans="1:17" s="730" customFormat="1" ht="12.75">
      <c r="A397" s="276" t="s">
        <v>829</v>
      </c>
      <c r="B397" s="721">
        <v>2510093</v>
      </c>
      <c r="C397" s="721">
        <v>85970</v>
      </c>
      <c r="D397" s="721">
        <v>250</v>
      </c>
      <c r="E397" s="727">
        <v>0.009959790334461711</v>
      </c>
      <c r="F397" s="721">
        <v>250</v>
      </c>
      <c r="Q397" s="731"/>
    </row>
    <row r="398" spans="1:17" s="730" customFormat="1" ht="12.75">
      <c r="A398" s="299" t="s">
        <v>830</v>
      </c>
      <c r="B398" s="721">
        <v>18789</v>
      </c>
      <c r="C398" s="721">
        <v>10970</v>
      </c>
      <c r="D398" s="721">
        <v>250</v>
      </c>
      <c r="E398" s="727">
        <v>1.3305657565596893</v>
      </c>
      <c r="F398" s="721">
        <v>250</v>
      </c>
      <c r="Q398" s="731"/>
    </row>
    <row r="399" spans="1:17" s="730" customFormat="1" ht="12.75">
      <c r="A399" s="302" t="s">
        <v>831</v>
      </c>
      <c r="B399" s="721">
        <v>15138</v>
      </c>
      <c r="C399" s="721">
        <v>7956</v>
      </c>
      <c r="D399" s="721">
        <v>250</v>
      </c>
      <c r="E399" s="727">
        <v>1.6514731140177037</v>
      </c>
      <c r="F399" s="721">
        <v>250</v>
      </c>
      <c r="Q399" s="731"/>
    </row>
    <row r="400" spans="1:17" s="730" customFormat="1" ht="12.75">
      <c r="A400" s="299" t="s">
        <v>832</v>
      </c>
      <c r="B400" s="721">
        <v>2491304</v>
      </c>
      <c r="C400" s="721">
        <v>75000</v>
      </c>
      <c r="D400" s="721">
        <v>0</v>
      </c>
      <c r="E400" s="727">
        <v>0</v>
      </c>
      <c r="F400" s="721">
        <v>0</v>
      </c>
      <c r="Q400" s="731"/>
    </row>
    <row r="401" spans="1:17" s="730" customFormat="1" ht="12.75">
      <c r="A401" s="276"/>
      <c r="B401" s="721"/>
      <c r="C401" s="721"/>
      <c r="D401" s="721"/>
      <c r="E401" s="721"/>
      <c r="F401" s="721"/>
      <c r="Q401" s="731"/>
    </row>
    <row r="402" spans="1:17" s="730" customFormat="1" ht="12.75">
      <c r="A402" s="446" t="s">
        <v>1087</v>
      </c>
      <c r="B402" s="737"/>
      <c r="C402" s="737"/>
      <c r="D402" s="737"/>
      <c r="E402" s="721"/>
      <c r="F402" s="721"/>
      <c r="Q402" s="731"/>
    </row>
    <row r="403" spans="1:17" s="730" customFormat="1" ht="12.75">
      <c r="A403" s="446" t="s">
        <v>287</v>
      </c>
      <c r="B403" s="737"/>
      <c r="C403" s="737"/>
      <c r="D403" s="737"/>
      <c r="E403" s="721"/>
      <c r="F403" s="721"/>
      <c r="Q403" s="731"/>
    </row>
    <row r="404" spans="1:17" s="730" customFormat="1" ht="12.75">
      <c r="A404" s="280" t="s">
        <v>274</v>
      </c>
      <c r="B404" s="721">
        <v>358211</v>
      </c>
      <c r="C404" s="721">
        <v>141918</v>
      </c>
      <c r="D404" s="721">
        <v>141918</v>
      </c>
      <c r="E404" s="727">
        <v>39.618548844117015</v>
      </c>
      <c r="F404" s="721">
        <v>141918</v>
      </c>
      <c r="Q404" s="731"/>
    </row>
    <row r="405" spans="1:17" s="730" customFormat="1" ht="12.75">
      <c r="A405" s="283" t="s">
        <v>825</v>
      </c>
      <c r="B405" s="721">
        <v>358211</v>
      </c>
      <c r="C405" s="721">
        <v>141918</v>
      </c>
      <c r="D405" s="721">
        <v>141918</v>
      </c>
      <c r="E405" s="727">
        <v>39.618548844117015</v>
      </c>
      <c r="F405" s="721">
        <v>141918</v>
      </c>
      <c r="Q405" s="731"/>
    </row>
    <row r="406" spans="1:17" s="730" customFormat="1" ht="25.5">
      <c r="A406" s="285" t="s">
        <v>826</v>
      </c>
      <c r="B406" s="721">
        <v>358211</v>
      </c>
      <c r="C406" s="721">
        <v>141918</v>
      </c>
      <c r="D406" s="721">
        <v>141918</v>
      </c>
      <c r="E406" s="727">
        <v>39.618548844117015</v>
      </c>
      <c r="F406" s="721">
        <v>141918</v>
      </c>
      <c r="Q406" s="731"/>
    </row>
    <row r="407" spans="1:17" s="730" customFormat="1" ht="12.75">
      <c r="A407" s="273" t="s">
        <v>827</v>
      </c>
      <c r="B407" s="721">
        <v>358211</v>
      </c>
      <c r="C407" s="721">
        <v>141918</v>
      </c>
      <c r="D407" s="721">
        <v>10531</v>
      </c>
      <c r="E407" s="727">
        <v>2.939887384809512</v>
      </c>
      <c r="F407" s="721">
        <v>10531</v>
      </c>
      <c r="Q407" s="731"/>
    </row>
    <row r="408" spans="1:17" s="730" customFormat="1" ht="12.75">
      <c r="A408" s="283" t="s">
        <v>828</v>
      </c>
      <c r="B408" s="721">
        <v>358211</v>
      </c>
      <c r="C408" s="721">
        <v>141918</v>
      </c>
      <c r="D408" s="721">
        <v>10531</v>
      </c>
      <c r="E408" s="727">
        <v>2.939887384809512</v>
      </c>
      <c r="F408" s="721">
        <v>10531</v>
      </c>
      <c r="Q408" s="731"/>
    </row>
    <row r="409" spans="1:17" s="730" customFormat="1" ht="12.75">
      <c r="A409" s="276" t="s">
        <v>829</v>
      </c>
      <c r="B409" s="721">
        <v>358211</v>
      </c>
      <c r="C409" s="721">
        <v>141918</v>
      </c>
      <c r="D409" s="721">
        <v>10531</v>
      </c>
      <c r="E409" s="727">
        <v>2.939887384809512</v>
      </c>
      <c r="F409" s="721">
        <v>10531</v>
      </c>
      <c r="Q409" s="731"/>
    </row>
    <row r="410" spans="1:17" s="730" customFormat="1" ht="12.75">
      <c r="A410" s="299" t="s">
        <v>830</v>
      </c>
      <c r="B410" s="721">
        <v>358211</v>
      </c>
      <c r="C410" s="721">
        <v>141918</v>
      </c>
      <c r="D410" s="721">
        <v>10531</v>
      </c>
      <c r="E410" s="727">
        <v>2.939887384809512</v>
      </c>
      <c r="F410" s="721">
        <v>10531</v>
      </c>
      <c r="Q410" s="731"/>
    </row>
    <row r="411" spans="1:17" s="730" customFormat="1" ht="12.75">
      <c r="A411" s="302" t="s">
        <v>831</v>
      </c>
      <c r="B411" s="721">
        <v>277470</v>
      </c>
      <c r="C411" s="721">
        <v>108901</v>
      </c>
      <c r="D411" s="721">
        <v>9595</v>
      </c>
      <c r="E411" s="727">
        <v>3.458031498900782</v>
      </c>
      <c r="F411" s="721">
        <v>9595</v>
      </c>
      <c r="Q411" s="731"/>
    </row>
    <row r="412" spans="1:17" s="730" customFormat="1" ht="12.75">
      <c r="A412" s="302"/>
      <c r="B412" s="721"/>
      <c r="C412" s="721"/>
      <c r="D412" s="721"/>
      <c r="E412" s="721"/>
      <c r="F412" s="721"/>
      <c r="Q412" s="731"/>
    </row>
    <row r="413" spans="1:17" s="730" customFormat="1" ht="12.75">
      <c r="A413" s="446" t="s">
        <v>1091</v>
      </c>
      <c r="B413" s="737"/>
      <c r="C413" s="737"/>
      <c r="D413" s="737"/>
      <c r="E413" s="721"/>
      <c r="F413" s="721"/>
      <c r="Q413" s="731"/>
    </row>
    <row r="414" spans="1:17" s="730" customFormat="1" ht="12.75">
      <c r="A414" s="446" t="s">
        <v>287</v>
      </c>
      <c r="B414" s="737"/>
      <c r="C414" s="737"/>
      <c r="D414" s="737"/>
      <c r="E414" s="721"/>
      <c r="F414" s="721"/>
      <c r="Q414" s="731"/>
    </row>
    <row r="415" spans="1:17" s="730" customFormat="1" ht="12.75">
      <c r="A415" s="280" t="s">
        <v>274</v>
      </c>
      <c r="B415" s="721">
        <v>655761</v>
      </c>
      <c r="C415" s="721">
        <v>165282</v>
      </c>
      <c r="D415" s="721">
        <v>165282</v>
      </c>
      <c r="E415" s="727">
        <v>25.20460960624374</v>
      </c>
      <c r="F415" s="721">
        <v>165282</v>
      </c>
      <c r="Q415" s="731"/>
    </row>
    <row r="416" spans="1:17" s="730" customFormat="1" ht="12.75">
      <c r="A416" s="283" t="s">
        <v>825</v>
      </c>
      <c r="B416" s="721">
        <v>655761</v>
      </c>
      <c r="C416" s="721">
        <v>165282</v>
      </c>
      <c r="D416" s="721">
        <v>165282</v>
      </c>
      <c r="E416" s="727">
        <v>25.20460960624374</v>
      </c>
      <c r="F416" s="721">
        <v>165282</v>
      </c>
      <c r="Q416" s="731"/>
    </row>
    <row r="417" spans="1:17" s="730" customFormat="1" ht="25.5">
      <c r="A417" s="285" t="s">
        <v>826</v>
      </c>
      <c r="B417" s="721">
        <v>655761</v>
      </c>
      <c r="C417" s="721">
        <v>165282</v>
      </c>
      <c r="D417" s="721">
        <v>165282</v>
      </c>
      <c r="E417" s="563">
        <v>25.20460960624374</v>
      </c>
      <c r="F417" s="721">
        <v>165282</v>
      </c>
      <c r="Q417" s="731"/>
    </row>
    <row r="418" spans="1:17" s="730" customFormat="1" ht="12.75">
      <c r="A418" s="273" t="s">
        <v>827</v>
      </c>
      <c r="B418" s="721">
        <v>655761</v>
      </c>
      <c r="C418" s="721">
        <v>165282</v>
      </c>
      <c r="D418" s="721">
        <v>6035</v>
      </c>
      <c r="E418" s="563">
        <v>0.9203048061717607</v>
      </c>
      <c r="F418" s="721">
        <v>6035</v>
      </c>
      <c r="Q418" s="731"/>
    </row>
    <row r="419" spans="1:17" s="730" customFormat="1" ht="12.75">
      <c r="A419" s="283" t="s">
        <v>828</v>
      </c>
      <c r="B419" s="721">
        <v>655761</v>
      </c>
      <c r="C419" s="721">
        <v>165282</v>
      </c>
      <c r="D419" s="721">
        <v>6035</v>
      </c>
      <c r="E419" s="563">
        <v>0.9203048061717607</v>
      </c>
      <c r="F419" s="721">
        <v>6035</v>
      </c>
      <c r="Q419" s="731"/>
    </row>
    <row r="420" spans="1:17" s="730" customFormat="1" ht="12.75">
      <c r="A420" s="276" t="s">
        <v>829</v>
      </c>
      <c r="B420" s="721">
        <v>655761</v>
      </c>
      <c r="C420" s="721">
        <v>165282</v>
      </c>
      <c r="D420" s="721">
        <v>6035</v>
      </c>
      <c r="E420" s="563">
        <v>0.9203048061717607</v>
      </c>
      <c r="F420" s="721">
        <v>6035</v>
      </c>
      <c r="Q420" s="731"/>
    </row>
    <row r="421" spans="1:17" s="730" customFormat="1" ht="12.75">
      <c r="A421" s="299" t="s">
        <v>830</v>
      </c>
      <c r="B421" s="721">
        <v>49058</v>
      </c>
      <c r="C421" s="721">
        <v>28927</v>
      </c>
      <c r="D421" s="721">
        <v>6011</v>
      </c>
      <c r="E421" s="563">
        <v>12.252843572913694</v>
      </c>
      <c r="F421" s="721">
        <v>6011</v>
      </c>
      <c r="Q421" s="731"/>
    </row>
    <row r="422" spans="1:17" s="730" customFormat="1" ht="12.75">
      <c r="A422" s="302" t="s">
        <v>831</v>
      </c>
      <c r="B422" s="721">
        <v>39534</v>
      </c>
      <c r="C422" s="721">
        <v>23313</v>
      </c>
      <c r="D422" s="721">
        <v>4865</v>
      </c>
      <c r="E422" s="563">
        <v>12.305863307532757</v>
      </c>
      <c r="F422" s="721">
        <v>4865</v>
      </c>
      <c r="Q422" s="731"/>
    </row>
    <row r="423" spans="1:17" s="730" customFormat="1" ht="12.75">
      <c r="A423" s="299" t="s">
        <v>832</v>
      </c>
      <c r="B423" s="721">
        <v>606703</v>
      </c>
      <c r="C423" s="721">
        <v>136355</v>
      </c>
      <c r="D423" s="721">
        <v>24</v>
      </c>
      <c r="E423" s="563">
        <v>0.003955807042325487</v>
      </c>
      <c r="F423" s="721">
        <v>24</v>
      </c>
      <c r="Q423" s="731"/>
    </row>
    <row r="424" spans="1:17" s="730" customFormat="1" ht="12.75">
      <c r="A424" s="299"/>
      <c r="B424" s="721"/>
      <c r="C424" s="721"/>
      <c r="D424" s="721"/>
      <c r="E424" s="562"/>
      <c r="F424" s="721"/>
      <c r="Q424" s="731"/>
    </row>
    <row r="425" spans="1:17" s="730" customFormat="1" ht="12.75">
      <c r="A425" s="446" t="s">
        <v>293</v>
      </c>
      <c r="B425" s="737"/>
      <c r="C425" s="737"/>
      <c r="D425" s="737"/>
      <c r="E425" s="562"/>
      <c r="F425" s="721"/>
      <c r="Q425" s="731"/>
    </row>
    <row r="426" spans="1:17" s="730" customFormat="1" ht="12.75">
      <c r="A426" s="446" t="s">
        <v>287</v>
      </c>
      <c r="B426" s="737"/>
      <c r="C426" s="737"/>
      <c r="D426" s="737"/>
      <c r="E426" s="562"/>
      <c r="F426" s="721"/>
      <c r="Q426" s="731"/>
    </row>
    <row r="427" spans="1:17" s="730" customFormat="1" ht="12.75">
      <c r="A427" s="280" t="s">
        <v>274</v>
      </c>
      <c r="B427" s="721">
        <v>152848</v>
      </c>
      <c r="C427" s="721">
        <v>90494</v>
      </c>
      <c r="D427" s="721">
        <v>90494</v>
      </c>
      <c r="E427" s="563">
        <v>59.20522349000314</v>
      </c>
      <c r="F427" s="721">
        <v>90494</v>
      </c>
      <c r="Q427" s="731"/>
    </row>
    <row r="428" spans="1:17" s="730" customFormat="1" ht="12.75">
      <c r="A428" s="283" t="s">
        <v>825</v>
      </c>
      <c r="B428" s="721">
        <v>152848</v>
      </c>
      <c r="C428" s="721">
        <v>90494</v>
      </c>
      <c r="D428" s="721">
        <v>90494</v>
      </c>
      <c r="E428" s="563">
        <v>59.20522349000314</v>
      </c>
      <c r="F428" s="721">
        <v>90494</v>
      </c>
      <c r="Q428" s="731"/>
    </row>
    <row r="429" spans="1:17" s="730" customFormat="1" ht="25.5">
      <c r="A429" s="285" t="s">
        <v>826</v>
      </c>
      <c r="B429" s="721">
        <v>152848</v>
      </c>
      <c r="C429" s="721">
        <v>90494</v>
      </c>
      <c r="D429" s="721">
        <v>90494</v>
      </c>
      <c r="E429" s="563">
        <v>59.20522349000314</v>
      </c>
      <c r="F429" s="721">
        <v>90494</v>
      </c>
      <c r="Q429" s="731"/>
    </row>
    <row r="430" spans="1:17" s="730" customFormat="1" ht="12.75">
      <c r="A430" s="273" t="s">
        <v>827</v>
      </c>
      <c r="B430" s="721">
        <v>152848</v>
      </c>
      <c r="C430" s="721">
        <v>90494</v>
      </c>
      <c r="D430" s="721">
        <v>980</v>
      </c>
      <c r="E430" s="563">
        <v>0.6411598450748456</v>
      </c>
      <c r="F430" s="721">
        <v>980</v>
      </c>
      <c r="Q430" s="731"/>
    </row>
    <row r="431" spans="1:17" s="730" customFormat="1" ht="12.75">
      <c r="A431" s="283" t="s">
        <v>828</v>
      </c>
      <c r="B431" s="721">
        <v>152848</v>
      </c>
      <c r="C431" s="721">
        <v>90494</v>
      </c>
      <c r="D431" s="721">
        <v>980</v>
      </c>
      <c r="E431" s="563">
        <v>0.6411598450748456</v>
      </c>
      <c r="F431" s="721">
        <v>980</v>
      </c>
      <c r="Q431" s="731"/>
    </row>
    <row r="432" spans="1:17" s="730" customFormat="1" ht="12.75">
      <c r="A432" s="276" t="s">
        <v>829</v>
      </c>
      <c r="B432" s="721">
        <v>152848</v>
      </c>
      <c r="C432" s="721">
        <v>90494</v>
      </c>
      <c r="D432" s="721">
        <v>980</v>
      </c>
      <c r="E432" s="563">
        <v>0.6411598450748456</v>
      </c>
      <c r="F432" s="721">
        <v>980</v>
      </c>
      <c r="Q432" s="731"/>
    </row>
    <row r="433" spans="1:17" s="730" customFormat="1" ht="12.75">
      <c r="A433" s="299" t="s">
        <v>830</v>
      </c>
      <c r="B433" s="721">
        <v>152848</v>
      </c>
      <c r="C433" s="721">
        <v>90494</v>
      </c>
      <c r="D433" s="721">
        <v>980</v>
      </c>
      <c r="E433" s="563">
        <v>0.6411598450748456</v>
      </c>
      <c r="F433" s="721">
        <v>980</v>
      </c>
      <c r="Q433" s="731"/>
    </row>
    <row r="434" spans="1:17" s="730" customFormat="1" ht="12.75">
      <c r="A434" s="302" t="s">
        <v>831</v>
      </c>
      <c r="B434" s="721">
        <v>123175</v>
      </c>
      <c r="C434" s="721">
        <v>72926</v>
      </c>
      <c r="D434" s="721">
        <v>980</v>
      </c>
      <c r="E434" s="563">
        <v>0.7956159935051755</v>
      </c>
      <c r="F434" s="721">
        <v>980</v>
      </c>
      <c r="Q434" s="731"/>
    </row>
    <row r="435" spans="1:17" s="730" customFormat="1" ht="12.75">
      <c r="A435" s="302"/>
      <c r="B435" s="721"/>
      <c r="C435" s="721"/>
      <c r="D435" s="721"/>
      <c r="E435" s="562"/>
      <c r="F435" s="721"/>
      <c r="Q435" s="731"/>
    </row>
    <row r="436" spans="1:17" s="730" customFormat="1" ht="25.5">
      <c r="A436" s="446" t="s">
        <v>906</v>
      </c>
      <c r="B436" s="737"/>
      <c r="C436" s="737"/>
      <c r="D436" s="737"/>
      <c r="E436" s="562"/>
      <c r="F436" s="721"/>
      <c r="Q436" s="731"/>
    </row>
    <row r="437" spans="1:17" s="730" customFormat="1" ht="12.75">
      <c r="A437" s="446" t="s">
        <v>287</v>
      </c>
      <c r="B437" s="737"/>
      <c r="C437" s="737"/>
      <c r="D437" s="737"/>
      <c r="E437" s="562"/>
      <c r="F437" s="721"/>
      <c r="Q437" s="731"/>
    </row>
    <row r="438" spans="1:17" s="730" customFormat="1" ht="12.75">
      <c r="A438" s="280" t="s">
        <v>274</v>
      </c>
      <c r="B438" s="721">
        <v>58158</v>
      </c>
      <c r="C438" s="721">
        <v>30327</v>
      </c>
      <c r="D438" s="721">
        <v>30327</v>
      </c>
      <c r="E438" s="563">
        <v>52.14587846899824</v>
      </c>
      <c r="F438" s="721">
        <v>30327</v>
      </c>
      <c r="Q438" s="731"/>
    </row>
    <row r="439" spans="1:17" s="730" customFormat="1" ht="12.75">
      <c r="A439" s="283" t="s">
        <v>825</v>
      </c>
      <c r="B439" s="721">
        <v>58158</v>
      </c>
      <c r="C439" s="721">
        <v>30327</v>
      </c>
      <c r="D439" s="721">
        <v>30327</v>
      </c>
      <c r="E439" s="563">
        <v>52.14587846899824</v>
      </c>
      <c r="F439" s="721">
        <v>30327</v>
      </c>
      <c r="Q439" s="731"/>
    </row>
    <row r="440" spans="1:17" s="730" customFormat="1" ht="25.5">
      <c r="A440" s="285" t="s">
        <v>826</v>
      </c>
      <c r="B440" s="721">
        <v>58158</v>
      </c>
      <c r="C440" s="721">
        <v>30327</v>
      </c>
      <c r="D440" s="721">
        <v>30327</v>
      </c>
      <c r="E440" s="563">
        <v>52.14587846899824</v>
      </c>
      <c r="F440" s="721">
        <v>30327</v>
      </c>
      <c r="Q440" s="731"/>
    </row>
    <row r="441" spans="1:17" s="730" customFormat="1" ht="12.75">
      <c r="A441" s="273" t="s">
        <v>827</v>
      </c>
      <c r="B441" s="721">
        <v>58158</v>
      </c>
      <c r="C441" s="721">
        <v>30327</v>
      </c>
      <c r="D441" s="721">
        <v>10067</v>
      </c>
      <c r="E441" s="563">
        <v>17.309742425805563</v>
      </c>
      <c r="F441" s="721">
        <v>10067</v>
      </c>
      <c r="Q441" s="731"/>
    </row>
    <row r="442" spans="1:17" s="730" customFormat="1" ht="12.75">
      <c r="A442" s="283" t="s">
        <v>828</v>
      </c>
      <c r="B442" s="721">
        <v>58158</v>
      </c>
      <c r="C442" s="721">
        <v>30327</v>
      </c>
      <c r="D442" s="721">
        <v>10067</v>
      </c>
      <c r="E442" s="563">
        <v>17.309742425805563</v>
      </c>
      <c r="F442" s="721">
        <v>10067</v>
      </c>
      <c r="Q442" s="731"/>
    </row>
    <row r="443" spans="1:17" s="730" customFormat="1" ht="12.75">
      <c r="A443" s="276" t="s">
        <v>829</v>
      </c>
      <c r="B443" s="721">
        <v>58158</v>
      </c>
      <c r="C443" s="721">
        <v>30327</v>
      </c>
      <c r="D443" s="721">
        <v>10067</v>
      </c>
      <c r="E443" s="563">
        <v>17.309742425805563</v>
      </c>
      <c r="F443" s="721">
        <v>10067</v>
      </c>
      <c r="Q443" s="731"/>
    </row>
    <row r="444" spans="1:17" s="730" customFormat="1" ht="12.75">
      <c r="A444" s="299" t="s">
        <v>830</v>
      </c>
      <c r="B444" s="721">
        <v>55664</v>
      </c>
      <c r="C444" s="721">
        <v>27833</v>
      </c>
      <c r="D444" s="721">
        <v>10067</v>
      </c>
      <c r="E444" s="563">
        <v>18.085297499281403</v>
      </c>
      <c r="F444" s="721">
        <v>10067</v>
      </c>
      <c r="Q444" s="731"/>
    </row>
    <row r="445" spans="1:17" s="730" customFormat="1" ht="12.75">
      <c r="A445" s="302" t="s">
        <v>831</v>
      </c>
      <c r="B445" s="721">
        <v>44857</v>
      </c>
      <c r="C445" s="721">
        <v>22429</v>
      </c>
      <c r="D445" s="721">
        <v>7874</v>
      </c>
      <c r="E445" s="563">
        <v>17.553559087767795</v>
      </c>
      <c r="F445" s="721">
        <v>7874</v>
      </c>
      <c r="Q445" s="731"/>
    </row>
    <row r="446" spans="1:17" s="730" customFormat="1" ht="12.75">
      <c r="A446" s="299" t="s">
        <v>832</v>
      </c>
      <c r="B446" s="721">
        <v>2494</v>
      </c>
      <c r="C446" s="721">
        <v>2494</v>
      </c>
      <c r="D446" s="721">
        <v>0</v>
      </c>
      <c r="E446" s="563">
        <v>0</v>
      </c>
      <c r="F446" s="721">
        <v>0</v>
      </c>
      <c r="Q446" s="731"/>
    </row>
    <row r="447" spans="1:17" s="730" customFormat="1" ht="12.75">
      <c r="A447" s="299"/>
      <c r="B447" s="721"/>
      <c r="C447" s="721"/>
      <c r="D447" s="721"/>
      <c r="E447" s="562"/>
      <c r="F447" s="721"/>
      <c r="Q447" s="731"/>
    </row>
    <row r="448" spans="1:17" s="730" customFormat="1" ht="25.5">
      <c r="A448" s="269" t="s">
        <v>294</v>
      </c>
      <c r="B448" s="737"/>
      <c r="C448" s="737"/>
      <c r="D448" s="737"/>
      <c r="E448" s="721"/>
      <c r="F448" s="721"/>
      <c r="Q448" s="731"/>
    </row>
    <row r="449" spans="1:17" s="730" customFormat="1" ht="12.75">
      <c r="A449" s="446" t="s">
        <v>287</v>
      </c>
      <c r="B449" s="737"/>
      <c r="C449" s="737"/>
      <c r="D449" s="737"/>
      <c r="E449" s="721"/>
      <c r="F449" s="721"/>
      <c r="Q449" s="731"/>
    </row>
    <row r="450" spans="1:17" s="730" customFormat="1" ht="12.75">
      <c r="A450" s="280" t="s">
        <v>274</v>
      </c>
      <c r="B450" s="721">
        <v>28324</v>
      </c>
      <c r="C450" s="721">
        <v>16156</v>
      </c>
      <c r="D450" s="721">
        <v>16156</v>
      </c>
      <c r="E450" s="727">
        <v>57.03996610648213</v>
      </c>
      <c r="F450" s="721">
        <v>16156</v>
      </c>
      <c r="Q450" s="731"/>
    </row>
    <row r="451" spans="1:17" s="730" customFormat="1" ht="12.75">
      <c r="A451" s="283" t="s">
        <v>825</v>
      </c>
      <c r="B451" s="721">
        <v>28324</v>
      </c>
      <c r="C451" s="721">
        <v>16156</v>
      </c>
      <c r="D451" s="721">
        <v>16156</v>
      </c>
      <c r="E451" s="727">
        <v>57.03996610648213</v>
      </c>
      <c r="F451" s="721">
        <v>16156</v>
      </c>
      <c r="Q451" s="731"/>
    </row>
    <row r="452" spans="1:17" s="730" customFormat="1" ht="25.5">
      <c r="A452" s="285" t="s">
        <v>826</v>
      </c>
      <c r="B452" s="721">
        <v>28324</v>
      </c>
      <c r="C452" s="721">
        <v>16156</v>
      </c>
      <c r="D452" s="721">
        <v>16156</v>
      </c>
      <c r="E452" s="727">
        <v>57.03996610648213</v>
      </c>
      <c r="F452" s="721">
        <v>16156</v>
      </c>
      <c r="Q452" s="731"/>
    </row>
    <row r="453" spans="1:17" s="730" customFormat="1" ht="12.75">
      <c r="A453" s="273" t="s">
        <v>827</v>
      </c>
      <c r="B453" s="721">
        <v>28324</v>
      </c>
      <c r="C453" s="721">
        <v>16156</v>
      </c>
      <c r="D453" s="721">
        <v>5513</v>
      </c>
      <c r="E453" s="727">
        <v>19.464058748764298</v>
      </c>
      <c r="F453" s="721">
        <v>5513</v>
      </c>
      <c r="Q453" s="731"/>
    </row>
    <row r="454" spans="1:17" s="730" customFormat="1" ht="12.75">
      <c r="A454" s="283" t="s">
        <v>828</v>
      </c>
      <c r="B454" s="721">
        <v>28324</v>
      </c>
      <c r="C454" s="721">
        <v>16156</v>
      </c>
      <c r="D454" s="721">
        <v>5513</v>
      </c>
      <c r="E454" s="727">
        <v>19.464058748764298</v>
      </c>
      <c r="F454" s="721">
        <v>5513</v>
      </c>
      <c r="Q454" s="731"/>
    </row>
    <row r="455" spans="1:17" s="730" customFormat="1" ht="12.75">
      <c r="A455" s="276" t="s">
        <v>829</v>
      </c>
      <c r="B455" s="721">
        <v>28324</v>
      </c>
      <c r="C455" s="721">
        <v>16156</v>
      </c>
      <c r="D455" s="721">
        <v>5513</v>
      </c>
      <c r="E455" s="727">
        <v>19.464058748764298</v>
      </c>
      <c r="F455" s="721">
        <v>5513</v>
      </c>
      <c r="Q455" s="731"/>
    </row>
    <row r="456" spans="1:17" s="730" customFormat="1" ht="12.75">
      <c r="A456" s="299" t="s">
        <v>830</v>
      </c>
      <c r="B456" s="721">
        <v>28324</v>
      </c>
      <c r="C456" s="721">
        <v>16156</v>
      </c>
      <c r="D456" s="721">
        <v>5513</v>
      </c>
      <c r="E456" s="727">
        <v>19.464058748764298</v>
      </c>
      <c r="F456" s="721">
        <v>5513</v>
      </c>
      <c r="Q456" s="731"/>
    </row>
    <row r="457" spans="1:17" s="730" customFormat="1" ht="12.75">
      <c r="A457" s="302" t="s">
        <v>831</v>
      </c>
      <c r="B457" s="721">
        <v>21625</v>
      </c>
      <c r="C457" s="721">
        <v>11820</v>
      </c>
      <c r="D457" s="721">
        <v>4439</v>
      </c>
      <c r="E457" s="727">
        <v>20.527167630057804</v>
      </c>
      <c r="F457" s="721">
        <v>4439</v>
      </c>
      <c r="Q457" s="731"/>
    </row>
    <row r="458" spans="1:17" s="730" customFormat="1" ht="12.75">
      <c r="A458" s="302"/>
      <c r="B458" s="721"/>
      <c r="C458" s="721"/>
      <c r="D458" s="721"/>
      <c r="E458" s="721"/>
      <c r="F458" s="721"/>
      <c r="Q458" s="731"/>
    </row>
    <row r="459" spans="1:17" s="730" customFormat="1" ht="12.75">
      <c r="A459" s="269" t="s">
        <v>295</v>
      </c>
      <c r="B459" s="737"/>
      <c r="C459" s="737"/>
      <c r="D459" s="737"/>
      <c r="E459" s="721"/>
      <c r="F459" s="721"/>
      <c r="Q459" s="731"/>
    </row>
    <row r="460" spans="1:17" s="730" customFormat="1" ht="12.75">
      <c r="A460" s="446" t="s">
        <v>287</v>
      </c>
      <c r="B460" s="737"/>
      <c r="C460" s="737"/>
      <c r="D460" s="737"/>
      <c r="E460" s="721"/>
      <c r="F460" s="721"/>
      <c r="Q460" s="731"/>
    </row>
    <row r="461" spans="1:17" s="730" customFormat="1" ht="12.75">
      <c r="A461" s="280" t="s">
        <v>274</v>
      </c>
      <c r="B461" s="721">
        <v>2917871</v>
      </c>
      <c r="C461" s="721">
        <v>522139</v>
      </c>
      <c r="D461" s="721">
        <v>522139</v>
      </c>
      <c r="E461" s="727">
        <v>17.894519668621403</v>
      </c>
      <c r="F461" s="721">
        <v>522139</v>
      </c>
      <c r="Q461" s="731"/>
    </row>
    <row r="462" spans="1:17" s="730" customFormat="1" ht="12.75">
      <c r="A462" s="283" t="s">
        <v>825</v>
      </c>
      <c r="B462" s="721">
        <v>2917871</v>
      </c>
      <c r="C462" s="721">
        <v>522139</v>
      </c>
      <c r="D462" s="721">
        <v>522139</v>
      </c>
      <c r="E462" s="727">
        <v>17.894519668621403</v>
      </c>
      <c r="F462" s="721">
        <v>522139</v>
      </c>
      <c r="Q462" s="731"/>
    </row>
    <row r="463" spans="1:17" s="730" customFormat="1" ht="25.5">
      <c r="A463" s="285" t="s">
        <v>826</v>
      </c>
      <c r="B463" s="721">
        <v>2917871</v>
      </c>
      <c r="C463" s="721">
        <v>522139</v>
      </c>
      <c r="D463" s="721">
        <v>522139</v>
      </c>
      <c r="E463" s="727">
        <v>17.894519668621403</v>
      </c>
      <c r="F463" s="721">
        <v>522139</v>
      </c>
      <c r="Q463" s="731"/>
    </row>
    <row r="464" spans="1:17" s="730" customFormat="1" ht="12.75">
      <c r="A464" s="273" t="s">
        <v>827</v>
      </c>
      <c r="B464" s="721">
        <v>2917871</v>
      </c>
      <c r="C464" s="721">
        <v>522139</v>
      </c>
      <c r="D464" s="721">
        <v>26650</v>
      </c>
      <c r="E464" s="727">
        <v>0.9133371557550007</v>
      </c>
      <c r="F464" s="721">
        <v>26650</v>
      </c>
      <c r="Q464" s="731"/>
    </row>
    <row r="465" spans="1:17" s="730" customFormat="1" ht="12.75">
      <c r="A465" s="283" t="s">
        <v>828</v>
      </c>
      <c r="B465" s="721">
        <v>2917871</v>
      </c>
      <c r="C465" s="721">
        <v>522139</v>
      </c>
      <c r="D465" s="721">
        <v>26650</v>
      </c>
      <c r="E465" s="727">
        <v>0.9133371557550007</v>
      </c>
      <c r="F465" s="721">
        <v>26650</v>
      </c>
      <c r="Q465" s="731"/>
    </row>
    <row r="466" spans="1:17" s="730" customFormat="1" ht="12.75">
      <c r="A466" s="276" t="s">
        <v>829</v>
      </c>
      <c r="B466" s="721">
        <v>39095</v>
      </c>
      <c r="C466" s="721">
        <v>20839</v>
      </c>
      <c r="D466" s="721">
        <v>4645</v>
      </c>
      <c r="E466" s="727">
        <v>11.881314746131219</v>
      </c>
      <c r="F466" s="721">
        <v>4645</v>
      </c>
      <c r="Q466" s="731"/>
    </row>
    <row r="467" spans="1:17" s="730" customFormat="1" ht="12.75">
      <c r="A467" s="299" t="s">
        <v>830</v>
      </c>
      <c r="B467" s="721">
        <v>39095</v>
      </c>
      <c r="C467" s="721">
        <v>20839</v>
      </c>
      <c r="D467" s="721">
        <v>4645</v>
      </c>
      <c r="E467" s="727">
        <v>11.881314746131219</v>
      </c>
      <c r="F467" s="721">
        <v>4645</v>
      </c>
      <c r="Q467" s="731"/>
    </row>
    <row r="468" spans="1:17" s="730" customFormat="1" ht="12.75">
      <c r="A468" s="302" t="s">
        <v>831</v>
      </c>
      <c r="B468" s="721">
        <v>30801</v>
      </c>
      <c r="C468" s="721">
        <v>16371</v>
      </c>
      <c r="D468" s="721">
        <v>3836</v>
      </c>
      <c r="E468" s="727">
        <v>12.454141099314956</v>
      </c>
      <c r="F468" s="721">
        <v>3836</v>
      </c>
      <c r="Q468" s="731"/>
    </row>
    <row r="469" spans="1:17" s="730" customFormat="1" ht="12.75">
      <c r="A469" s="276" t="s">
        <v>833</v>
      </c>
      <c r="B469" s="721">
        <v>2878776</v>
      </c>
      <c r="C469" s="721">
        <v>501300</v>
      </c>
      <c r="D469" s="721">
        <v>22005</v>
      </c>
      <c r="E469" s="727">
        <v>0.7643873646299678</v>
      </c>
      <c r="F469" s="721">
        <v>22005</v>
      </c>
      <c r="Q469" s="731"/>
    </row>
    <row r="470" spans="1:17" s="730" customFormat="1" ht="12.75">
      <c r="A470" s="299" t="s">
        <v>856</v>
      </c>
      <c r="B470" s="721">
        <v>2878776</v>
      </c>
      <c r="C470" s="721">
        <v>501300</v>
      </c>
      <c r="D470" s="721">
        <v>22005</v>
      </c>
      <c r="E470" s="727">
        <v>0.7643873646299678</v>
      </c>
      <c r="F470" s="721">
        <v>22005</v>
      </c>
      <c r="Q470" s="731"/>
    </row>
    <row r="471" spans="1:17" s="730" customFormat="1" ht="12.75">
      <c r="A471" s="299"/>
      <c r="B471" s="721"/>
      <c r="C471" s="721"/>
      <c r="D471" s="721"/>
      <c r="E471" s="721"/>
      <c r="F471" s="721"/>
      <c r="Q471" s="731"/>
    </row>
    <row r="472" spans="1:6" s="740" customFormat="1" ht="12.75">
      <c r="A472" s="446" t="s">
        <v>296</v>
      </c>
      <c r="B472" s="739"/>
      <c r="C472" s="739"/>
      <c r="D472" s="739"/>
      <c r="E472" s="721"/>
      <c r="F472" s="721"/>
    </row>
    <row r="473" spans="1:6" s="740" customFormat="1" ht="12.75">
      <c r="A473" s="280" t="s">
        <v>274</v>
      </c>
      <c r="B473" s="721">
        <v>11314410</v>
      </c>
      <c r="C473" s="721">
        <v>7257921</v>
      </c>
      <c r="D473" s="721">
        <v>7325094</v>
      </c>
      <c r="E473" s="727">
        <v>64.74128125107717</v>
      </c>
      <c r="F473" s="721">
        <v>7325094</v>
      </c>
    </row>
    <row r="474" spans="1:6" s="740" customFormat="1" ht="12.75">
      <c r="A474" s="280" t="s">
        <v>837</v>
      </c>
      <c r="B474" s="721">
        <v>0</v>
      </c>
      <c r="C474" s="721">
        <v>0</v>
      </c>
      <c r="D474" s="721">
        <v>67173</v>
      </c>
      <c r="E474" s="727" t="s">
        <v>415</v>
      </c>
      <c r="F474" s="721">
        <v>67173</v>
      </c>
    </row>
    <row r="475" spans="1:6" s="740" customFormat="1" ht="12.75">
      <c r="A475" s="283" t="s">
        <v>825</v>
      </c>
      <c r="B475" s="721">
        <v>11314410</v>
      </c>
      <c r="C475" s="721">
        <v>7257921</v>
      </c>
      <c r="D475" s="721">
        <v>7257921</v>
      </c>
      <c r="E475" s="727">
        <v>64.14758701514263</v>
      </c>
      <c r="F475" s="721">
        <v>7257921</v>
      </c>
    </row>
    <row r="476" spans="1:6" s="740" customFormat="1" ht="25.5">
      <c r="A476" s="285" t="s">
        <v>826</v>
      </c>
      <c r="B476" s="721">
        <v>11314410</v>
      </c>
      <c r="C476" s="721">
        <v>7257921</v>
      </c>
      <c r="D476" s="721">
        <v>7257921</v>
      </c>
      <c r="E476" s="727">
        <v>64.14758701514263</v>
      </c>
      <c r="F476" s="721">
        <v>7257921</v>
      </c>
    </row>
    <row r="477" spans="1:6" s="740" customFormat="1" ht="12.75">
      <c r="A477" s="273" t="s">
        <v>827</v>
      </c>
      <c r="B477" s="721">
        <v>11314410</v>
      </c>
      <c r="C477" s="721">
        <v>7257921</v>
      </c>
      <c r="D477" s="721">
        <v>1129614</v>
      </c>
      <c r="E477" s="727">
        <v>9.983852450105662</v>
      </c>
      <c r="F477" s="721">
        <v>1129614</v>
      </c>
    </row>
    <row r="478" spans="1:6" s="740" customFormat="1" ht="12.75">
      <c r="A478" s="283" t="s">
        <v>828</v>
      </c>
      <c r="B478" s="721">
        <v>11116477</v>
      </c>
      <c r="C478" s="721">
        <v>7173922</v>
      </c>
      <c r="D478" s="721">
        <v>1106442</v>
      </c>
      <c r="E478" s="727">
        <v>9.953171314976858</v>
      </c>
      <c r="F478" s="721">
        <v>1106442</v>
      </c>
    </row>
    <row r="479" spans="1:6" s="740" customFormat="1" ht="12.75">
      <c r="A479" s="276" t="s">
        <v>829</v>
      </c>
      <c r="B479" s="721">
        <v>6133606</v>
      </c>
      <c r="C479" s="721">
        <v>3509555</v>
      </c>
      <c r="D479" s="721">
        <v>404183</v>
      </c>
      <c r="E479" s="727">
        <v>6.589647264594432</v>
      </c>
      <c r="F479" s="721">
        <v>404183</v>
      </c>
    </row>
    <row r="480" spans="1:6" s="740" customFormat="1" ht="12.75">
      <c r="A480" s="299" t="s">
        <v>830</v>
      </c>
      <c r="B480" s="721">
        <v>3320735</v>
      </c>
      <c r="C480" s="721">
        <v>1826290</v>
      </c>
      <c r="D480" s="721">
        <v>203866</v>
      </c>
      <c r="E480" s="727">
        <v>6.139183042308405</v>
      </c>
      <c r="F480" s="721">
        <v>203866</v>
      </c>
    </row>
    <row r="481" spans="1:6" s="740" customFormat="1" ht="12.75">
      <c r="A481" s="302" t="s">
        <v>831</v>
      </c>
      <c r="B481" s="721">
        <v>2669508</v>
      </c>
      <c r="C481" s="721">
        <v>1475939</v>
      </c>
      <c r="D481" s="721">
        <v>163854</v>
      </c>
      <c r="E481" s="727">
        <v>6.137984977006998</v>
      </c>
      <c r="F481" s="721">
        <v>163854</v>
      </c>
    </row>
    <row r="482" spans="1:6" s="740" customFormat="1" ht="12.75">
      <c r="A482" s="299" t="s">
        <v>832</v>
      </c>
      <c r="B482" s="721">
        <v>2812871</v>
      </c>
      <c r="C482" s="721">
        <v>1683265</v>
      </c>
      <c r="D482" s="721">
        <v>200317</v>
      </c>
      <c r="E482" s="727">
        <v>7.121442824786491</v>
      </c>
      <c r="F482" s="721">
        <v>200317</v>
      </c>
    </row>
    <row r="483" spans="1:6" s="740" customFormat="1" ht="12.75">
      <c r="A483" s="276" t="s">
        <v>833</v>
      </c>
      <c r="B483" s="721">
        <v>3907319</v>
      </c>
      <c r="C483" s="721">
        <v>3025697</v>
      </c>
      <c r="D483" s="721">
        <v>604698</v>
      </c>
      <c r="E483" s="727">
        <v>15.476033566749988</v>
      </c>
      <c r="F483" s="721">
        <v>604698</v>
      </c>
    </row>
    <row r="484" spans="1:6" s="740" customFormat="1" ht="12.75">
      <c r="A484" s="299" t="s">
        <v>856</v>
      </c>
      <c r="B484" s="721">
        <v>2834076</v>
      </c>
      <c r="C484" s="721">
        <v>2277251</v>
      </c>
      <c r="D484" s="721">
        <v>465390</v>
      </c>
      <c r="E484" s="727">
        <v>16.421225118874723</v>
      </c>
      <c r="F484" s="721">
        <v>465390</v>
      </c>
    </row>
    <row r="485" spans="1:6" s="740" customFormat="1" ht="12.75">
      <c r="A485" s="299" t="s">
        <v>834</v>
      </c>
      <c r="B485" s="721">
        <v>1073243</v>
      </c>
      <c r="C485" s="721">
        <v>748446</v>
      </c>
      <c r="D485" s="721">
        <v>139308</v>
      </c>
      <c r="E485" s="727">
        <v>12.980098635630513</v>
      </c>
      <c r="F485" s="721">
        <v>139308</v>
      </c>
    </row>
    <row r="486" spans="1:6" s="740" customFormat="1" ht="12.75">
      <c r="A486" s="276" t="s">
        <v>777</v>
      </c>
      <c r="B486" s="721">
        <v>1075552</v>
      </c>
      <c r="C486" s="721">
        <v>638670</v>
      </c>
      <c r="D486" s="721">
        <v>97561</v>
      </c>
      <c r="E486" s="727">
        <v>9.070784118294606</v>
      </c>
      <c r="F486" s="721">
        <v>97561</v>
      </c>
    </row>
    <row r="487" spans="1:6" s="740" customFormat="1" ht="12.75">
      <c r="A487" s="299" t="s">
        <v>875</v>
      </c>
      <c r="B487" s="721">
        <v>1075552</v>
      </c>
      <c r="C487" s="721">
        <v>638670</v>
      </c>
      <c r="D487" s="721">
        <v>97561</v>
      </c>
      <c r="E487" s="727">
        <v>9.070784118294606</v>
      </c>
      <c r="F487" s="721">
        <v>97561</v>
      </c>
    </row>
    <row r="488" spans="1:6" s="740" customFormat="1" ht="12.75">
      <c r="A488" s="283" t="s">
        <v>782</v>
      </c>
      <c r="B488" s="721">
        <v>197933</v>
      </c>
      <c r="C488" s="721">
        <v>83999</v>
      </c>
      <c r="D488" s="721">
        <v>23172</v>
      </c>
      <c r="E488" s="727">
        <v>11.706991759837925</v>
      </c>
      <c r="F488" s="721">
        <v>23172</v>
      </c>
    </row>
    <row r="489" spans="1:6" s="740" customFormat="1" ht="12.75">
      <c r="A489" s="276" t="s">
        <v>835</v>
      </c>
      <c r="B489" s="721">
        <v>197933</v>
      </c>
      <c r="C489" s="721">
        <v>83999</v>
      </c>
      <c r="D489" s="721">
        <v>23172</v>
      </c>
      <c r="E489" s="727">
        <v>11.706991759837925</v>
      </c>
      <c r="F489" s="721">
        <v>23172</v>
      </c>
    </row>
    <row r="490" spans="1:6" s="730" customFormat="1" ht="12.75">
      <c r="A490" s="276"/>
      <c r="B490" s="721"/>
      <c r="C490" s="721"/>
      <c r="D490" s="721"/>
      <c r="E490" s="721"/>
      <c r="F490" s="721"/>
    </row>
    <row r="491" spans="1:6" s="735" customFormat="1" ht="12.75">
      <c r="A491" s="269" t="s">
        <v>279</v>
      </c>
      <c r="B491" s="721"/>
      <c r="C491" s="721"/>
      <c r="D491" s="721"/>
      <c r="E491" s="721"/>
      <c r="F491" s="721"/>
    </row>
    <row r="492" spans="1:6" s="730" customFormat="1" ht="12.75">
      <c r="A492" s="446" t="s">
        <v>296</v>
      </c>
      <c r="B492" s="562"/>
      <c r="C492" s="562"/>
      <c r="D492" s="562"/>
      <c r="E492" s="721"/>
      <c r="F492" s="721"/>
    </row>
    <row r="493" spans="1:6" s="730" customFormat="1" ht="12.75">
      <c r="A493" s="280" t="s">
        <v>274</v>
      </c>
      <c r="B493" s="562">
        <v>1280657</v>
      </c>
      <c r="C493" s="562">
        <v>1275308</v>
      </c>
      <c r="D493" s="562">
        <v>1341557</v>
      </c>
      <c r="E493" s="727">
        <v>104.75537165689173</v>
      </c>
      <c r="F493" s="721">
        <v>1341557</v>
      </c>
    </row>
    <row r="494" spans="1:6" s="730" customFormat="1" ht="12.75">
      <c r="A494" s="280" t="s">
        <v>837</v>
      </c>
      <c r="B494" s="562">
        <v>0</v>
      </c>
      <c r="C494" s="562">
        <v>0</v>
      </c>
      <c r="D494" s="562">
        <v>66249</v>
      </c>
      <c r="E494" s="727" t="s">
        <v>415</v>
      </c>
      <c r="F494" s="721">
        <v>66249</v>
      </c>
    </row>
    <row r="495" spans="1:6" s="730" customFormat="1" ht="12.75">
      <c r="A495" s="283" t="s">
        <v>825</v>
      </c>
      <c r="B495" s="562">
        <v>1280657</v>
      </c>
      <c r="C495" s="562">
        <v>1275308</v>
      </c>
      <c r="D495" s="562">
        <v>1275308</v>
      </c>
      <c r="E495" s="727">
        <v>99.58232376038237</v>
      </c>
      <c r="F495" s="721">
        <v>1275308</v>
      </c>
    </row>
    <row r="496" spans="1:6" s="730" customFormat="1" ht="25.5">
      <c r="A496" s="285" t="s">
        <v>826</v>
      </c>
      <c r="B496" s="562">
        <v>1280657</v>
      </c>
      <c r="C496" s="562">
        <v>1275308</v>
      </c>
      <c r="D496" s="562">
        <v>1275308</v>
      </c>
      <c r="E496" s="727">
        <v>99.58232376038237</v>
      </c>
      <c r="F496" s="721">
        <v>1275308</v>
      </c>
    </row>
    <row r="497" spans="1:6" s="730" customFormat="1" ht="12.75">
      <c r="A497" s="273" t="s">
        <v>827</v>
      </c>
      <c r="B497" s="562">
        <v>1280657</v>
      </c>
      <c r="C497" s="562">
        <v>1275308</v>
      </c>
      <c r="D497" s="562">
        <v>92353</v>
      </c>
      <c r="E497" s="727">
        <v>7.21137666057344</v>
      </c>
      <c r="F497" s="721">
        <v>92353</v>
      </c>
    </row>
    <row r="498" spans="1:6" s="730" customFormat="1" ht="12.75">
      <c r="A498" s="283" t="s">
        <v>828</v>
      </c>
      <c r="B498" s="562">
        <v>1280657</v>
      </c>
      <c r="C498" s="562">
        <v>1275308</v>
      </c>
      <c r="D498" s="562">
        <v>92353</v>
      </c>
      <c r="E498" s="727">
        <v>7.21137666057344</v>
      </c>
      <c r="F498" s="721">
        <v>92353</v>
      </c>
    </row>
    <row r="499" spans="1:6" s="730" customFormat="1" ht="12.75">
      <c r="A499" s="276" t="s">
        <v>829</v>
      </c>
      <c r="B499" s="562">
        <v>244837</v>
      </c>
      <c r="C499" s="562">
        <v>239488</v>
      </c>
      <c r="D499" s="562">
        <v>21346</v>
      </c>
      <c r="E499" s="727">
        <v>8.718453501717468</v>
      </c>
      <c r="F499" s="721">
        <v>21346</v>
      </c>
    </row>
    <row r="500" spans="1:6" s="730" customFormat="1" ht="12.75">
      <c r="A500" s="299" t="s">
        <v>830</v>
      </c>
      <c r="B500" s="562">
        <v>22263</v>
      </c>
      <c r="C500" s="562">
        <v>16914</v>
      </c>
      <c r="D500" s="562">
        <v>1948</v>
      </c>
      <c r="E500" s="727">
        <v>8.74994385302969</v>
      </c>
      <c r="F500" s="721">
        <v>1948</v>
      </c>
    </row>
    <row r="501" spans="1:6" s="730" customFormat="1" ht="12.75">
      <c r="A501" s="302" t="s">
        <v>831</v>
      </c>
      <c r="B501" s="562">
        <v>17941</v>
      </c>
      <c r="C501" s="562">
        <v>13630</v>
      </c>
      <c r="D501" s="562">
        <v>1355</v>
      </c>
      <c r="E501" s="563">
        <v>7.552533303606265</v>
      </c>
      <c r="F501" s="721">
        <v>1355</v>
      </c>
    </row>
    <row r="502" spans="1:6" s="730" customFormat="1" ht="12.75">
      <c r="A502" s="299" t="s">
        <v>832</v>
      </c>
      <c r="B502" s="562">
        <v>222574</v>
      </c>
      <c r="C502" s="562">
        <v>222574</v>
      </c>
      <c r="D502" s="562">
        <v>19398</v>
      </c>
      <c r="E502" s="563">
        <v>8.715303674283609</v>
      </c>
      <c r="F502" s="721">
        <v>19398</v>
      </c>
    </row>
    <row r="503" spans="1:6" s="730" customFormat="1" ht="12.75">
      <c r="A503" s="276" t="s">
        <v>833</v>
      </c>
      <c r="B503" s="562">
        <v>1035820</v>
      </c>
      <c r="C503" s="562">
        <v>1035820</v>
      </c>
      <c r="D503" s="562">
        <v>71007</v>
      </c>
      <c r="E503" s="563">
        <v>6.855148577938251</v>
      </c>
      <c r="F503" s="721">
        <v>71007</v>
      </c>
    </row>
    <row r="504" spans="1:6" s="730" customFormat="1" ht="12.75">
      <c r="A504" s="299" t="s">
        <v>856</v>
      </c>
      <c r="B504" s="562">
        <v>1035820</v>
      </c>
      <c r="C504" s="562">
        <v>1035820</v>
      </c>
      <c r="D504" s="562">
        <v>71007</v>
      </c>
      <c r="E504" s="563">
        <v>6.855148577938251</v>
      </c>
      <c r="F504" s="721">
        <v>71007</v>
      </c>
    </row>
    <row r="505" spans="1:6" s="730" customFormat="1" ht="12.75">
      <c r="A505" s="302"/>
      <c r="B505" s="562"/>
      <c r="C505" s="562"/>
      <c r="D505" s="562"/>
      <c r="E505" s="721"/>
      <c r="F505" s="721"/>
    </row>
    <row r="506" spans="1:6" s="730" customFormat="1" ht="12.75">
      <c r="A506" s="269" t="s">
        <v>283</v>
      </c>
      <c r="B506" s="562"/>
      <c r="C506" s="562"/>
      <c r="D506" s="562"/>
      <c r="E506" s="721"/>
      <c r="F506" s="721"/>
    </row>
    <row r="507" spans="1:6" s="730" customFormat="1" ht="12.75">
      <c r="A507" s="446" t="s">
        <v>296</v>
      </c>
      <c r="B507" s="562"/>
      <c r="C507" s="562"/>
      <c r="D507" s="562"/>
      <c r="E507" s="721"/>
      <c r="F507" s="721"/>
    </row>
    <row r="508" spans="1:6" s="730" customFormat="1" ht="12.75">
      <c r="A508" s="280" t="s">
        <v>274</v>
      </c>
      <c r="B508" s="562">
        <v>93000</v>
      </c>
      <c r="C508" s="562">
        <v>70000</v>
      </c>
      <c r="D508" s="562">
        <v>70000</v>
      </c>
      <c r="E508" s="563">
        <v>75.26881720430107</v>
      </c>
      <c r="F508" s="721">
        <v>70000</v>
      </c>
    </row>
    <row r="509" spans="1:6" s="730" customFormat="1" ht="12.75">
      <c r="A509" s="283" t="s">
        <v>825</v>
      </c>
      <c r="B509" s="562">
        <v>93000</v>
      </c>
      <c r="C509" s="562">
        <v>70000</v>
      </c>
      <c r="D509" s="562">
        <v>70000</v>
      </c>
      <c r="E509" s="563">
        <v>75.26881720430107</v>
      </c>
      <c r="F509" s="721">
        <v>70000</v>
      </c>
    </row>
    <row r="510" spans="1:6" s="730" customFormat="1" ht="25.5">
      <c r="A510" s="285" t="s">
        <v>826</v>
      </c>
      <c r="B510" s="562">
        <v>93000</v>
      </c>
      <c r="C510" s="562">
        <v>70000</v>
      </c>
      <c r="D510" s="562">
        <v>70000</v>
      </c>
      <c r="E510" s="563">
        <v>75.26881720430107</v>
      </c>
      <c r="F510" s="721">
        <v>70000</v>
      </c>
    </row>
    <row r="511" spans="1:6" s="730" customFormat="1" ht="12.75">
      <c r="A511" s="273" t="s">
        <v>827</v>
      </c>
      <c r="B511" s="562">
        <v>93000</v>
      </c>
      <c r="C511" s="562">
        <v>70000</v>
      </c>
      <c r="D511" s="562">
        <v>0</v>
      </c>
      <c r="E511" s="563">
        <v>0</v>
      </c>
      <c r="F511" s="721">
        <v>0</v>
      </c>
    </row>
    <row r="512" spans="1:6" s="730" customFormat="1" ht="12.75">
      <c r="A512" s="283" t="s">
        <v>828</v>
      </c>
      <c r="B512" s="562">
        <v>93000</v>
      </c>
      <c r="C512" s="562">
        <v>70000</v>
      </c>
      <c r="D512" s="562">
        <v>0</v>
      </c>
      <c r="E512" s="563">
        <v>0</v>
      </c>
      <c r="F512" s="721">
        <v>0</v>
      </c>
    </row>
    <row r="513" spans="1:6" s="730" customFormat="1" ht="12.75">
      <c r="A513" s="276" t="s">
        <v>829</v>
      </c>
      <c r="B513" s="562">
        <v>93000</v>
      </c>
      <c r="C513" s="562">
        <v>70000</v>
      </c>
      <c r="D513" s="562">
        <v>0</v>
      </c>
      <c r="E513" s="563">
        <v>0</v>
      </c>
      <c r="F513" s="721">
        <v>0</v>
      </c>
    </row>
    <row r="514" spans="1:6" s="730" customFormat="1" ht="12.75">
      <c r="A514" s="299" t="s">
        <v>832</v>
      </c>
      <c r="B514" s="562">
        <v>93000</v>
      </c>
      <c r="C514" s="562">
        <v>70000</v>
      </c>
      <c r="D514" s="562">
        <v>0</v>
      </c>
      <c r="E514" s="563">
        <v>0</v>
      </c>
      <c r="F514" s="721">
        <v>0</v>
      </c>
    </row>
    <row r="515" spans="1:6" s="730" customFormat="1" ht="12.75">
      <c r="A515" s="299"/>
      <c r="B515" s="562"/>
      <c r="C515" s="562"/>
      <c r="D515" s="562"/>
      <c r="E515" s="562"/>
      <c r="F515" s="721"/>
    </row>
    <row r="516" spans="1:6" s="730" customFormat="1" ht="12.75">
      <c r="A516" s="269" t="s">
        <v>297</v>
      </c>
      <c r="B516" s="562"/>
      <c r="C516" s="562"/>
      <c r="D516" s="562"/>
      <c r="E516" s="562"/>
      <c r="F516" s="721"/>
    </row>
    <row r="517" spans="1:6" s="730" customFormat="1" ht="12.75">
      <c r="A517" s="446" t="s">
        <v>296</v>
      </c>
      <c r="B517" s="562"/>
      <c r="C517" s="562"/>
      <c r="D517" s="562"/>
      <c r="E517" s="562"/>
      <c r="F517" s="721"/>
    </row>
    <row r="518" spans="1:6" s="730" customFormat="1" ht="12.75">
      <c r="A518" s="280" t="s">
        <v>274</v>
      </c>
      <c r="B518" s="562">
        <v>10371</v>
      </c>
      <c r="C518" s="562">
        <v>10371</v>
      </c>
      <c r="D518" s="562">
        <v>10371</v>
      </c>
      <c r="E518" s="727">
        <v>100</v>
      </c>
      <c r="F518" s="721">
        <v>10371</v>
      </c>
    </row>
    <row r="519" spans="1:6" s="730" customFormat="1" ht="12.75">
      <c r="A519" s="283" t="s">
        <v>825</v>
      </c>
      <c r="B519" s="562">
        <v>10371</v>
      </c>
      <c r="C519" s="562">
        <v>10371</v>
      </c>
      <c r="D519" s="562">
        <v>10371</v>
      </c>
      <c r="E519" s="727">
        <v>100</v>
      </c>
      <c r="F519" s="721">
        <v>10371</v>
      </c>
    </row>
    <row r="520" spans="1:6" s="730" customFormat="1" ht="25.5">
      <c r="A520" s="285" t="s">
        <v>826</v>
      </c>
      <c r="B520" s="562">
        <v>10371</v>
      </c>
      <c r="C520" s="562">
        <v>10371</v>
      </c>
      <c r="D520" s="562">
        <v>10371</v>
      </c>
      <c r="E520" s="727">
        <v>100</v>
      </c>
      <c r="F520" s="721">
        <v>10371</v>
      </c>
    </row>
    <row r="521" spans="1:6" s="730" customFormat="1" ht="12.75">
      <c r="A521" s="273" t="s">
        <v>827</v>
      </c>
      <c r="B521" s="562">
        <v>10371</v>
      </c>
      <c r="C521" s="562">
        <v>10371</v>
      </c>
      <c r="D521" s="562">
        <v>9144</v>
      </c>
      <c r="E521" s="563">
        <v>88.16893260052068</v>
      </c>
      <c r="F521" s="721">
        <v>9144</v>
      </c>
    </row>
    <row r="522" spans="1:6" s="730" customFormat="1" ht="12.75">
      <c r="A522" s="283" t="s">
        <v>828</v>
      </c>
      <c r="B522" s="562">
        <v>10371</v>
      </c>
      <c r="C522" s="562">
        <v>10371</v>
      </c>
      <c r="D522" s="562">
        <v>9144</v>
      </c>
      <c r="E522" s="563">
        <v>88.16893260052068</v>
      </c>
      <c r="F522" s="721">
        <v>9144</v>
      </c>
    </row>
    <row r="523" spans="1:6" s="730" customFormat="1" ht="12.75">
      <c r="A523" s="276" t="s">
        <v>829</v>
      </c>
      <c r="B523" s="562">
        <v>10371</v>
      </c>
      <c r="C523" s="562">
        <v>10371</v>
      </c>
      <c r="D523" s="562">
        <v>9144</v>
      </c>
      <c r="E523" s="563">
        <v>88.16893260052068</v>
      </c>
      <c r="F523" s="721">
        <v>9144</v>
      </c>
    </row>
    <row r="524" spans="1:6" s="730" customFormat="1" ht="12.75">
      <c r="A524" s="299" t="s">
        <v>830</v>
      </c>
      <c r="B524" s="562">
        <v>9571</v>
      </c>
      <c r="C524" s="562">
        <v>9571</v>
      </c>
      <c r="D524" s="562">
        <v>8558</v>
      </c>
      <c r="E524" s="563">
        <v>89.41594399749242</v>
      </c>
      <c r="F524" s="721">
        <v>8558</v>
      </c>
    </row>
    <row r="525" spans="1:6" s="730" customFormat="1" ht="12.75">
      <c r="A525" s="302" t="s">
        <v>831</v>
      </c>
      <c r="B525" s="562">
        <v>7713</v>
      </c>
      <c r="C525" s="562">
        <v>7713</v>
      </c>
      <c r="D525" s="562">
        <v>6897</v>
      </c>
      <c r="E525" s="741">
        <v>89.42045896538312</v>
      </c>
      <c r="F525" s="721">
        <v>6897</v>
      </c>
    </row>
    <row r="526" spans="1:6" s="730" customFormat="1" ht="12.75">
      <c r="A526" s="299" t="s">
        <v>832</v>
      </c>
      <c r="B526" s="562">
        <v>800</v>
      </c>
      <c r="C526" s="562">
        <v>800</v>
      </c>
      <c r="D526" s="562">
        <v>586</v>
      </c>
      <c r="E526" s="741">
        <v>73.25</v>
      </c>
      <c r="F526" s="721">
        <v>586</v>
      </c>
    </row>
    <row r="527" spans="1:6" s="730" customFormat="1" ht="12.75">
      <c r="A527" s="302"/>
      <c r="B527" s="562"/>
      <c r="C527" s="562"/>
      <c r="D527" s="562"/>
      <c r="E527" s="742"/>
      <c r="F527" s="721"/>
    </row>
    <row r="528" spans="1:6" s="730" customFormat="1" ht="12.75">
      <c r="A528" s="269" t="s">
        <v>1081</v>
      </c>
      <c r="B528" s="562"/>
      <c r="C528" s="562"/>
      <c r="D528" s="562"/>
      <c r="E528" s="742"/>
      <c r="F528" s="721"/>
    </row>
    <row r="529" spans="1:6" s="730" customFormat="1" ht="12.75">
      <c r="A529" s="446" t="s">
        <v>296</v>
      </c>
      <c r="B529" s="562"/>
      <c r="C529" s="562"/>
      <c r="D529" s="562"/>
      <c r="E529" s="742"/>
      <c r="F529" s="721"/>
    </row>
    <row r="530" spans="1:6" s="730" customFormat="1" ht="13.5" customHeight="1">
      <c r="A530" s="280" t="s">
        <v>274</v>
      </c>
      <c r="B530" s="562">
        <v>24934279</v>
      </c>
      <c r="C530" s="562">
        <v>11412435</v>
      </c>
      <c r="D530" s="562">
        <v>11412435</v>
      </c>
      <c r="E530" s="741">
        <v>45.770062170235605</v>
      </c>
      <c r="F530" s="721">
        <v>11412435</v>
      </c>
    </row>
    <row r="531" spans="1:6" s="730" customFormat="1" ht="12.75">
      <c r="A531" s="283" t="s">
        <v>825</v>
      </c>
      <c r="B531" s="562">
        <v>24934279</v>
      </c>
      <c r="C531" s="562">
        <v>11412435</v>
      </c>
      <c r="D531" s="562">
        <v>11412435</v>
      </c>
      <c r="E531" s="741">
        <v>45.770062170235605</v>
      </c>
      <c r="F531" s="721">
        <v>11412435</v>
      </c>
    </row>
    <row r="532" spans="1:6" s="730" customFormat="1" ht="25.5">
      <c r="A532" s="285" t="s">
        <v>826</v>
      </c>
      <c r="B532" s="562">
        <v>7425279</v>
      </c>
      <c r="C532" s="562">
        <v>4305348</v>
      </c>
      <c r="D532" s="562">
        <v>4305348</v>
      </c>
      <c r="E532" s="741">
        <v>57.982306119406424</v>
      </c>
      <c r="F532" s="721">
        <v>4305348</v>
      </c>
    </row>
    <row r="533" spans="1:6" s="743" customFormat="1" ht="25.5">
      <c r="A533" s="285" t="s">
        <v>288</v>
      </c>
      <c r="B533" s="721">
        <v>17509000</v>
      </c>
      <c r="C533" s="721">
        <v>7107087</v>
      </c>
      <c r="D533" s="721">
        <v>7107087</v>
      </c>
      <c r="E533" s="727">
        <v>40.59105031697984</v>
      </c>
      <c r="F533" s="721">
        <v>7107087</v>
      </c>
    </row>
    <row r="534" spans="1:6" s="743" customFormat="1" ht="12.75">
      <c r="A534" s="273" t="s">
        <v>827</v>
      </c>
      <c r="B534" s="721">
        <v>24934279</v>
      </c>
      <c r="C534" s="721">
        <v>11412435</v>
      </c>
      <c r="D534" s="721">
        <v>781284</v>
      </c>
      <c r="E534" s="741">
        <v>3.1333731366365156</v>
      </c>
      <c r="F534" s="721">
        <v>781284</v>
      </c>
    </row>
    <row r="535" spans="1:6" s="743" customFormat="1" ht="12.75">
      <c r="A535" s="283" t="s">
        <v>828</v>
      </c>
      <c r="B535" s="721">
        <v>21248444</v>
      </c>
      <c r="C535" s="721">
        <v>9223344</v>
      </c>
      <c r="D535" s="721">
        <v>769240</v>
      </c>
      <c r="E535" s="741">
        <v>3.6202180263175974</v>
      </c>
      <c r="F535" s="721">
        <v>769240</v>
      </c>
    </row>
    <row r="536" spans="1:6" s="743" customFormat="1" ht="12.75">
      <c r="A536" s="276" t="s">
        <v>829</v>
      </c>
      <c r="B536" s="721">
        <v>4750397</v>
      </c>
      <c r="C536" s="721">
        <v>2630167</v>
      </c>
      <c r="D536" s="721">
        <v>290306</v>
      </c>
      <c r="E536" s="741">
        <v>6.111194495954759</v>
      </c>
      <c r="F536" s="721">
        <v>290306</v>
      </c>
    </row>
    <row r="537" spans="1:6" s="743" customFormat="1" ht="12.75">
      <c r="A537" s="299" t="s">
        <v>830</v>
      </c>
      <c r="B537" s="721">
        <v>2692335</v>
      </c>
      <c r="C537" s="721">
        <v>1491048</v>
      </c>
      <c r="D537" s="721">
        <v>149586</v>
      </c>
      <c r="E537" s="727">
        <v>5.555995074907098</v>
      </c>
      <c r="F537" s="721">
        <v>149586</v>
      </c>
    </row>
    <row r="538" spans="1:6" s="743" customFormat="1" ht="12.75">
      <c r="A538" s="302" t="s">
        <v>831</v>
      </c>
      <c r="B538" s="721">
        <v>2163728</v>
      </c>
      <c r="C538" s="721">
        <v>1205755</v>
      </c>
      <c r="D538" s="721">
        <v>115488</v>
      </c>
      <c r="E538" s="741">
        <v>5.337454615367551</v>
      </c>
      <c r="F538" s="721">
        <v>115488</v>
      </c>
    </row>
    <row r="539" spans="1:6" s="743" customFormat="1" ht="12.75">
      <c r="A539" s="299" t="s">
        <v>832</v>
      </c>
      <c r="B539" s="721">
        <v>2058062</v>
      </c>
      <c r="C539" s="721">
        <v>1139119</v>
      </c>
      <c r="D539" s="721">
        <v>140720</v>
      </c>
      <c r="E539" s="741">
        <v>6.837500522336063</v>
      </c>
      <c r="F539" s="721">
        <v>140720</v>
      </c>
    </row>
    <row r="540" spans="1:6" s="743" customFormat="1" ht="12.75">
      <c r="A540" s="276" t="s">
        <v>833</v>
      </c>
      <c r="B540" s="721">
        <v>1606946</v>
      </c>
      <c r="C540" s="721">
        <v>1062177</v>
      </c>
      <c r="D540" s="721">
        <v>111614</v>
      </c>
      <c r="E540" s="741">
        <v>6.945721884867321</v>
      </c>
      <c r="F540" s="721">
        <v>111614</v>
      </c>
    </row>
    <row r="541" spans="1:6" s="743" customFormat="1" ht="12.75">
      <c r="A541" s="299" t="s">
        <v>856</v>
      </c>
      <c r="B541" s="721">
        <v>624253</v>
      </c>
      <c r="C541" s="721">
        <v>368281</v>
      </c>
      <c r="D541" s="721">
        <v>5051</v>
      </c>
      <c r="E541" s="741">
        <v>0.8091270686724774</v>
      </c>
      <c r="F541" s="721">
        <v>5051</v>
      </c>
    </row>
    <row r="542" spans="1:6" s="743" customFormat="1" ht="12.75">
      <c r="A542" s="299" t="s">
        <v>834</v>
      </c>
      <c r="B542" s="721">
        <v>982693</v>
      </c>
      <c r="C542" s="721">
        <v>693896</v>
      </c>
      <c r="D542" s="721">
        <v>106563</v>
      </c>
      <c r="E542" s="741">
        <v>10.843976704830501</v>
      </c>
      <c r="F542" s="721">
        <v>106563</v>
      </c>
    </row>
    <row r="543" spans="1:6" s="743" customFormat="1" ht="12.75">
      <c r="A543" s="276" t="s">
        <v>777</v>
      </c>
      <c r="B543" s="721">
        <v>14891101</v>
      </c>
      <c r="C543" s="721">
        <v>5531000</v>
      </c>
      <c r="D543" s="721">
        <v>367320</v>
      </c>
      <c r="E543" s="741">
        <v>2.466708136624686</v>
      </c>
      <c r="F543" s="721">
        <v>367320</v>
      </c>
    </row>
    <row r="544" spans="1:6" s="743" customFormat="1" ht="12.75">
      <c r="A544" s="299" t="s">
        <v>875</v>
      </c>
      <c r="B544" s="721">
        <v>884101</v>
      </c>
      <c r="C544" s="721">
        <v>542595</v>
      </c>
      <c r="D544" s="721">
        <v>76220</v>
      </c>
      <c r="E544" s="741">
        <v>8.621186945835374</v>
      </c>
      <c r="F544" s="721">
        <v>76220</v>
      </c>
    </row>
    <row r="545" spans="1:6" s="743" customFormat="1" ht="12.75">
      <c r="A545" s="276" t="s">
        <v>867</v>
      </c>
      <c r="B545" s="721">
        <v>14007000</v>
      </c>
      <c r="C545" s="721">
        <v>4988405</v>
      </c>
      <c r="D545" s="721">
        <v>291100</v>
      </c>
      <c r="E545" s="741">
        <v>2.078246590990219</v>
      </c>
      <c r="F545" s="721">
        <v>291100</v>
      </c>
    </row>
    <row r="546" spans="1:17" s="730" customFormat="1" ht="38.25">
      <c r="A546" s="277" t="s">
        <v>298</v>
      </c>
      <c r="B546" s="721">
        <v>14007000</v>
      </c>
      <c r="C546" s="721">
        <v>4988405</v>
      </c>
      <c r="D546" s="721">
        <v>291100</v>
      </c>
      <c r="E546" s="727">
        <v>2.078246590990219</v>
      </c>
      <c r="F546" s="721">
        <v>291100</v>
      </c>
      <c r="Q546" s="731"/>
    </row>
    <row r="547" spans="1:6" s="743" customFormat="1" ht="12.75">
      <c r="A547" s="283" t="s">
        <v>782</v>
      </c>
      <c r="B547" s="721">
        <v>3685835</v>
      </c>
      <c r="C547" s="721">
        <v>2189091</v>
      </c>
      <c r="D547" s="721">
        <v>12044</v>
      </c>
      <c r="E547" s="741">
        <v>0.32676449162808424</v>
      </c>
      <c r="F547" s="721">
        <v>12044</v>
      </c>
    </row>
    <row r="548" spans="1:6" s="743" customFormat="1" ht="12.75">
      <c r="A548" s="276" t="s">
        <v>835</v>
      </c>
      <c r="B548" s="721">
        <v>183835</v>
      </c>
      <c r="C548" s="721">
        <v>70409</v>
      </c>
      <c r="D548" s="721">
        <v>10799</v>
      </c>
      <c r="E548" s="741">
        <v>5.8742894443386735</v>
      </c>
      <c r="F548" s="721">
        <v>10799</v>
      </c>
    </row>
    <row r="549" spans="1:6" s="743" customFormat="1" ht="12.75">
      <c r="A549" s="276" t="s">
        <v>291</v>
      </c>
      <c r="B549" s="721">
        <v>3502000</v>
      </c>
      <c r="C549" s="721">
        <v>2118682</v>
      </c>
      <c r="D549" s="721">
        <v>1245</v>
      </c>
      <c r="E549" s="741">
        <v>0.035551113649343234</v>
      </c>
      <c r="F549" s="721">
        <v>1245</v>
      </c>
    </row>
    <row r="550" spans="1:6" s="743" customFormat="1" ht="25.5">
      <c r="A550" s="285" t="s">
        <v>292</v>
      </c>
      <c r="B550" s="721">
        <v>3502000</v>
      </c>
      <c r="C550" s="721">
        <v>2118682</v>
      </c>
      <c r="D550" s="721">
        <v>1245</v>
      </c>
      <c r="E550" s="727">
        <v>0.035551113649343234</v>
      </c>
      <c r="F550" s="721">
        <v>1245</v>
      </c>
    </row>
    <row r="551" spans="1:6" s="743" customFormat="1" ht="12.75">
      <c r="A551" s="305"/>
      <c r="B551" s="721"/>
      <c r="C551" s="721"/>
      <c r="D551" s="721"/>
      <c r="E551" s="742"/>
      <c r="F551" s="721"/>
    </row>
    <row r="552" spans="1:6" s="743" customFormat="1" ht="12.75">
      <c r="A552" s="269" t="s">
        <v>1086</v>
      </c>
      <c r="B552" s="721"/>
      <c r="C552" s="721"/>
      <c r="D552" s="721"/>
      <c r="E552" s="742"/>
      <c r="F552" s="721"/>
    </row>
    <row r="553" spans="1:6" s="743" customFormat="1" ht="12.75">
      <c r="A553" s="446" t="s">
        <v>296</v>
      </c>
      <c r="B553" s="721"/>
      <c r="C553" s="721"/>
      <c r="D553" s="721"/>
      <c r="E553" s="742"/>
      <c r="F553" s="721"/>
    </row>
    <row r="554" spans="1:6" s="743" customFormat="1" ht="12.75">
      <c r="A554" s="280" t="s">
        <v>274</v>
      </c>
      <c r="B554" s="721">
        <v>264768</v>
      </c>
      <c r="C554" s="721">
        <v>170172</v>
      </c>
      <c r="D554" s="721">
        <v>170172</v>
      </c>
      <c r="E554" s="741">
        <v>64.2721174764322</v>
      </c>
      <c r="F554" s="721">
        <v>170172</v>
      </c>
    </row>
    <row r="555" spans="1:6" s="743" customFormat="1" ht="12.75">
      <c r="A555" s="283" t="s">
        <v>825</v>
      </c>
      <c r="B555" s="721">
        <v>264768</v>
      </c>
      <c r="C555" s="721">
        <v>170172</v>
      </c>
      <c r="D555" s="721">
        <v>170172</v>
      </c>
      <c r="E555" s="741">
        <v>64.2721174764322</v>
      </c>
      <c r="F555" s="721">
        <v>170172</v>
      </c>
    </row>
    <row r="556" spans="1:6" s="743" customFormat="1" ht="25.5">
      <c r="A556" s="285" t="s">
        <v>826</v>
      </c>
      <c r="B556" s="721">
        <v>264768</v>
      </c>
      <c r="C556" s="721">
        <v>170172</v>
      </c>
      <c r="D556" s="721">
        <v>170172</v>
      </c>
      <c r="E556" s="741">
        <v>64.2721174764322</v>
      </c>
      <c r="F556" s="721">
        <v>170172</v>
      </c>
    </row>
    <row r="557" spans="1:6" s="743" customFormat="1" ht="12.75">
      <c r="A557" s="273" t="s">
        <v>827</v>
      </c>
      <c r="B557" s="721">
        <v>264768</v>
      </c>
      <c r="C557" s="721">
        <v>170172</v>
      </c>
      <c r="D557" s="721">
        <v>63339</v>
      </c>
      <c r="E557" s="741">
        <v>23.92245286439449</v>
      </c>
      <c r="F557" s="721">
        <v>63339</v>
      </c>
    </row>
    <row r="558" spans="1:6" s="743" customFormat="1" ht="12.75">
      <c r="A558" s="283" t="s">
        <v>828</v>
      </c>
      <c r="B558" s="721">
        <v>252378</v>
      </c>
      <c r="C558" s="721">
        <v>157782</v>
      </c>
      <c r="D558" s="721">
        <v>50966</v>
      </c>
      <c r="E558" s="741">
        <v>20.194311707042612</v>
      </c>
      <c r="F558" s="721">
        <v>50966</v>
      </c>
    </row>
    <row r="559" spans="1:6" s="743" customFormat="1" ht="12.75">
      <c r="A559" s="276" t="s">
        <v>829</v>
      </c>
      <c r="B559" s="721">
        <v>224828</v>
      </c>
      <c r="C559" s="721">
        <v>130232</v>
      </c>
      <c r="D559" s="721">
        <v>33421</v>
      </c>
      <c r="E559" s="741">
        <v>14.865141352500578</v>
      </c>
      <c r="F559" s="721">
        <v>33421</v>
      </c>
    </row>
    <row r="560" spans="1:6" s="743" customFormat="1" ht="12.75">
      <c r="A560" s="299" t="s">
        <v>830</v>
      </c>
      <c r="B560" s="721">
        <v>157338</v>
      </c>
      <c r="C560" s="721">
        <v>83813</v>
      </c>
      <c r="D560" s="721">
        <v>7446</v>
      </c>
      <c r="E560" s="741">
        <v>4.7324867482744155</v>
      </c>
      <c r="F560" s="721">
        <v>7446</v>
      </c>
    </row>
    <row r="561" spans="1:6" s="743" customFormat="1" ht="12.75">
      <c r="A561" s="302" t="s">
        <v>831</v>
      </c>
      <c r="B561" s="721">
        <v>126261</v>
      </c>
      <c r="C561" s="721">
        <v>67010</v>
      </c>
      <c r="D561" s="721">
        <v>6663</v>
      </c>
      <c r="E561" s="741">
        <v>5.277163969871932</v>
      </c>
      <c r="F561" s="721">
        <v>6663</v>
      </c>
    </row>
    <row r="562" spans="1:6" s="743" customFormat="1" ht="12.75">
      <c r="A562" s="299" t="s">
        <v>832</v>
      </c>
      <c r="B562" s="721">
        <v>67490</v>
      </c>
      <c r="C562" s="721">
        <v>46419</v>
      </c>
      <c r="D562" s="721">
        <v>25975</v>
      </c>
      <c r="E562" s="741">
        <v>38.4871832864128</v>
      </c>
      <c r="F562" s="721">
        <v>25975</v>
      </c>
    </row>
    <row r="563" spans="1:6" s="743" customFormat="1" ht="12.75">
      <c r="A563" s="276" t="s">
        <v>833</v>
      </c>
      <c r="B563" s="721">
        <v>27550</v>
      </c>
      <c r="C563" s="721">
        <v>27550</v>
      </c>
      <c r="D563" s="721">
        <v>17545</v>
      </c>
      <c r="E563" s="741">
        <v>63.68421052631579</v>
      </c>
      <c r="F563" s="721">
        <v>17545</v>
      </c>
    </row>
    <row r="564" spans="1:6" s="743" customFormat="1" ht="12.75">
      <c r="A564" s="299" t="s">
        <v>834</v>
      </c>
      <c r="B564" s="721">
        <v>27550</v>
      </c>
      <c r="C564" s="721">
        <v>27550</v>
      </c>
      <c r="D564" s="721">
        <v>17545</v>
      </c>
      <c r="E564" s="741">
        <v>63.68421052631579</v>
      </c>
      <c r="F564" s="721">
        <v>17545</v>
      </c>
    </row>
    <row r="565" spans="1:6" s="743" customFormat="1" ht="12.75">
      <c r="A565" s="283" t="s">
        <v>782</v>
      </c>
      <c r="B565" s="721">
        <v>12390</v>
      </c>
      <c r="C565" s="721">
        <v>12390</v>
      </c>
      <c r="D565" s="721">
        <v>12373</v>
      </c>
      <c r="E565" s="741">
        <v>99.86279257465698</v>
      </c>
      <c r="F565" s="721">
        <v>12373</v>
      </c>
    </row>
    <row r="566" spans="1:6" s="743" customFormat="1" ht="12.75">
      <c r="A566" s="276" t="s">
        <v>835</v>
      </c>
      <c r="B566" s="721">
        <v>12390</v>
      </c>
      <c r="C566" s="721">
        <v>12390</v>
      </c>
      <c r="D566" s="721">
        <v>12373</v>
      </c>
      <c r="E566" s="741">
        <v>99.86279257465698</v>
      </c>
      <c r="F566" s="721">
        <v>12373</v>
      </c>
    </row>
    <row r="567" spans="1:6" s="743" customFormat="1" ht="12.75">
      <c r="A567" s="305"/>
      <c r="B567" s="721"/>
      <c r="C567" s="721"/>
      <c r="D567" s="721"/>
      <c r="E567" s="742"/>
      <c r="F567" s="721"/>
    </row>
    <row r="568" spans="1:6" s="743" customFormat="1" ht="12.75">
      <c r="A568" s="269" t="s">
        <v>1087</v>
      </c>
      <c r="B568" s="721"/>
      <c r="C568" s="721"/>
      <c r="D568" s="721"/>
      <c r="E568" s="742"/>
      <c r="F568" s="721"/>
    </row>
    <row r="569" spans="1:6" s="743" customFormat="1" ht="12.75">
      <c r="A569" s="446" t="s">
        <v>296</v>
      </c>
      <c r="B569" s="721"/>
      <c r="C569" s="721"/>
      <c r="D569" s="721"/>
      <c r="E569" s="742"/>
      <c r="F569" s="721"/>
    </row>
    <row r="570" spans="1:6" s="743" customFormat="1" ht="12.75">
      <c r="A570" s="280" t="s">
        <v>274</v>
      </c>
      <c r="B570" s="721">
        <v>4078146</v>
      </c>
      <c r="C570" s="721">
        <v>3761607</v>
      </c>
      <c r="D570" s="721">
        <v>3761607</v>
      </c>
      <c r="E570" s="741">
        <v>92.23816410692505</v>
      </c>
      <c r="F570" s="721">
        <v>3761607</v>
      </c>
    </row>
    <row r="571" spans="1:6" s="743" customFormat="1" ht="12.75">
      <c r="A571" s="283" t="s">
        <v>825</v>
      </c>
      <c r="B571" s="721">
        <v>4078146</v>
      </c>
      <c r="C571" s="721">
        <v>3761607</v>
      </c>
      <c r="D571" s="721">
        <v>3761607</v>
      </c>
      <c r="E571" s="741">
        <v>92.23816410692505</v>
      </c>
      <c r="F571" s="721">
        <v>3761607</v>
      </c>
    </row>
    <row r="572" spans="1:6" s="743" customFormat="1" ht="25.5">
      <c r="A572" s="285" t="s">
        <v>826</v>
      </c>
      <c r="B572" s="721">
        <v>851457</v>
      </c>
      <c r="C572" s="721">
        <v>534918</v>
      </c>
      <c r="D572" s="721">
        <v>534918</v>
      </c>
      <c r="E572" s="741">
        <v>62.82384195561256</v>
      </c>
      <c r="F572" s="721">
        <v>534918</v>
      </c>
    </row>
    <row r="573" spans="1:6" s="743" customFormat="1" ht="25.5">
      <c r="A573" s="285" t="s">
        <v>288</v>
      </c>
      <c r="B573" s="721">
        <v>3226689</v>
      </c>
      <c r="C573" s="721">
        <v>3226689</v>
      </c>
      <c r="D573" s="721">
        <v>3226689</v>
      </c>
      <c r="E573" s="727">
        <v>100</v>
      </c>
      <c r="F573" s="721">
        <v>3226689</v>
      </c>
    </row>
    <row r="574" spans="1:6" s="743" customFormat="1" ht="12.75">
      <c r="A574" s="273" t="s">
        <v>827</v>
      </c>
      <c r="B574" s="721">
        <v>4078146</v>
      </c>
      <c r="C574" s="721">
        <v>3761607</v>
      </c>
      <c r="D574" s="721">
        <v>410801</v>
      </c>
      <c r="E574" s="741">
        <v>10.073229354711675</v>
      </c>
      <c r="F574" s="721">
        <v>410801</v>
      </c>
    </row>
    <row r="575" spans="1:6" s="743" customFormat="1" ht="12.75">
      <c r="A575" s="283" t="s">
        <v>828</v>
      </c>
      <c r="B575" s="721">
        <v>4078146</v>
      </c>
      <c r="C575" s="721">
        <v>3761607</v>
      </c>
      <c r="D575" s="721">
        <v>410801</v>
      </c>
      <c r="E575" s="741">
        <v>10.073229354711675</v>
      </c>
      <c r="F575" s="721">
        <v>410801</v>
      </c>
    </row>
    <row r="576" spans="1:6" s="743" customFormat="1" ht="12.75">
      <c r="A576" s="276" t="s">
        <v>829</v>
      </c>
      <c r="B576" s="721">
        <v>338103</v>
      </c>
      <c r="C576" s="721">
        <v>217793</v>
      </c>
      <c r="D576" s="721">
        <v>21589</v>
      </c>
      <c r="E576" s="741">
        <v>6.385332280399759</v>
      </c>
      <c r="F576" s="721">
        <v>21589</v>
      </c>
    </row>
    <row r="577" spans="1:6" s="743" customFormat="1" ht="12.75">
      <c r="A577" s="299" t="s">
        <v>830</v>
      </c>
      <c r="B577" s="721">
        <v>154885</v>
      </c>
      <c r="C577" s="721">
        <v>108217</v>
      </c>
      <c r="D577" s="721">
        <v>13359</v>
      </c>
      <c r="E577" s="741">
        <v>8.62510895180295</v>
      </c>
      <c r="F577" s="721">
        <v>13359</v>
      </c>
    </row>
    <row r="578" spans="1:6" s="743" customFormat="1" ht="12.75">
      <c r="A578" s="302" t="s">
        <v>831</v>
      </c>
      <c r="B578" s="721">
        <v>124688</v>
      </c>
      <c r="C578" s="721">
        <v>87763</v>
      </c>
      <c r="D578" s="721">
        <v>11456</v>
      </c>
      <c r="E578" s="741">
        <v>9.18773258052098</v>
      </c>
      <c r="F578" s="721">
        <v>11456</v>
      </c>
    </row>
    <row r="579" spans="1:6" s="743" customFormat="1" ht="12.75">
      <c r="A579" s="299" t="s">
        <v>832</v>
      </c>
      <c r="B579" s="721">
        <v>183218</v>
      </c>
      <c r="C579" s="721">
        <v>109576</v>
      </c>
      <c r="D579" s="721">
        <v>8230</v>
      </c>
      <c r="E579" s="741">
        <v>4.491916733072078</v>
      </c>
      <c r="F579" s="721">
        <v>8230</v>
      </c>
    </row>
    <row r="580" spans="1:6" s="743" customFormat="1" ht="12.75">
      <c r="A580" s="276" t="s">
        <v>833</v>
      </c>
      <c r="B580" s="721">
        <v>321903</v>
      </c>
      <c r="C580" s="721">
        <v>221050</v>
      </c>
      <c r="D580" s="721">
        <v>64093</v>
      </c>
      <c r="E580" s="741">
        <v>19.910656315722438</v>
      </c>
      <c r="F580" s="721">
        <v>64093</v>
      </c>
    </row>
    <row r="581" spans="1:6" s="743" customFormat="1" ht="12.75">
      <c r="A581" s="299" t="s">
        <v>856</v>
      </c>
      <c r="B581" s="721">
        <v>321903</v>
      </c>
      <c r="C581" s="721">
        <v>221050</v>
      </c>
      <c r="D581" s="721">
        <v>64093</v>
      </c>
      <c r="E581" s="741">
        <v>19.910656315722438</v>
      </c>
      <c r="F581" s="721">
        <v>64093</v>
      </c>
    </row>
    <row r="582" spans="1:6" s="743" customFormat="1" ht="12.75">
      <c r="A582" s="276" t="s">
        <v>777</v>
      </c>
      <c r="B582" s="721">
        <v>3418140</v>
      </c>
      <c r="C582" s="721">
        <v>3322764</v>
      </c>
      <c r="D582" s="721">
        <v>325119</v>
      </c>
      <c r="E582" s="741">
        <v>9.511576471414278</v>
      </c>
      <c r="F582" s="721">
        <v>325119</v>
      </c>
    </row>
    <row r="583" spans="1:6" s="743" customFormat="1" ht="12.75">
      <c r="A583" s="299" t="s">
        <v>875</v>
      </c>
      <c r="B583" s="721">
        <v>191451</v>
      </c>
      <c r="C583" s="721">
        <v>96075</v>
      </c>
      <c r="D583" s="721">
        <v>21341</v>
      </c>
      <c r="E583" s="741">
        <v>11.146977555614752</v>
      </c>
      <c r="F583" s="721">
        <v>21341</v>
      </c>
    </row>
    <row r="584" spans="1:6" s="743" customFormat="1" ht="12.75">
      <c r="A584" s="276" t="s">
        <v>867</v>
      </c>
      <c r="B584" s="721">
        <v>3226689</v>
      </c>
      <c r="C584" s="721">
        <v>3226689</v>
      </c>
      <c r="D584" s="721">
        <v>303778</v>
      </c>
      <c r="E584" s="741">
        <v>9.414542275378878</v>
      </c>
      <c r="F584" s="721">
        <v>303778</v>
      </c>
    </row>
    <row r="585" spans="1:17" s="730" customFormat="1" ht="38.25">
      <c r="A585" s="277" t="s">
        <v>298</v>
      </c>
      <c r="B585" s="721">
        <v>3226689</v>
      </c>
      <c r="C585" s="721">
        <v>3226689</v>
      </c>
      <c r="D585" s="721">
        <v>303778</v>
      </c>
      <c r="E585" s="727">
        <v>9.414542275378878</v>
      </c>
      <c r="F585" s="721">
        <v>303778</v>
      </c>
      <c r="Q585" s="731"/>
    </row>
    <row r="586" spans="1:6" s="743" customFormat="1" ht="12.75">
      <c r="A586" s="305"/>
      <c r="B586" s="721"/>
      <c r="C586" s="721"/>
      <c r="D586" s="721"/>
      <c r="E586" s="742"/>
      <c r="F586" s="721"/>
    </row>
    <row r="587" spans="1:6" s="743" customFormat="1" ht="12.75">
      <c r="A587" s="269" t="s">
        <v>1088</v>
      </c>
      <c r="B587" s="721"/>
      <c r="C587" s="721"/>
      <c r="D587" s="721"/>
      <c r="E587" s="742"/>
      <c r="F587" s="721"/>
    </row>
    <row r="588" spans="1:6" s="743" customFormat="1" ht="12.75">
      <c r="A588" s="446" t="s">
        <v>296</v>
      </c>
      <c r="B588" s="721"/>
      <c r="C588" s="721"/>
      <c r="D588" s="721"/>
      <c r="E588" s="742"/>
      <c r="F588" s="721"/>
    </row>
    <row r="589" spans="1:6" s="743" customFormat="1" ht="12.75">
      <c r="A589" s="280" t="s">
        <v>274</v>
      </c>
      <c r="B589" s="721">
        <v>356130</v>
      </c>
      <c r="C589" s="721">
        <v>152634</v>
      </c>
      <c r="D589" s="721">
        <v>153558</v>
      </c>
      <c r="E589" s="727">
        <v>43.11852413444529</v>
      </c>
      <c r="F589" s="721">
        <v>153558</v>
      </c>
    </row>
    <row r="590" spans="1:6" s="743" customFormat="1" ht="12.75">
      <c r="A590" s="280" t="s">
        <v>837</v>
      </c>
      <c r="B590" s="721">
        <v>0</v>
      </c>
      <c r="C590" s="721">
        <v>0</v>
      </c>
      <c r="D590" s="721">
        <v>924</v>
      </c>
      <c r="E590" s="727" t="s">
        <v>415</v>
      </c>
      <c r="F590" s="721">
        <v>924</v>
      </c>
    </row>
    <row r="591" spans="1:6" s="743" customFormat="1" ht="12.75">
      <c r="A591" s="283" t="s">
        <v>825</v>
      </c>
      <c r="B591" s="721">
        <v>356130</v>
      </c>
      <c r="C591" s="721">
        <v>152634</v>
      </c>
      <c r="D591" s="721">
        <v>152634</v>
      </c>
      <c r="E591" s="727">
        <v>42.85906831774914</v>
      </c>
      <c r="F591" s="721">
        <v>152634</v>
      </c>
    </row>
    <row r="592" spans="1:6" s="743" customFormat="1" ht="25.5">
      <c r="A592" s="285" t="s">
        <v>826</v>
      </c>
      <c r="B592" s="721">
        <v>356130</v>
      </c>
      <c r="C592" s="721">
        <v>152634</v>
      </c>
      <c r="D592" s="721">
        <v>152634</v>
      </c>
      <c r="E592" s="727">
        <v>42.85906831774914</v>
      </c>
      <c r="F592" s="721">
        <v>152634</v>
      </c>
    </row>
    <row r="593" spans="1:6" s="743" customFormat="1" ht="12.75">
      <c r="A593" s="273" t="s">
        <v>827</v>
      </c>
      <c r="B593" s="721">
        <v>356130</v>
      </c>
      <c r="C593" s="721">
        <v>152634</v>
      </c>
      <c r="D593" s="721">
        <v>25372</v>
      </c>
      <c r="E593" s="727">
        <v>7.124364698284334</v>
      </c>
      <c r="F593" s="721">
        <v>25372</v>
      </c>
    </row>
    <row r="594" spans="1:6" s="743" customFormat="1" ht="12.75">
      <c r="A594" s="283" t="s">
        <v>828</v>
      </c>
      <c r="B594" s="721">
        <v>356130</v>
      </c>
      <c r="C594" s="721">
        <v>152634</v>
      </c>
      <c r="D594" s="721">
        <v>25372</v>
      </c>
      <c r="E594" s="727">
        <v>7.124364698284334</v>
      </c>
      <c r="F594" s="721">
        <v>25372</v>
      </c>
    </row>
    <row r="595" spans="1:6" s="730" customFormat="1" ht="12.75">
      <c r="A595" s="276" t="s">
        <v>829</v>
      </c>
      <c r="B595" s="562">
        <v>356130</v>
      </c>
      <c r="C595" s="562">
        <v>152634</v>
      </c>
      <c r="D595" s="562">
        <v>25372</v>
      </c>
      <c r="E595" s="727">
        <v>7.124364698284334</v>
      </c>
      <c r="F595" s="721">
        <v>25372</v>
      </c>
    </row>
    <row r="596" spans="1:6" s="730" customFormat="1" ht="12.75">
      <c r="A596" s="299" t="s">
        <v>830</v>
      </c>
      <c r="B596" s="562">
        <v>232368</v>
      </c>
      <c r="C596" s="562">
        <v>92891</v>
      </c>
      <c r="D596" s="562">
        <v>22969</v>
      </c>
      <c r="E596" s="727">
        <v>9.884751773049645</v>
      </c>
      <c r="F596" s="721">
        <v>22969</v>
      </c>
    </row>
    <row r="597" spans="1:6" s="730" customFormat="1" ht="12.75">
      <c r="A597" s="302" t="s">
        <v>831</v>
      </c>
      <c r="B597" s="562">
        <v>187293</v>
      </c>
      <c r="C597" s="562">
        <v>74859</v>
      </c>
      <c r="D597" s="562">
        <v>21995</v>
      </c>
      <c r="E597" s="727">
        <v>11.743631635992804</v>
      </c>
      <c r="F597" s="721">
        <v>21995</v>
      </c>
    </row>
    <row r="598" spans="1:6" s="730" customFormat="1" ht="12.75">
      <c r="A598" s="299" t="s">
        <v>832</v>
      </c>
      <c r="B598" s="562">
        <v>123762</v>
      </c>
      <c r="C598" s="562">
        <v>59743</v>
      </c>
      <c r="D598" s="562">
        <v>2403</v>
      </c>
      <c r="E598" s="727">
        <v>1.9416299025549038</v>
      </c>
      <c r="F598" s="721">
        <v>2403</v>
      </c>
    </row>
    <row r="599" spans="1:6" s="730" customFormat="1" ht="12.75">
      <c r="A599" s="302"/>
      <c r="B599" s="562"/>
      <c r="C599" s="562"/>
      <c r="D599" s="562"/>
      <c r="E599" s="721"/>
      <c r="F599" s="721"/>
    </row>
    <row r="600" spans="1:6" s="730" customFormat="1" ht="12.75">
      <c r="A600" s="269" t="s">
        <v>293</v>
      </c>
      <c r="B600" s="562"/>
      <c r="C600" s="562"/>
      <c r="D600" s="562"/>
      <c r="E600" s="721"/>
      <c r="F600" s="721"/>
    </row>
    <row r="601" spans="1:6" s="730" customFormat="1" ht="12.75">
      <c r="A601" s="446" t="s">
        <v>296</v>
      </c>
      <c r="B601" s="562"/>
      <c r="C601" s="562"/>
      <c r="D601" s="562"/>
      <c r="E601" s="721"/>
      <c r="F601" s="721"/>
    </row>
    <row r="602" spans="1:6" s="730" customFormat="1" ht="12.75">
      <c r="A602" s="280" t="s">
        <v>274</v>
      </c>
      <c r="B602" s="721">
        <v>180648</v>
      </c>
      <c r="C602" s="721">
        <v>87070</v>
      </c>
      <c r="D602" s="721">
        <v>87070</v>
      </c>
      <c r="E602" s="727">
        <v>48.19870687746335</v>
      </c>
      <c r="F602" s="721">
        <v>87070</v>
      </c>
    </row>
    <row r="603" spans="1:6" s="730" customFormat="1" ht="12.75">
      <c r="A603" s="283" t="s">
        <v>825</v>
      </c>
      <c r="B603" s="721">
        <v>180648</v>
      </c>
      <c r="C603" s="721">
        <v>87070</v>
      </c>
      <c r="D603" s="721">
        <v>87070</v>
      </c>
      <c r="E603" s="727">
        <v>48.19870687746335</v>
      </c>
      <c r="F603" s="721">
        <v>87070</v>
      </c>
    </row>
    <row r="604" spans="1:6" s="730" customFormat="1" ht="25.5">
      <c r="A604" s="285" t="s">
        <v>826</v>
      </c>
      <c r="B604" s="721">
        <v>180648</v>
      </c>
      <c r="C604" s="721">
        <v>87070</v>
      </c>
      <c r="D604" s="721">
        <v>87070</v>
      </c>
      <c r="E604" s="727">
        <v>48.19870687746335</v>
      </c>
      <c r="F604" s="721">
        <v>87070</v>
      </c>
    </row>
    <row r="605" spans="1:6" s="730" customFormat="1" ht="12.75">
      <c r="A605" s="273" t="s">
        <v>827</v>
      </c>
      <c r="B605" s="562">
        <v>180648</v>
      </c>
      <c r="C605" s="562">
        <v>87070</v>
      </c>
      <c r="D605" s="562">
        <v>18205</v>
      </c>
      <c r="E605" s="727">
        <v>10.07760949470794</v>
      </c>
      <c r="F605" s="721">
        <v>18205</v>
      </c>
    </row>
    <row r="606" spans="1:6" s="730" customFormat="1" ht="12.75">
      <c r="A606" s="283" t="s">
        <v>828</v>
      </c>
      <c r="B606" s="562">
        <v>178940</v>
      </c>
      <c r="C606" s="562">
        <v>85870</v>
      </c>
      <c r="D606" s="562">
        <v>18205</v>
      </c>
      <c r="E606" s="727">
        <v>10.173801274170113</v>
      </c>
      <c r="F606" s="721">
        <v>18205</v>
      </c>
    </row>
    <row r="607" spans="1:6" s="730" customFormat="1" ht="12.75">
      <c r="A607" s="276" t="s">
        <v>829</v>
      </c>
      <c r="B607" s="562">
        <v>115940</v>
      </c>
      <c r="C607" s="562">
        <v>58870</v>
      </c>
      <c r="D607" s="562">
        <v>3005</v>
      </c>
      <c r="E607" s="727">
        <v>2.5918578575125064</v>
      </c>
      <c r="F607" s="721">
        <v>3005</v>
      </c>
    </row>
    <row r="608" spans="1:6" s="730" customFormat="1" ht="12.75">
      <c r="A608" s="299" t="s">
        <v>830</v>
      </c>
      <c r="B608" s="562">
        <v>51975</v>
      </c>
      <c r="C608" s="562">
        <v>23836</v>
      </c>
      <c r="D608" s="562">
        <v>0</v>
      </c>
      <c r="E608" s="727">
        <v>0</v>
      </c>
      <c r="F608" s="721">
        <v>0</v>
      </c>
    </row>
    <row r="609" spans="1:6" s="730" customFormat="1" ht="12.75">
      <c r="A609" s="302" t="s">
        <v>831</v>
      </c>
      <c r="B609" s="562">
        <v>41884</v>
      </c>
      <c r="C609" s="562">
        <v>19209</v>
      </c>
      <c r="D609" s="562">
        <v>0</v>
      </c>
      <c r="E609" s="741">
        <v>0</v>
      </c>
      <c r="F609" s="721">
        <v>0</v>
      </c>
    </row>
    <row r="610" spans="1:6" s="730" customFormat="1" ht="12.75">
      <c r="A610" s="299" t="s">
        <v>832</v>
      </c>
      <c r="B610" s="562">
        <v>63965</v>
      </c>
      <c r="C610" s="562">
        <v>35034</v>
      </c>
      <c r="D610" s="562">
        <v>3005</v>
      </c>
      <c r="E610" s="727">
        <v>4.697881654029548</v>
      </c>
      <c r="F610" s="721">
        <v>3005</v>
      </c>
    </row>
    <row r="611" spans="1:6" s="730" customFormat="1" ht="12.75">
      <c r="A611" s="276" t="s">
        <v>833</v>
      </c>
      <c r="B611" s="562">
        <v>63000</v>
      </c>
      <c r="C611" s="562">
        <v>27000</v>
      </c>
      <c r="D611" s="562">
        <v>15200</v>
      </c>
      <c r="E611" s="741">
        <v>24.126984126984127</v>
      </c>
      <c r="F611" s="721">
        <v>15200</v>
      </c>
    </row>
    <row r="612" spans="1:6" s="730" customFormat="1" ht="12.75">
      <c r="A612" s="299" t="s">
        <v>834</v>
      </c>
      <c r="B612" s="562">
        <v>63000</v>
      </c>
      <c r="C612" s="562">
        <v>27000</v>
      </c>
      <c r="D612" s="562">
        <v>15200</v>
      </c>
      <c r="E612" s="741">
        <v>24.126984126984127</v>
      </c>
      <c r="F612" s="721">
        <v>15200</v>
      </c>
    </row>
    <row r="613" spans="1:6" s="730" customFormat="1" ht="12.75">
      <c r="A613" s="283" t="s">
        <v>782</v>
      </c>
      <c r="B613" s="562">
        <v>1708</v>
      </c>
      <c r="C613" s="562">
        <v>1200</v>
      </c>
      <c r="D613" s="562">
        <v>0</v>
      </c>
      <c r="E613" s="741">
        <v>0</v>
      </c>
      <c r="F613" s="721">
        <v>0</v>
      </c>
    </row>
    <row r="614" spans="1:6" s="730" customFormat="1" ht="12.75">
      <c r="A614" s="276" t="s">
        <v>835</v>
      </c>
      <c r="B614" s="562">
        <v>1708</v>
      </c>
      <c r="C614" s="562">
        <v>1200</v>
      </c>
      <c r="D614" s="562">
        <v>0</v>
      </c>
      <c r="E614" s="741">
        <v>0</v>
      </c>
      <c r="F614" s="721">
        <v>0</v>
      </c>
    </row>
    <row r="615" spans="1:6" s="730" customFormat="1" ht="12.75">
      <c r="A615" s="299"/>
      <c r="B615" s="562"/>
      <c r="C615" s="562"/>
      <c r="D615" s="562"/>
      <c r="E615" s="742"/>
      <c r="F615" s="721"/>
    </row>
    <row r="616" spans="1:6" s="730" customFormat="1" ht="25.5">
      <c r="A616" s="269" t="s">
        <v>906</v>
      </c>
      <c r="B616" s="562"/>
      <c r="C616" s="562"/>
      <c r="D616" s="562"/>
      <c r="E616" s="742"/>
      <c r="F616" s="721"/>
    </row>
    <row r="617" spans="1:6" s="730" customFormat="1" ht="12.75">
      <c r="A617" s="446" t="s">
        <v>296</v>
      </c>
      <c r="B617" s="562"/>
      <c r="C617" s="562"/>
      <c r="D617" s="562"/>
      <c r="E617" s="742"/>
      <c r="F617" s="721"/>
    </row>
    <row r="618" spans="1:6" s="730" customFormat="1" ht="12.75">
      <c r="A618" s="280" t="s">
        <v>274</v>
      </c>
      <c r="B618" s="721">
        <v>852100</v>
      </c>
      <c r="C618" s="721">
        <v>652100</v>
      </c>
      <c r="D618" s="721">
        <v>652100</v>
      </c>
      <c r="E618" s="741">
        <v>76.52857645816219</v>
      </c>
      <c r="F618" s="721">
        <v>652100</v>
      </c>
    </row>
    <row r="619" spans="1:6" s="730" customFormat="1" ht="12.75">
      <c r="A619" s="283" t="s">
        <v>825</v>
      </c>
      <c r="B619" s="721">
        <v>852100</v>
      </c>
      <c r="C619" s="721">
        <v>652100</v>
      </c>
      <c r="D619" s="721">
        <v>652100</v>
      </c>
      <c r="E619" s="741">
        <v>76.52857645816219</v>
      </c>
      <c r="F619" s="721">
        <v>652100</v>
      </c>
    </row>
    <row r="620" spans="1:6" s="730" customFormat="1" ht="25.5">
      <c r="A620" s="285" t="s">
        <v>826</v>
      </c>
      <c r="B620" s="721">
        <v>852100</v>
      </c>
      <c r="C620" s="721">
        <v>652100</v>
      </c>
      <c r="D620" s="721">
        <v>652100</v>
      </c>
      <c r="E620" s="741">
        <v>76.52857645816219</v>
      </c>
      <c r="F620" s="721">
        <v>652100</v>
      </c>
    </row>
    <row r="621" spans="1:6" s="730" customFormat="1" ht="12.75">
      <c r="A621" s="273" t="s">
        <v>827</v>
      </c>
      <c r="B621" s="562">
        <v>852100</v>
      </c>
      <c r="C621" s="562">
        <v>652100</v>
      </c>
      <c r="D621" s="562">
        <v>325239</v>
      </c>
      <c r="E621" s="741">
        <v>38.16911160661894</v>
      </c>
      <c r="F621" s="721">
        <v>325239</v>
      </c>
    </row>
    <row r="622" spans="1:6" s="730" customFormat="1" ht="12.75">
      <c r="A622" s="283" t="s">
        <v>828</v>
      </c>
      <c r="B622" s="562">
        <v>852100</v>
      </c>
      <c r="C622" s="562">
        <v>652100</v>
      </c>
      <c r="D622" s="562">
        <v>325239</v>
      </c>
      <c r="E622" s="741">
        <v>38.16911160661894</v>
      </c>
      <c r="F622" s="721">
        <v>325239</v>
      </c>
    </row>
    <row r="623" spans="1:6" s="730" customFormat="1" ht="12.75">
      <c r="A623" s="276" t="s">
        <v>833</v>
      </c>
      <c r="B623" s="562">
        <v>852100</v>
      </c>
      <c r="C623" s="562">
        <v>652100</v>
      </c>
      <c r="D623" s="562">
        <v>325239</v>
      </c>
      <c r="E623" s="741">
        <v>38.16911160661894</v>
      </c>
      <c r="F623" s="721">
        <v>325239</v>
      </c>
    </row>
    <row r="624" spans="1:6" s="730" customFormat="1" ht="12.75">
      <c r="A624" s="299" t="s">
        <v>856</v>
      </c>
      <c r="B624" s="562">
        <v>852100</v>
      </c>
      <c r="C624" s="562">
        <v>652100</v>
      </c>
      <c r="D624" s="562">
        <v>325239</v>
      </c>
      <c r="E624" s="741">
        <v>38.16911160661894</v>
      </c>
      <c r="F624" s="721">
        <v>325239</v>
      </c>
    </row>
    <row r="625" spans="1:6" s="730" customFormat="1" ht="12.75">
      <c r="A625" s="299"/>
      <c r="B625" s="562"/>
      <c r="C625" s="562"/>
      <c r="D625" s="562"/>
      <c r="E625" s="724"/>
      <c r="F625" s="721"/>
    </row>
    <row r="626" spans="1:17" s="745" customFormat="1" ht="25.5">
      <c r="A626" s="446" t="s">
        <v>299</v>
      </c>
      <c r="B626" s="744"/>
      <c r="C626" s="744"/>
      <c r="D626" s="744"/>
      <c r="E626" s="724"/>
      <c r="F626" s="721"/>
      <c r="G626" s="730"/>
      <c r="H626" s="730"/>
      <c r="I626" s="730"/>
      <c r="J626" s="730"/>
      <c r="K626" s="730"/>
      <c r="L626" s="730"/>
      <c r="M626" s="730"/>
      <c r="N626" s="730"/>
      <c r="O626" s="730"/>
      <c r="P626" s="730"/>
      <c r="Q626" s="731"/>
    </row>
    <row r="627" spans="1:17" s="732" customFormat="1" ht="12.75">
      <c r="A627" s="280" t="s">
        <v>274</v>
      </c>
      <c r="B627" s="742">
        <v>5845951</v>
      </c>
      <c r="C627" s="742">
        <v>4976667</v>
      </c>
      <c r="D627" s="742">
        <v>4976667</v>
      </c>
      <c r="E627" s="563">
        <v>85.13015247647473</v>
      </c>
      <c r="F627" s="721">
        <v>4976667</v>
      </c>
      <c r="G627" s="730"/>
      <c r="H627" s="730"/>
      <c r="I627" s="730"/>
      <c r="J627" s="730"/>
      <c r="K627" s="730"/>
      <c r="L627" s="730"/>
      <c r="M627" s="730"/>
      <c r="N627" s="730"/>
      <c r="O627" s="730"/>
      <c r="P627" s="730"/>
      <c r="Q627" s="730"/>
    </row>
    <row r="628" spans="1:17" s="732" customFormat="1" ht="12.75">
      <c r="A628" s="283" t="s">
        <v>825</v>
      </c>
      <c r="B628" s="742">
        <v>5845951</v>
      </c>
      <c r="C628" s="742">
        <v>4976667</v>
      </c>
      <c r="D628" s="742">
        <v>4976667</v>
      </c>
      <c r="E628" s="746">
        <v>85.13015247647473</v>
      </c>
      <c r="F628" s="721">
        <v>4976667</v>
      </c>
      <c r="G628" s="730"/>
      <c r="H628" s="730"/>
      <c r="I628" s="730"/>
      <c r="J628" s="730"/>
      <c r="K628" s="730"/>
      <c r="L628" s="730"/>
      <c r="M628" s="730"/>
      <c r="N628" s="730"/>
      <c r="O628" s="730"/>
      <c r="P628" s="730"/>
      <c r="Q628" s="730"/>
    </row>
    <row r="629" spans="1:17" s="732" customFormat="1" ht="25.5">
      <c r="A629" s="285" t="s">
        <v>826</v>
      </c>
      <c r="B629" s="742">
        <v>5845951</v>
      </c>
      <c r="C629" s="742">
        <v>4976667</v>
      </c>
      <c r="D629" s="742">
        <v>4976667</v>
      </c>
      <c r="E629" s="746">
        <v>85.13015247647473</v>
      </c>
      <c r="F629" s="721">
        <v>4976667</v>
      </c>
      <c r="G629" s="730"/>
      <c r="H629" s="730"/>
      <c r="I629" s="730"/>
      <c r="J629" s="730"/>
      <c r="K629" s="730"/>
      <c r="L629" s="730"/>
      <c r="M629" s="730"/>
      <c r="N629" s="730"/>
      <c r="O629" s="730"/>
      <c r="P629" s="730"/>
      <c r="Q629" s="730"/>
    </row>
    <row r="630" spans="1:17" s="732" customFormat="1" ht="12.75">
      <c r="A630" s="273" t="s">
        <v>827</v>
      </c>
      <c r="B630" s="742">
        <v>5845951</v>
      </c>
      <c r="C630" s="742">
        <v>4976667</v>
      </c>
      <c r="D630" s="742">
        <v>724424</v>
      </c>
      <c r="E630" s="746">
        <v>12.391893123975892</v>
      </c>
      <c r="F630" s="721">
        <v>724424</v>
      </c>
      <c r="G630" s="730"/>
      <c r="H630" s="730"/>
      <c r="I630" s="730"/>
      <c r="J630" s="730"/>
      <c r="K630" s="730"/>
      <c r="L630" s="730"/>
      <c r="M630" s="730"/>
      <c r="N630" s="730"/>
      <c r="O630" s="730"/>
      <c r="P630" s="730"/>
      <c r="Q630" s="730"/>
    </row>
    <row r="631" spans="1:17" s="732" customFormat="1" ht="12.75">
      <c r="A631" s="283" t="s">
        <v>828</v>
      </c>
      <c r="B631" s="742">
        <v>5845951</v>
      </c>
      <c r="C631" s="742">
        <v>4976667</v>
      </c>
      <c r="D631" s="742">
        <v>724424</v>
      </c>
      <c r="E631" s="746">
        <v>12.391893123975892</v>
      </c>
      <c r="F631" s="721">
        <v>724424</v>
      </c>
      <c r="G631" s="730"/>
      <c r="H631" s="730"/>
      <c r="I631" s="730"/>
      <c r="J631" s="730"/>
      <c r="K631" s="730"/>
      <c r="L631" s="730"/>
      <c r="M631" s="730"/>
      <c r="N631" s="730"/>
      <c r="O631" s="730"/>
      <c r="P631" s="730"/>
      <c r="Q631" s="730"/>
    </row>
    <row r="632" spans="1:17" s="732" customFormat="1" ht="12.75">
      <c r="A632" s="276" t="s">
        <v>829</v>
      </c>
      <c r="B632" s="742">
        <v>364999</v>
      </c>
      <c r="C632" s="742">
        <v>195715</v>
      </c>
      <c r="D632" s="742">
        <v>74590</v>
      </c>
      <c r="E632" s="746">
        <v>20.4356724264998</v>
      </c>
      <c r="F632" s="721">
        <v>74590</v>
      </c>
      <c r="G632" s="730"/>
      <c r="H632" s="730"/>
      <c r="I632" s="730"/>
      <c r="J632" s="730"/>
      <c r="K632" s="730"/>
      <c r="L632" s="730"/>
      <c r="M632" s="730"/>
      <c r="N632" s="730"/>
      <c r="O632" s="730"/>
      <c r="P632" s="730"/>
      <c r="Q632" s="730"/>
    </row>
    <row r="633" spans="1:17" s="732" customFormat="1" ht="12.75">
      <c r="A633" s="299" t="s">
        <v>832</v>
      </c>
      <c r="B633" s="742">
        <v>364999</v>
      </c>
      <c r="C633" s="742">
        <v>195715</v>
      </c>
      <c r="D633" s="742">
        <v>74590</v>
      </c>
      <c r="E633" s="746">
        <v>20.4356724264998</v>
      </c>
      <c r="F633" s="721">
        <v>74590</v>
      </c>
      <c r="G633" s="730"/>
      <c r="H633" s="730"/>
      <c r="I633" s="730"/>
      <c r="J633" s="730"/>
      <c r="K633" s="730"/>
      <c r="L633" s="730"/>
      <c r="M633" s="730"/>
      <c r="N633" s="730"/>
      <c r="O633" s="730"/>
      <c r="P633" s="730"/>
      <c r="Q633" s="730"/>
    </row>
    <row r="634" spans="1:17" s="732" customFormat="1" ht="12.75">
      <c r="A634" s="276" t="s">
        <v>833</v>
      </c>
      <c r="B634" s="742">
        <v>5480952</v>
      </c>
      <c r="C634" s="742">
        <v>4780952</v>
      </c>
      <c r="D634" s="742">
        <v>649834</v>
      </c>
      <c r="E634" s="727">
        <v>11.856224976974802</v>
      </c>
      <c r="F634" s="721">
        <v>649834</v>
      </c>
      <c r="G634" s="730"/>
      <c r="H634" s="730"/>
      <c r="I634" s="730"/>
      <c r="J634" s="730"/>
      <c r="K634" s="730"/>
      <c r="L634" s="730"/>
      <c r="M634" s="730"/>
      <c r="N634" s="730"/>
      <c r="O634" s="730"/>
      <c r="P634" s="730"/>
      <c r="Q634" s="730"/>
    </row>
    <row r="635" spans="1:17" s="732" customFormat="1" ht="12.75">
      <c r="A635" s="299" t="s">
        <v>856</v>
      </c>
      <c r="B635" s="742">
        <v>5480952</v>
      </c>
      <c r="C635" s="742">
        <v>4780952</v>
      </c>
      <c r="D635" s="742">
        <v>649834</v>
      </c>
      <c r="E635" s="746">
        <v>11.856224976974802</v>
      </c>
      <c r="F635" s="721">
        <v>649834</v>
      </c>
      <c r="G635" s="730"/>
      <c r="H635" s="730"/>
      <c r="I635" s="730"/>
      <c r="J635" s="730"/>
      <c r="K635" s="730"/>
      <c r="L635" s="730"/>
      <c r="M635" s="730"/>
      <c r="N635" s="730"/>
      <c r="O635" s="730"/>
      <c r="P635" s="730"/>
      <c r="Q635" s="730"/>
    </row>
    <row r="636" spans="1:6" s="730" customFormat="1" ht="12.75">
      <c r="A636" s="276"/>
      <c r="B636" s="742"/>
      <c r="C636" s="742"/>
      <c r="D636" s="742"/>
      <c r="E636" s="724"/>
      <c r="F636" s="721"/>
    </row>
    <row r="637" spans="1:6" s="735" customFormat="1" ht="12.75">
      <c r="A637" s="269" t="s">
        <v>1086</v>
      </c>
      <c r="B637" s="742"/>
      <c r="C637" s="742"/>
      <c r="D637" s="742"/>
      <c r="E637" s="562"/>
      <c r="F637" s="721"/>
    </row>
    <row r="638" spans="1:17" s="732" customFormat="1" ht="12.75">
      <c r="A638" s="280" t="s">
        <v>274</v>
      </c>
      <c r="B638" s="742">
        <v>6100414</v>
      </c>
      <c r="C638" s="742">
        <v>5231130</v>
      </c>
      <c r="D638" s="742">
        <v>5231130</v>
      </c>
      <c r="E638" s="746">
        <v>85.75040972629071</v>
      </c>
      <c r="F638" s="721">
        <v>5231130</v>
      </c>
      <c r="G638" s="730"/>
      <c r="H638" s="730"/>
      <c r="I638" s="730"/>
      <c r="J638" s="730"/>
      <c r="K638" s="730"/>
      <c r="L638" s="730"/>
      <c r="M638" s="730"/>
      <c r="N638" s="730"/>
      <c r="O638" s="730"/>
      <c r="P638" s="730"/>
      <c r="Q638" s="730"/>
    </row>
    <row r="639" spans="1:17" s="732" customFormat="1" ht="12.75">
      <c r="A639" s="283" t="s">
        <v>825</v>
      </c>
      <c r="B639" s="742">
        <v>6100414</v>
      </c>
      <c r="C639" s="742">
        <v>5231130</v>
      </c>
      <c r="D639" s="742">
        <v>5231130</v>
      </c>
      <c r="E639" s="746">
        <v>85.75040972629071</v>
      </c>
      <c r="F639" s="721">
        <v>5231130</v>
      </c>
      <c r="G639" s="730"/>
      <c r="H639" s="730"/>
      <c r="I639" s="730"/>
      <c r="J639" s="730"/>
      <c r="K639" s="730"/>
      <c r="L639" s="730"/>
      <c r="M639" s="730"/>
      <c r="N639" s="730"/>
      <c r="O639" s="730"/>
      <c r="P639" s="730"/>
      <c r="Q639" s="730"/>
    </row>
    <row r="640" spans="1:17" s="732" customFormat="1" ht="25.5">
      <c r="A640" s="285" t="s">
        <v>826</v>
      </c>
      <c r="B640" s="742">
        <v>5845951</v>
      </c>
      <c r="C640" s="742">
        <v>4976667</v>
      </c>
      <c r="D640" s="742">
        <v>4976667</v>
      </c>
      <c r="E640" s="746">
        <v>85.13015247647473</v>
      </c>
      <c r="F640" s="721">
        <v>4976667</v>
      </c>
      <c r="G640" s="730"/>
      <c r="H640" s="730"/>
      <c r="I640" s="730"/>
      <c r="J640" s="730"/>
      <c r="K640" s="730"/>
      <c r="L640" s="730"/>
      <c r="M640" s="730"/>
      <c r="N640" s="730"/>
      <c r="O640" s="730"/>
      <c r="P640" s="730"/>
      <c r="Q640" s="730"/>
    </row>
    <row r="641" spans="1:6" s="743" customFormat="1" ht="25.5">
      <c r="A641" s="285" t="s">
        <v>288</v>
      </c>
      <c r="B641" s="721">
        <v>254463</v>
      </c>
      <c r="C641" s="721">
        <v>254463</v>
      </c>
      <c r="D641" s="721">
        <v>254463</v>
      </c>
      <c r="E641" s="563">
        <v>100</v>
      </c>
      <c r="F641" s="721">
        <v>254463</v>
      </c>
    </row>
    <row r="642" spans="1:17" s="732" customFormat="1" ht="12.75">
      <c r="A642" s="273" t="s">
        <v>827</v>
      </c>
      <c r="B642" s="742">
        <v>6100414</v>
      </c>
      <c r="C642" s="742">
        <v>5231130</v>
      </c>
      <c r="D642" s="742">
        <v>736195</v>
      </c>
      <c r="E642" s="727">
        <v>12.067951453786579</v>
      </c>
      <c r="F642" s="721">
        <v>736195</v>
      </c>
      <c r="G642" s="730"/>
      <c r="H642" s="730"/>
      <c r="I642" s="730"/>
      <c r="J642" s="730"/>
      <c r="K642" s="730"/>
      <c r="L642" s="730"/>
      <c r="M642" s="730"/>
      <c r="N642" s="730"/>
      <c r="O642" s="730"/>
      <c r="P642" s="730"/>
      <c r="Q642" s="730"/>
    </row>
    <row r="643" spans="1:17" s="732" customFormat="1" ht="12.75">
      <c r="A643" s="283" t="s">
        <v>828</v>
      </c>
      <c r="B643" s="742">
        <v>6100414</v>
      </c>
      <c r="C643" s="742">
        <v>5231130</v>
      </c>
      <c r="D643" s="742">
        <v>736195</v>
      </c>
      <c r="E643" s="746">
        <v>12.067951453786579</v>
      </c>
      <c r="F643" s="721">
        <v>736195</v>
      </c>
      <c r="G643" s="730"/>
      <c r="H643" s="730"/>
      <c r="I643" s="730"/>
      <c r="J643" s="730"/>
      <c r="K643" s="730"/>
      <c r="L643" s="730"/>
      <c r="M643" s="730"/>
      <c r="N643" s="730"/>
      <c r="O643" s="730"/>
      <c r="P643" s="730"/>
      <c r="Q643" s="730"/>
    </row>
    <row r="644" spans="1:17" s="732" customFormat="1" ht="12.75">
      <c r="A644" s="276" t="s">
        <v>829</v>
      </c>
      <c r="B644" s="742">
        <v>364999</v>
      </c>
      <c r="C644" s="742">
        <v>195715</v>
      </c>
      <c r="D644" s="742">
        <v>74590</v>
      </c>
      <c r="E644" s="746">
        <v>20.4356724264998</v>
      </c>
      <c r="F644" s="721">
        <v>74590</v>
      </c>
      <c r="G644" s="730"/>
      <c r="H644" s="730"/>
      <c r="I644" s="730"/>
      <c r="J644" s="730"/>
      <c r="K644" s="730"/>
      <c r="L644" s="730"/>
      <c r="M644" s="730"/>
      <c r="N644" s="730"/>
      <c r="O644" s="730"/>
      <c r="P644" s="730"/>
      <c r="Q644" s="730"/>
    </row>
    <row r="645" spans="1:17" s="732" customFormat="1" ht="12.75">
      <c r="A645" s="299" t="s">
        <v>832</v>
      </c>
      <c r="B645" s="742">
        <v>364999</v>
      </c>
      <c r="C645" s="742">
        <v>195715</v>
      </c>
      <c r="D645" s="742">
        <v>74590</v>
      </c>
      <c r="E645" s="563">
        <v>20.4356724264998</v>
      </c>
      <c r="F645" s="721">
        <v>74590</v>
      </c>
      <c r="G645" s="730"/>
      <c r="H645" s="730"/>
      <c r="I645" s="730"/>
      <c r="J645" s="730"/>
      <c r="K645" s="730"/>
      <c r="L645" s="730"/>
      <c r="M645" s="730"/>
      <c r="N645" s="730"/>
      <c r="O645" s="730"/>
      <c r="P645" s="730"/>
      <c r="Q645" s="730"/>
    </row>
    <row r="646" spans="1:17" s="732" customFormat="1" ht="12.75">
      <c r="A646" s="276" t="s">
        <v>833</v>
      </c>
      <c r="B646" s="742">
        <v>5480952</v>
      </c>
      <c r="C646" s="742">
        <v>4780952</v>
      </c>
      <c r="D646" s="742">
        <v>649834</v>
      </c>
      <c r="E646" s="746">
        <v>11.856224976974802</v>
      </c>
      <c r="F646" s="721">
        <v>649834</v>
      </c>
      <c r="G646" s="730"/>
      <c r="H646" s="730"/>
      <c r="I646" s="730"/>
      <c r="J646" s="730"/>
      <c r="K646" s="730"/>
      <c r="L646" s="730"/>
      <c r="M646" s="730"/>
      <c r="N646" s="730"/>
      <c r="O646" s="730"/>
      <c r="P646" s="730"/>
      <c r="Q646" s="730"/>
    </row>
    <row r="647" spans="1:17" s="732" customFormat="1" ht="12.75">
      <c r="A647" s="299" t="s">
        <v>856</v>
      </c>
      <c r="B647" s="742">
        <v>5480952</v>
      </c>
      <c r="C647" s="742">
        <v>4780952</v>
      </c>
      <c r="D647" s="742">
        <v>649834</v>
      </c>
      <c r="E647" s="746">
        <v>11.856224976974802</v>
      </c>
      <c r="F647" s="721">
        <v>649834</v>
      </c>
      <c r="G647" s="730"/>
      <c r="H647" s="730"/>
      <c r="I647" s="730"/>
      <c r="J647" s="730"/>
      <c r="K647" s="730"/>
      <c r="L647" s="730"/>
      <c r="M647" s="730"/>
      <c r="N647" s="730"/>
      <c r="O647" s="730"/>
      <c r="P647" s="730"/>
      <c r="Q647" s="730"/>
    </row>
    <row r="648" spans="1:6" s="743" customFormat="1" ht="12.75">
      <c r="A648" s="276" t="s">
        <v>777</v>
      </c>
      <c r="B648" s="742">
        <v>254463</v>
      </c>
      <c r="C648" s="742">
        <v>254463</v>
      </c>
      <c r="D648" s="742">
        <v>11771</v>
      </c>
      <c r="E648" s="746">
        <v>4.625819863791592</v>
      </c>
      <c r="F648" s="721">
        <v>11771</v>
      </c>
    </row>
    <row r="649" spans="1:6" s="743" customFormat="1" ht="12.75">
      <c r="A649" s="276" t="s">
        <v>300</v>
      </c>
      <c r="B649" s="742">
        <v>254463</v>
      </c>
      <c r="C649" s="742">
        <v>254463</v>
      </c>
      <c r="D649" s="742">
        <v>11771</v>
      </c>
      <c r="E649" s="746">
        <v>4.625819863791592</v>
      </c>
      <c r="F649" s="721">
        <v>11771</v>
      </c>
    </row>
    <row r="650" spans="1:17" s="730" customFormat="1" ht="38.25">
      <c r="A650" s="277" t="s">
        <v>298</v>
      </c>
      <c r="B650" s="721">
        <v>254463</v>
      </c>
      <c r="C650" s="721">
        <v>254463</v>
      </c>
      <c r="D650" s="721">
        <v>11771</v>
      </c>
      <c r="E650" s="727">
        <v>4.625819863791592</v>
      </c>
      <c r="F650" s="721">
        <v>11771</v>
      </c>
      <c r="Q650" s="731"/>
    </row>
    <row r="651" spans="1:6" s="743" customFormat="1" ht="12.75">
      <c r="A651" s="308"/>
      <c r="B651" s="742"/>
      <c r="C651" s="742"/>
      <c r="D651" s="742"/>
      <c r="E651" s="724"/>
      <c r="F651" s="721"/>
    </row>
    <row r="652" spans="1:17" s="732" customFormat="1" ht="25.5">
      <c r="A652" s="446" t="s">
        <v>301</v>
      </c>
      <c r="B652" s="744"/>
      <c r="C652" s="744"/>
      <c r="D652" s="744"/>
      <c r="E652" s="724"/>
      <c r="F652" s="721"/>
      <c r="G652" s="730"/>
      <c r="H652" s="730"/>
      <c r="I652" s="730"/>
      <c r="J652" s="730"/>
      <c r="K652" s="730"/>
      <c r="L652" s="730"/>
      <c r="M652" s="730"/>
      <c r="N652" s="730"/>
      <c r="O652" s="730"/>
      <c r="P652" s="730"/>
      <c r="Q652" s="730"/>
    </row>
    <row r="653" spans="1:17" s="732" customFormat="1" ht="12.75">
      <c r="A653" s="280" t="s">
        <v>274</v>
      </c>
      <c r="B653" s="742">
        <v>4514097</v>
      </c>
      <c r="C653" s="742">
        <v>1396211</v>
      </c>
      <c r="D653" s="742">
        <v>1396211</v>
      </c>
      <c r="E653" s="563">
        <v>30.930017675738913</v>
      </c>
      <c r="F653" s="721">
        <v>1396211</v>
      </c>
      <c r="G653" s="730"/>
      <c r="H653" s="730"/>
      <c r="I653" s="730"/>
      <c r="J653" s="730"/>
      <c r="K653" s="730"/>
      <c r="L653" s="730"/>
      <c r="M653" s="730"/>
      <c r="N653" s="730"/>
      <c r="O653" s="730"/>
      <c r="P653" s="730"/>
      <c r="Q653" s="730"/>
    </row>
    <row r="654" spans="1:17" s="732" customFormat="1" ht="12.75">
      <c r="A654" s="283" t="s">
        <v>825</v>
      </c>
      <c r="B654" s="742">
        <v>4514097</v>
      </c>
      <c r="C654" s="742">
        <v>1396211</v>
      </c>
      <c r="D654" s="742">
        <v>1396211</v>
      </c>
      <c r="E654" s="746">
        <v>30.930017675738913</v>
      </c>
      <c r="F654" s="721">
        <v>1396211</v>
      </c>
      <c r="G654" s="730"/>
      <c r="H654" s="730"/>
      <c r="I654" s="730"/>
      <c r="J654" s="730"/>
      <c r="K654" s="730"/>
      <c r="L654" s="730"/>
      <c r="M654" s="730"/>
      <c r="N654" s="730"/>
      <c r="O654" s="730"/>
      <c r="P654" s="730"/>
      <c r="Q654" s="730"/>
    </row>
    <row r="655" spans="1:17" s="732" customFormat="1" ht="25.5">
      <c r="A655" s="285" t="s">
        <v>826</v>
      </c>
      <c r="B655" s="742">
        <v>4514097</v>
      </c>
      <c r="C655" s="742">
        <v>1396211</v>
      </c>
      <c r="D655" s="742">
        <v>1396211</v>
      </c>
      <c r="E655" s="746">
        <v>30.930017675738913</v>
      </c>
      <c r="F655" s="721">
        <v>1396211</v>
      </c>
      <c r="G655" s="730"/>
      <c r="H655" s="730"/>
      <c r="I655" s="730"/>
      <c r="J655" s="730"/>
      <c r="K655" s="730"/>
      <c r="L655" s="730"/>
      <c r="M655" s="730"/>
      <c r="N655" s="730"/>
      <c r="O655" s="730"/>
      <c r="P655" s="730"/>
      <c r="Q655" s="730"/>
    </row>
    <row r="656" spans="1:17" s="732" customFormat="1" ht="12.75">
      <c r="A656" s="273" t="s">
        <v>827</v>
      </c>
      <c r="B656" s="742">
        <v>4514097</v>
      </c>
      <c r="C656" s="742">
        <v>1396211</v>
      </c>
      <c r="D656" s="742">
        <v>0</v>
      </c>
      <c r="E656" s="746">
        <v>0</v>
      </c>
      <c r="F656" s="721">
        <v>0</v>
      </c>
      <c r="G656" s="730"/>
      <c r="H656" s="730"/>
      <c r="I656" s="730"/>
      <c r="J656" s="730"/>
      <c r="K656" s="730"/>
      <c r="L656" s="730"/>
      <c r="M656" s="730"/>
      <c r="N656" s="730"/>
      <c r="O656" s="730"/>
      <c r="P656" s="730"/>
      <c r="Q656" s="730"/>
    </row>
    <row r="657" spans="1:17" s="732" customFormat="1" ht="12.75">
      <c r="A657" s="283" t="s">
        <v>828</v>
      </c>
      <c r="B657" s="742">
        <v>4514097</v>
      </c>
      <c r="C657" s="742">
        <v>1396211</v>
      </c>
      <c r="D657" s="742">
        <v>0</v>
      </c>
      <c r="E657" s="746">
        <v>0</v>
      </c>
      <c r="F657" s="721">
        <v>0</v>
      </c>
      <c r="G657" s="730"/>
      <c r="H657" s="730"/>
      <c r="I657" s="730"/>
      <c r="J657" s="730"/>
      <c r="K657" s="730"/>
      <c r="L657" s="730"/>
      <c r="M657" s="730"/>
      <c r="N657" s="730"/>
      <c r="O657" s="730"/>
      <c r="P657" s="730"/>
      <c r="Q657" s="730"/>
    </row>
    <row r="658" spans="1:17" s="732" customFormat="1" ht="12.75">
      <c r="A658" s="276" t="s">
        <v>833</v>
      </c>
      <c r="B658" s="742">
        <v>4514097</v>
      </c>
      <c r="C658" s="742">
        <v>1396211</v>
      </c>
      <c r="D658" s="742">
        <v>0</v>
      </c>
      <c r="E658" s="727">
        <v>0</v>
      </c>
      <c r="F658" s="721">
        <v>0</v>
      </c>
      <c r="G658" s="730"/>
      <c r="H658" s="730"/>
      <c r="I658" s="730"/>
      <c r="J658" s="730"/>
      <c r="K658" s="730"/>
      <c r="L658" s="730"/>
      <c r="M658" s="730"/>
      <c r="N658" s="730"/>
      <c r="O658" s="730"/>
      <c r="P658" s="730"/>
      <c r="Q658" s="730"/>
    </row>
    <row r="659" spans="1:17" s="732" customFormat="1" ht="12.75">
      <c r="A659" s="299" t="s">
        <v>856</v>
      </c>
      <c r="B659" s="742">
        <v>4514097</v>
      </c>
      <c r="C659" s="742">
        <v>1396211</v>
      </c>
      <c r="D659" s="742">
        <v>0</v>
      </c>
      <c r="E659" s="746">
        <v>0</v>
      </c>
      <c r="F659" s="721">
        <v>0</v>
      </c>
      <c r="G659" s="730"/>
      <c r="H659" s="730"/>
      <c r="I659" s="730"/>
      <c r="J659" s="730"/>
      <c r="K659" s="730"/>
      <c r="L659" s="730"/>
      <c r="M659" s="730"/>
      <c r="N659" s="730"/>
      <c r="O659" s="730"/>
      <c r="P659" s="730"/>
      <c r="Q659" s="730"/>
    </row>
    <row r="660" spans="1:6" s="730" customFormat="1" ht="12.75">
      <c r="A660" s="276"/>
      <c r="B660" s="742"/>
      <c r="C660" s="742"/>
      <c r="D660" s="742"/>
      <c r="E660" s="724"/>
      <c r="F660" s="721"/>
    </row>
    <row r="661" spans="1:6" s="735" customFormat="1" ht="12.75">
      <c r="A661" s="269" t="s">
        <v>1086</v>
      </c>
      <c r="B661" s="742"/>
      <c r="C661" s="742"/>
      <c r="D661" s="742"/>
      <c r="E661" s="721"/>
      <c r="F661" s="721"/>
    </row>
    <row r="662" spans="1:17" s="732" customFormat="1" ht="12.75">
      <c r="A662" s="280" t="s">
        <v>274</v>
      </c>
      <c r="B662" s="742">
        <v>4514097</v>
      </c>
      <c r="C662" s="742">
        <v>1396211</v>
      </c>
      <c r="D662" s="742">
        <v>1396211</v>
      </c>
      <c r="E662" s="746">
        <v>30.930017675738913</v>
      </c>
      <c r="F662" s="721">
        <v>1396211</v>
      </c>
      <c r="G662" s="730"/>
      <c r="H662" s="730"/>
      <c r="I662" s="730"/>
      <c r="J662" s="730"/>
      <c r="K662" s="730"/>
      <c r="L662" s="730"/>
      <c r="M662" s="730"/>
      <c r="N662" s="730"/>
      <c r="O662" s="730"/>
      <c r="P662" s="730"/>
      <c r="Q662" s="730"/>
    </row>
    <row r="663" spans="1:17" s="732" customFormat="1" ht="12.75">
      <c r="A663" s="283" t="s">
        <v>825</v>
      </c>
      <c r="B663" s="742">
        <v>4514097</v>
      </c>
      <c r="C663" s="742">
        <v>1396211</v>
      </c>
      <c r="D663" s="742">
        <v>1396211</v>
      </c>
      <c r="E663" s="746">
        <v>30.930017675738913</v>
      </c>
      <c r="F663" s="721">
        <v>1396211</v>
      </c>
      <c r="G663" s="730"/>
      <c r="H663" s="730"/>
      <c r="I663" s="730"/>
      <c r="J663" s="730"/>
      <c r="K663" s="730"/>
      <c r="L663" s="730"/>
      <c r="M663" s="730"/>
      <c r="N663" s="730"/>
      <c r="O663" s="730"/>
      <c r="P663" s="730"/>
      <c r="Q663" s="730"/>
    </row>
    <row r="664" spans="1:17" s="732" customFormat="1" ht="25.5">
      <c r="A664" s="285" t="s">
        <v>826</v>
      </c>
      <c r="B664" s="742">
        <v>4514097</v>
      </c>
      <c r="C664" s="742">
        <v>1396211</v>
      </c>
      <c r="D664" s="742">
        <v>1396211</v>
      </c>
      <c r="E664" s="563">
        <v>30.930017675738913</v>
      </c>
      <c r="F664" s="721">
        <v>1396211</v>
      </c>
      <c r="G664" s="730"/>
      <c r="H664" s="730"/>
      <c r="I664" s="730"/>
      <c r="J664" s="730"/>
      <c r="K664" s="730"/>
      <c r="L664" s="730"/>
      <c r="M664" s="730"/>
      <c r="N664" s="730"/>
      <c r="O664" s="730"/>
      <c r="P664" s="730"/>
      <c r="Q664" s="730"/>
    </row>
    <row r="665" spans="1:17" s="732" customFormat="1" ht="12.75">
      <c r="A665" s="273" t="s">
        <v>827</v>
      </c>
      <c r="B665" s="742">
        <v>4514097</v>
      </c>
      <c r="C665" s="742">
        <v>1396211</v>
      </c>
      <c r="D665" s="742">
        <v>0</v>
      </c>
      <c r="E665" s="746">
        <v>0</v>
      </c>
      <c r="F665" s="721">
        <v>0</v>
      </c>
      <c r="G665" s="730"/>
      <c r="H665" s="730"/>
      <c r="I665" s="730"/>
      <c r="J665" s="730"/>
      <c r="K665" s="730"/>
      <c r="L665" s="730"/>
      <c r="M665" s="730"/>
      <c r="N665" s="730"/>
      <c r="O665" s="730"/>
      <c r="P665" s="730"/>
      <c r="Q665" s="730"/>
    </row>
    <row r="666" spans="1:17" s="732" customFormat="1" ht="12.75">
      <c r="A666" s="283" t="s">
        <v>828</v>
      </c>
      <c r="B666" s="742">
        <v>4514097</v>
      </c>
      <c r="C666" s="742">
        <v>1396211</v>
      </c>
      <c r="D666" s="742">
        <v>0</v>
      </c>
      <c r="E666" s="746">
        <v>0</v>
      </c>
      <c r="F666" s="721">
        <v>0</v>
      </c>
      <c r="G666" s="730"/>
      <c r="H666" s="730"/>
      <c r="I666" s="730"/>
      <c r="J666" s="730"/>
      <c r="K666" s="730"/>
      <c r="L666" s="730"/>
      <c r="M666" s="730"/>
      <c r="N666" s="730"/>
      <c r="O666" s="730"/>
      <c r="P666" s="730"/>
      <c r="Q666" s="730"/>
    </row>
    <row r="667" spans="1:17" s="732" customFormat="1" ht="12.75">
      <c r="A667" s="276" t="s">
        <v>833</v>
      </c>
      <c r="B667" s="742">
        <v>4514097</v>
      </c>
      <c r="C667" s="742">
        <v>1396211</v>
      </c>
      <c r="D667" s="742">
        <v>0</v>
      </c>
      <c r="E667" s="746">
        <v>0</v>
      </c>
      <c r="F667" s="721">
        <v>0</v>
      </c>
      <c r="G667" s="730"/>
      <c r="H667" s="730"/>
      <c r="I667" s="730"/>
      <c r="J667" s="730"/>
      <c r="K667" s="730"/>
      <c r="L667" s="730"/>
      <c r="M667" s="730"/>
      <c r="N667" s="730"/>
      <c r="O667" s="730"/>
      <c r="P667" s="730"/>
      <c r="Q667" s="730"/>
    </row>
    <row r="668" spans="1:17" s="732" customFormat="1" ht="12.75">
      <c r="A668" s="299" t="s">
        <v>856</v>
      </c>
      <c r="B668" s="742">
        <v>4514097</v>
      </c>
      <c r="C668" s="742">
        <v>1396211</v>
      </c>
      <c r="D668" s="742">
        <v>0</v>
      </c>
      <c r="E668" s="746">
        <v>0</v>
      </c>
      <c r="F668" s="721">
        <v>0</v>
      </c>
      <c r="G668" s="730"/>
      <c r="H668" s="730"/>
      <c r="I668" s="730"/>
      <c r="J668" s="730"/>
      <c r="K668" s="730"/>
      <c r="L668" s="730"/>
      <c r="M668" s="730"/>
      <c r="N668" s="730"/>
      <c r="O668" s="730"/>
      <c r="P668" s="730"/>
      <c r="Q668" s="730"/>
    </row>
    <row r="669" spans="1:6" s="730" customFormat="1" ht="12.75">
      <c r="A669" s="302"/>
      <c r="B669" s="724"/>
      <c r="C669" s="724"/>
      <c r="D669" s="724"/>
      <c r="E669" s="724"/>
      <c r="F669" s="721"/>
    </row>
    <row r="670" spans="1:17" s="732" customFormat="1" ht="25.5">
      <c r="A670" s="446" t="s">
        <v>302</v>
      </c>
      <c r="B670" s="744"/>
      <c r="C670" s="744"/>
      <c r="D670" s="744"/>
      <c r="E670" s="724"/>
      <c r="F670" s="721"/>
      <c r="G670" s="730"/>
      <c r="H670" s="730"/>
      <c r="I670" s="730"/>
      <c r="J670" s="730"/>
      <c r="K670" s="730"/>
      <c r="L670" s="730"/>
      <c r="M670" s="730"/>
      <c r="N670" s="730"/>
      <c r="O670" s="730"/>
      <c r="P670" s="730"/>
      <c r="Q670" s="730"/>
    </row>
    <row r="671" spans="1:17" s="732" customFormat="1" ht="12.75">
      <c r="A671" s="280" t="s">
        <v>274</v>
      </c>
      <c r="B671" s="742">
        <v>47436517</v>
      </c>
      <c r="C671" s="742">
        <v>47436517</v>
      </c>
      <c r="D671" s="742">
        <v>47436517</v>
      </c>
      <c r="E671" s="746">
        <v>100</v>
      </c>
      <c r="F671" s="721">
        <v>47436517</v>
      </c>
      <c r="G671" s="730"/>
      <c r="H671" s="730"/>
      <c r="I671" s="730"/>
      <c r="J671" s="730"/>
      <c r="K671" s="730"/>
      <c r="L671" s="730"/>
      <c r="M671" s="730"/>
      <c r="N671" s="730"/>
      <c r="O671" s="730"/>
      <c r="P671" s="730"/>
      <c r="Q671" s="730"/>
    </row>
    <row r="672" spans="1:17" s="732" customFormat="1" ht="12.75">
      <c r="A672" s="283" t="s">
        <v>825</v>
      </c>
      <c r="B672" s="742">
        <v>47436517</v>
      </c>
      <c r="C672" s="742">
        <v>47436517</v>
      </c>
      <c r="D672" s="742">
        <v>47436517</v>
      </c>
      <c r="E672" s="746">
        <v>100</v>
      </c>
      <c r="F672" s="721">
        <v>47436517</v>
      </c>
      <c r="G672" s="730"/>
      <c r="H672" s="730"/>
      <c r="I672" s="730"/>
      <c r="J672" s="730"/>
      <c r="K672" s="730"/>
      <c r="L672" s="730"/>
      <c r="M672" s="730"/>
      <c r="N672" s="730"/>
      <c r="O672" s="730"/>
      <c r="P672" s="730"/>
      <c r="Q672" s="730"/>
    </row>
    <row r="673" spans="1:17" s="732" customFormat="1" ht="25.5">
      <c r="A673" s="285" t="s">
        <v>826</v>
      </c>
      <c r="B673" s="742">
        <v>47436517</v>
      </c>
      <c r="C673" s="742">
        <v>47436517</v>
      </c>
      <c r="D673" s="742">
        <v>47436517</v>
      </c>
      <c r="E673" s="746">
        <v>100</v>
      </c>
      <c r="F673" s="721">
        <v>47436517</v>
      </c>
      <c r="G673" s="730"/>
      <c r="H673" s="730"/>
      <c r="I673" s="730"/>
      <c r="J673" s="730"/>
      <c r="K673" s="730"/>
      <c r="L673" s="730"/>
      <c r="M673" s="730"/>
      <c r="N673" s="730"/>
      <c r="O673" s="730"/>
      <c r="P673" s="730"/>
      <c r="Q673" s="730"/>
    </row>
    <row r="674" spans="1:17" s="732" customFormat="1" ht="12.75">
      <c r="A674" s="273" t="s">
        <v>827</v>
      </c>
      <c r="B674" s="742">
        <v>47436517</v>
      </c>
      <c r="C674" s="742">
        <v>47436517</v>
      </c>
      <c r="D674" s="742">
        <v>25729249</v>
      </c>
      <c r="E674" s="746">
        <v>54.239330008145416</v>
      </c>
      <c r="F674" s="721">
        <v>25729249</v>
      </c>
      <c r="G674" s="730"/>
      <c r="H674" s="730"/>
      <c r="I674" s="730"/>
      <c r="J674" s="730"/>
      <c r="K674" s="730"/>
      <c r="L674" s="730"/>
      <c r="M674" s="730"/>
      <c r="N674" s="730"/>
      <c r="O674" s="730"/>
      <c r="P674" s="730"/>
      <c r="Q674" s="730"/>
    </row>
    <row r="675" spans="1:17" s="732" customFormat="1" ht="12.75">
      <c r="A675" s="283" t="s">
        <v>828</v>
      </c>
      <c r="B675" s="742">
        <v>47436517</v>
      </c>
      <c r="C675" s="742">
        <v>47436517</v>
      </c>
      <c r="D675" s="742">
        <v>25729249</v>
      </c>
      <c r="E675" s="746">
        <v>54.239330008145416</v>
      </c>
      <c r="F675" s="721">
        <v>25729249</v>
      </c>
      <c r="G675" s="730"/>
      <c r="H675" s="730"/>
      <c r="I675" s="730"/>
      <c r="J675" s="730"/>
      <c r="K675" s="730"/>
      <c r="L675" s="730"/>
      <c r="M675" s="730"/>
      <c r="N675" s="730"/>
      <c r="O675" s="730"/>
      <c r="P675" s="730"/>
      <c r="Q675" s="730"/>
    </row>
    <row r="676" spans="1:17" s="732" customFormat="1" ht="12.75">
      <c r="A676" s="276" t="s">
        <v>833</v>
      </c>
      <c r="B676" s="742">
        <v>47436517</v>
      </c>
      <c r="C676" s="742">
        <v>47436517</v>
      </c>
      <c r="D676" s="742">
        <v>25729249</v>
      </c>
      <c r="E676" s="746">
        <v>54.239330008145416</v>
      </c>
      <c r="F676" s="721">
        <v>25729249</v>
      </c>
      <c r="G676" s="730"/>
      <c r="H676" s="730"/>
      <c r="I676" s="730"/>
      <c r="J676" s="730"/>
      <c r="K676" s="730"/>
      <c r="L676" s="730"/>
      <c r="M676" s="730"/>
      <c r="N676" s="730"/>
      <c r="O676" s="730"/>
      <c r="P676" s="730"/>
      <c r="Q676" s="730"/>
    </row>
    <row r="677" spans="1:17" s="732" customFormat="1" ht="12.75">
      <c r="A677" s="299" t="s">
        <v>856</v>
      </c>
      <c r="B677" s="742">
        <v>47436517</v>
      </c>
      <c r="C677" s="742">
        <v>47436517</v>
      </c>
      <c r="D677" s="742">
        <v>25729249</v>
      </c>
      <c r="E677" s="746">
        <v>54.239330008145416</v>
      </c>
      <c r="F677" s="721">
        <v>25729249</v>
      </c>
      <c r="G677" s="730"/>
      <c r="H677" s="730"/>
      <c r="I677" s="730"/>
      <c r="J677" s="730"/>
      <c r="K677" s="730"/>
      <c r="L677" s="730"/>
      <c r="M677" s="730"/>
      <c r="N677" s="730"/>
      <c r="O677" s="730"/>
      <c r="P677" s="730"/>
      <c r="Q677" s="730"/>
    </row>
    <row r="678" spans="1:6" s="730" customFormat="1" ht="12.75">
      <c r="A678" s="276"/>
      <c r="B678" s="742"/>
      <c r="C678" s="742"/>
      <c r="D678" s="742"/>
      <c r="E678" s="724"/>
      <c r="F678" s="721"/>
    </row>
    <row r="679" spans="1:6" s="735" customFormat="1" ht="12.75">
      <c r="A679" s="269" t="s">
        <v>1086</v>
      </c>
      <c r="B679" s="742"/>
      <c r="C679" s="742"/>
      <c r="D679" s="742"/>
      <c r="E679" s="721"/>
      <c r="F679" s="721"/>
    </row>
    <row r="680" spans="1:17" s="732" customFormat="1" ht="12.75">
      <c r="A680" s="280" t="s">
        <v>274</v>
      </c>
      <c r="B680" s="742">
        <v>47436517</v>
      </c>
      <c r="C680" s="742">
        <v>47436517</v>
      </c>
      <c r="D680" s="742">
        <v>47436517</v>
      </c>
      <c r="E680" s="746">
        <v>100</v>
      </c>
      <c r="F680" s="721">
        <v>47436517</v>
      </c>
      <c r="G680" s="730"/>
      <c r="H680" s="730"/>
      <c r="I680" s="730"/>
      <c r="J680" s="730"/>
      <c r="K680" s="730"/>
      <c r="L680" s="730"/>
      <c r="M680" s="730"/>
      <c r="N680" s="730"/>
      <c r="O680" s="730"/>
      <c r="P680" s="730"/>
      <c r="Q680" s="730"/>
    </row>
    <row r="681" spans="1:17" s="732" customFormat="1" ht="12.75">
      <c r="A681" s="283" t="s">
        <v>825</v>
      </c>
      <c r="B681" s="742">
        <v>47436517</v>
      </c>
      <c r="C681" s="742">
        <v>47436517</v>
      </c>
      <c r="D681" s="742">
        <v>47436517</v>
      </c>
      <c r="E681" s="746">
        <v>100</v>
      </c>
      <c r="F681" s="721">
        <v>47436517</v>
      </c>
      <c r="G681" s="730"/>
      <c r="H681" s="730"/>
      <c r="I681" s="730"/>
      <c r="J681" s="730"/>
      <c r="K681" s="730"/>
      <c r="L681" s="730"/>
      <c r="M681" s="730"/>
      <c r="N681" s="730"/>
      <c r="O681" s="730"/>
      <c r="P681" s="730"/>
      <c r="Q681" s="730"/>
    </row>
    <row r="682" spans="1:17" s="732" customFormat="1" ht="25.5">
      <c r="A682" s="285" t="s">
        <v>826</v>
      </c>
      <c r="B682" s="742">
        <v>47436517</v>
      </c>
      <c r="C682" s="742">
        <v>47436517</v>
      </c>
      <c r="D682" s="742">
        <v>47436517</v>
      </c>
      <c r="E682" s="741">
        <v>100</v>
      </c>
      <c r="F682" s="721">
        <v>47436517</v>
      </c>
      <c r="G682" s="730"/>
      <c r="H682" s="730"/>
      <c r="I682" s="730"/>
      <c r="J682" s="730"/>
      <c r="K682" s="730"/>
      <c r="L682" s="730"/>
      <c r="M682" s="730"/>
      <c r="N682" s="730"/>
      <c r="O682" s="730"/>
      <c r="P682" s="730"/>
      <c r="Q682" s="730"/>
    </row>
    <row r="683" spans="1:17" s="732" customFormat="1" ht="12.75">
      <c r="A683" s="273" t="s">
        <v>827</v>
      </c>
      <c r="B683" s="742">
        <v>47436517</v>
      </c>
      <c r="C683" s="742">
        <v>47436517</v>
      </c>
      <c r="D683" s="742">
        <v>25729249</v>
      </c>
      <c r="E683" s="741">
        <v>54.239330008145416</v>
      </c>
      <c r="F683" s="721">
        <v>25729249</v>
      </c>
      <c r="G683" s="730"/>
      <c r="H683" s="730"/>
      <c r="I683" s="730"/>
      <c r="J683" s="730"/>
      <c r="K683" s="730"/>
      <c r="L683" s="730"/>
      <c r="M683" s="730"/>
      <c r="N683" s="730"/>
      <c r="O683" s="730"/>
      <c r="P683" s="730"/>
      <c r="Q683" s="730"/>
    </row>
    <row r="684" spans="1:17" s="732" customFormat="1" ht="12.75">
      <c r="A684" s="283" t="s">
        <v>828</v>
      </c>
      <c r="B684" s="742">
        <v>47436517</v>
      </c>
      <c r="C684" s="742">
        <v>47436517</v>
      </c>
      <c r="D684" s="742">
        <v>25729249</v>
      </c>
      <c r="E684" s="741">
        <v>54.239330008145416</v>
      </c>
      <c r="F684" s="721">
        <v>25729249</v>
      </c>
      <c r="G684" s="730"/>
      <c r="H684" s="730"/>
      <c r="I684" s="730"/>
      <c r="J684" s="730"/>
      <c r="K684" s="730"/>
      <c r="L684" s="730"/>
      <c r="M684" s="730"/>
      <c r="N684" s="730"/>
      <c r="O684" s="730"/>
      <c r="P684" s="730"/>
      <c r="Q684" s="730"/>
    </row>
    <row r="685" spans="1:17" s="732" customFormat="1" ht="12.75">
      <c r="A685" s="276" t="s">
        <v>833</v>
      </c>
      <c r="B685" s="742">
        <v>47436517</v>
      </c>
      <c r="C685" s="742">
        <v>47436517</v>
      </c>
      <c r="D685" s="742">
        <v>25729249</v>
      </c>
      <c r="E685" s="741">
        <v>54.239330008145416</v>
      </c>
      <c r="F685" s="721">
        <v>25729249</v>
      </c>
      <c r="G685" s="730"/>
      <c r="H685" s="730"/>
      <c r="I685" s="730"/>
      <c r="J685" s="730"/>
      <c r="K685" s="730"/>
      <c r="L685" s="730"/>
      <c r="M685" s="730"/>
      <c r="N685" s="730"/>
      <c r="O685" s="730"/>
      <c r="P685" s="730"/>
      <c r="Q685" s="730"/>
    </row>
    <row r="686" spans="1:17" s="732" customFormat="1" ht="12.75">
      <c r="A686" s="299" t="s">
        <v>856</v>
      </c>
      <c r="B686" s="742">
        <v>47436517</v>
      </c>
      <c r="C686" s="742">
        <v>47436517</v>
      </c>
      <c r="D686" s="742">
        <v>25729249</v>
      </c>
      <c r="E686" s="741">
        <v>54.239330008145416</v>
      </c>
      <c r="F686" s="721">
        <v>25729249</v>
      </c>
      <c r="G686" s="730"/>
      <c r="H686" s="730"/>
      <c r="I686" s="730"/>
      <c r="J686" s="730"/>
      <c r="K686" s="730"/>
      <c r="L686" s="730"/>
      <c r="M686" s="730"/>
      <c r="N686" s="730"/>
      <c r="O686" s="730"/>
      <c r="P686" s="730"/>
      <c r="Q686" s="730"/>
    </row>
    <row r="687" spans="1:17" s="732" customFormat="1" ht="12.75">
      <c r="A687" s="322"/>
      <c r="B687" s="711"/>
      <c r="C687" s="711"/>
      <c r="D687" s="711"/>
      <c r="E687" s="742"/>
      <c r="F687" s="721"/>
      <c r="G687" s="730"/>
      <c r="H687" s="730"/>
      <c r="I687" s="730"/>
      <c r="J687" s="730"/>
      <c r="K687" s="730"/>
      <c r="L687" s="730"/>
      <c r="M687" s="730"/>
      <c r="N687" s="730"/>
      <c r="O687" s="730"/>
      <c r="P687" s="730"/>
      <c r="Q687" s="731"/>
    </row>
    <row r="688" spans="1:17" s="732" customFormat="1" ht="12.75">
      <c r="A688" s="446" t="s">
        <v>303</v>
      </c>
      <c r="B688" s="744"/>
      <c r="C688" s="744"/>
      <c r="D688" s="744"/>
      <c r="E688" s="742"/>
      <c r="F688" s="721"/>
      <c r="G688" s="730"/>
      <c r="H688" s="730"/>
      <c r="I688" s="730"/>
      <c r="J688" s="730"/>
      <c r="K688" s="730"/>
      <c r="L688" s="730"/>
      <c r="M688" s="730"/>
      <c r="N688" s="730"/>
      <c r="O688" s="730"/>
      <c r="P688" s="730"/>
      <c r="Q688" s="730"/>
    </row>
    <row r="689" spans="1:17" s="732" customFormat="1" ht="12.75">
      <c r="A689" s="280" t="s">
        <v>274</v>
      </c>
      <c r="B689" s="742">
        <v>60657435</v>
      </c>
      <c r="C689" s="742">
        <v>60657435</v>
      </c>
      <c r="D689" s="742">
        <v>60657435</v>
      </c>
      <c r="E689" s="741">
        <v>100</v>
      </c>
      <c r="F689" s="721">
        <v>60657435</v>
      </c>
      <c r="G689" s="730"/>
      <c r="H689" s="730"/>
      <c r="I689" s="730"/>
      <c r="J689" s="730"/>
      <c r="K689" s="730"/>
      <c r="L689" s="730"/>
      <c r="M689" s="730"/>
      <c r="N689" s="730"/>
      <c r="O689" s="730"/>
      <c r="P689" s="730"/>
      <c r="Q689" s="730"/>
    </row>
    <row r="690" spans="1:17" s="732" customFormat="1" ht="12.75">
      <c r="A690" s="283" t="s">
        <v>825</v>
      </c>
      <c r="B690" s="742">
        <v>60657435</v>
      </c>
      <c r="C690" s="742">
        <v>60657435</v>
      </c>
      <c r="D690" s="742">
        <v>60657435</v>
      </c>
      <c r="E690" s="741">
        <v>100</v>
      </c>
      <c r="F690" s="721">
        <v>60657435</v>
      </c>
      <c r="G690" s="730"/>
      <c r="H690" s="730"/>
      <c r="I690" s="730"/>
      <c r="J690" s="730"/>
      <c r="K690" s="730"/>
      <c r="L690" s="730"/>
      <c r="M690" s="730"/>
      <c r="N690" s="730"/>
      <c r="O690" s="730"/>
      <c r="P690" s="730"/>
      <c r="Q690" s="730"/>
    </row>
    <row r="691" spans="1:17" s="732" customFormat="1" ht="25.5">
      <c r="A691" s="285" t="s">
        <v>826</v>
      </c>
      <c r="B691" s="742">
        <v>60657435</v>
      </c>
      <c r="C691" s="742">
        <v>60657435</v>
      </c>
      <c r="D691" s="742">
        <v>60657435</v>
      </c>
      <c r="E691" s="741">
        <v>100</v>
      </c>
      <c r="F691" s="721">
        <v>60657435</v>
      </c>
      <c r="G691" s="730"/>
      <c r="H691" s="730"/>
      <c r="I691" s="730"/>
      <c r="J691" s="730"/>
      <c r="K691" s="730"/>
      <c r="L691" s="730"/>
      <c r="M691" s="730"/>
      <c r="N691" s="730"/>
      <c r="O691" s="730"/>
      <c r="P691" s="730"/>
      <c r="Q691" s="730"/>
    </row>
    <row r="692" spans="1:17" s="732" customFormat="1" ht="12.75">
      <c r="A692" s="273" t="s">
        <v>827</v>
      </c>
      <c r="B692" s="742">
        <v>60657435</v>
      </c>
      <c r="C692" s="742">
        <v>60657435</v>
      </c>
      <c r="D692" s="742">
        <v>0</v>
      </c>
      <c r="E692" s="741">
        <v>0</v>
      </c>
      <c r="F692" s="721">
        <v>0</v>
      </c>
      <c r="G692" s="730"/>
      <c r="H692" s="730"/>
      <c r="I692" s="730"/>
      <c r="J692" s="730"/>
      <c r="K692" s="730"/>
      <c r="L692" s="730"/>
      <c r="M692" s="730"/>
      <c r="N692" s="730"/>
      <c r="O692" s="730"/>
      <c r="P692" s="730"/>
      <c r="Q692" s="730"/>
    </row>
    <row r="693" spans="1:17" s="732" customFormat="1" ht="12.75">
      <c r="A693" s="283" t="s">
        <v>828</v>
      </c>
      <c r="B693" s="742">
        <v>60657435</v>
      </c>
      <c r="C693" s="742">
        <v>60657435</v>
      </c>
      <c r="D693" s="742">
        <v>0</v>
      </c>
      <c r="E693" s="741">
        <v>0</v>
      </c>
      <c r="F693" s="721">
        <v>0</v>
      </c>
      <c r="G693" s="730"/>
      <c r="H693" s="730"/>
      <c r="I693" s="730"/>
      <c r="J693" s="730"/>
      <c r="K693" s="730"/>
      <c r="L693" s="730"/>
      <c r="M693" s="730"/>
      <c r="N693" s="730"/>
      <c r="O693" s="730"/>
      <c r="P693" s="730"/>
      <c r="Q693" s="730"/>
    </row>
    <row r="694" spans="1:17" s="732" customFormat="1" ht="12.75">
      <c r="A694" s="276" t="s">
        <v>833</v>
      </c>
      <c r="B694" s="742">
        <v>60657435</v>
      </c>
      <c r="C694" s="742">
        <v>60657435</v>
      </c>
      <c r="D694" s="742">
        <v>0</v>
      </c>
      <c r="E694" s="741">
        <v>0</v>
      </c>
      <c r="F694" s="721">
        <v>0</v>
      </c>
      <c r="G694" s="730"/>
      <c r="H694" s="730"/>
      <c r="I694" s="730"/>
      <c r="J694" s="730"/>
      <c r="K694" s="730"/>
      <c r="L694" s="730"/>
      <c r="M694" s="730"/>
      <c r="N694" s="730"/>
      <c r="O694" s="730"/>
      <c r="P694" s="730"/>
      <c r="Q694" s="730"/>
    </row>
    <row r="695" spans="1:17" s="732" customFormat="1" ht="12.75">
      <c r="A695" s="299" t="s">
        <v>856</v>
      </c>
      <c r="B695" s="742">
        <v>60657435</v>
      </c>
      <c r="C695" s="742">
        <v>60657435</v>
      </c>
      <c r="D695" s="742">
        <v>0</v>
      </c>
      <c r="E695" s="741">
        <v>0</v>
      </c>
      <c r="F695" s="721">
        <v>0</v>
      </c>
      <c r="G695" s="730"/>
      <c r="H695" s="730"/>
      <c r="I695" s="730"/>
      <c r="J695" s="730"/>
      <c r="K695" s="730"/>
      <c r="L695" s="730"/>
      <c r="M695" s="730"/>
      <c r="N695" s="730"/>
      <c r="O695" s="730"/>
      <c r="P695" s="730"/>
      <c r="Q695" s="730"/>
    </row>
    <row r="696" spans="1:6" s="730" customFormat="1" ht="12.75">
      <c r="A696" s="276"/>
      <c r="B696" s="742"/>
      <c r="C696" s="742"/>
      <c r="D696" s="742"/>
      <c r="E696" s="721"/>
      <c r="F696" s="721"/>
    </row>
    <row r="697" spans="1:6" s="735" customFormat="1" ht="12.75">
      <c r="A697" s="269" t="s">
        <v>1086</v>
      </c>
      <c r="B697" s="742"/>
      <c r="C697" s="742"/>
      <c r="D697" s="742"/>
      <c r="E697" s="742"/>
      <c r="F697" s="721"/>
    </row>
    <row r="698" spans="1:17" s="732" customFormat="1" ht="12.75">
      <c r="A698" s="280" t="s">
        <v>274</v>
      </c>
      <c r="B698" s="742">
        <v>60657435</v>
      </c>
      <c r="C698" s="742">
        <v>60657435</v>
      </c>
      <c r="D698" s="742">
        <v>60657435</v>
      </c>
      <c r="E698" s="741">
        <v>100</v>
      </c>
      <c r="F698" s="721">
        <v>60657435</v>
      </c>
      <c r="G698" s="730"/>
      <c r="H698" s="730"/>
      <c r="I698" s="730"/>
      <c r="J698" s="730"/>
      <c r="K698" s="730"/>
      <c r="L698" s="730"/>
      <c r="M698" s="730"/>
      <c r="N698" s="730"/>
      <c r="O698" s="730"/>
      <c r="P698" s="730"/>
      <c r="Q698" s="730"/>
    </row>
    <row r="699" spans="1:17" s="732" customFormat="1" ht="12.75">
      <c r="A699" s="283" t="s">
        <v>825</v>
      </c>
      <c r="B699" s="742">
        <v>60657435</v>
      </c>
      <c r="C699" s="742">
        <v>60657435</v>
      </c>
      <c r="D699" s="742">
        <v>60657435</v>
      </c>
      <c r="E699" s="741">
        <v>100</v>
      </c>
      <c r="F699" s="721">
        <v>60657435</v>
      </c>
      <c r="G699" s="730"/>
      <c r="H699" s="730"/>
      <c r="I699" s="730"/>
      <c r="J699" s="730"/>
      <c r="K699" s="730"/>
      <c r="L699" s="730"/>
      <c r="M699" s="730"/>
      <c r="N699" s="730"/>
      <c r="O699" s="730"/>
      <c r="P699" s="730"/>
      <c r="Q699" s="730"/>
    </row>
    <row r="700" spans="1:17" s="732" customFormat="1" ht="25.5">
      <c r="A700" s="285" t="s">
        <v>826</v>
      </c>
      <c r="B700" s="742">
        <v>60657435</v>
      </c>
      <c r="C700" s="742">
        <v>60657435</v>
      </c>
      <c r="D700" s="742">
        <v>60657435</v>
      </c>
      <c r="E700" s="741">
        <v>100</v>
      </c>
      <c r="F700" s="721">
        <v>60657435</v>
      </c>
      <c r="G700" s="730"/>
      <c r="H700" s="730"/>
      <c r="I700" s="730"/>
      <c r="J700" s="730"/>
      <c r="K700" s="730"/>
      <c r="L700" s="730"/>
      <c r="M700" s="730"/>
      <c r="N700" s="730"/>
      <c r="O700" s="730"/>
      <c r="P700" s="730"/>
      <c r="Q700" s="730"/>
    </row>
    <row r="701" spans="1:17" s="732" customFormat="1" ht="12.75">
      <c r="A701" s="273" t="s">
        <v>827</v>
      </c>
      <c r="B701" s="742">
        <v>60657435</v>
      </c>
      <c r="C701" s="742">
        <v>60657435</v>
      </c>
      <c r="D701" s="742">
        <v>0</v>
      </c>
      <c r="E701" s="741">
        <v>0</v>
      </c>
      <c r="F701" s="721">
        <v>0</v>
      </c>
      <c r="G701" s="730"/>
      <c r="H701" s="730"/>
      <c r="I701" s="730"/>
      <c r="J701" s="730"/>
      <c r="K701" s="730"/>
      <c r="L701" s="730"/>
      <c r="M701" s="730"/>
      <c r="N701" s="730"/>
      <c r="O701" s="730"/>
      <c r="P701" s="730"/>
      <c r="Q701" s="730"/>
    </row>
    <row r="702" spans="1:17" s="732" customFormat="1" ht="12.75">
      <c r="A702" s="283" t="s">
        <v>828</v>
      </c>
      <c r="B702" s="742">
        <v>60657435</v>
      </c>
      <c r="C702" s="742">
        <v>60657435</v>
      </c>
      <c r="D702" s="742">
        <v>0</v>
      </c>
      <c r="E702" s="741">
        <v>0</v>
      </c>
      <c r="F702" s="721">
        <v>0</v>
      </c>
      <c r="G702" s="730"/>
      <c r="H702" s="730"/>
      <c r="I702" s="730"/>
      <c r="J702" s="730"/>
      <c r="K702" s="730"/>
      <c r="L702" s="730"/>
      <c r="M702" s="730"/>
      <c r="N702" s="730"/>
      <c r="O702" s="730"/>
      <c r="P702" s="730"/>
      <c r="Q702" s="730"/>
    </row>
    <row r="703" spans="1:17" s="732" customFormat="1" ht="12.75">
      <c r="A703" s="276" t="s">
        <v>833</v>
      </c>
      <c r="B703" s="742">
        <v>60657435</v>
      </c>
      <c r="C703" s="742">
        <v>60657435</v>
      </c>
      <c r="D703" s="742">
        <v>0</v>
      </c>
      <c r="E703" s="741">
        <v>0</v>
      </c>
      <c r="F703" s="721">
        <v>0</v>
      </c>
      <c r="G703" s="730"/>
      <c r="H703" s="730"/>
      <c r="I703" s="730"/>
      <c r="J703" s="730"/>
      <c r="K703" s="730"/>
      <c r="L703" s="730"/>
      <c r="M703" s="730"/>
      <c r="N703" s="730"/>
      <c r="O703" s="730"/>
      <c r="P703" s="730"/>
      <c r="Q703" s="730"/>
    </row>
    <row r="704" spans="1:17" s="732" customFormat="1" ht="12.75">
      <c r="A704" s="299" t="s">
        <v>856</v>
      </c>
      <c r="B704" s="742">
        <v>60657435</v>
      </c>
      <c r="C704" s="742">
        <v>60657435</v>
      </c>
      <c r="D704" s="742">
        <v>0</v>
      </c>
      <c r="E704" s="741">
        <v>0</v>
      </c>
      <c r="F704" s="721">
        <v>0</v>
      </c>
      <c r="G704" s="730"/>
      <c r="H704" s="730"/>
      <c r="I704" s="730"/>
      <c r="J704" s="730"/>
      <c r="K704" s="730"/>
      <c r="L704" s="730"/>
      <c r="M704" s="730"/>
      <c r="N704" s="730"/>
      <c r="O704" s="730"/>
      <c r="P704" s="730"/>
      <c r="Q704" s="730"/>
    </row>
    <row r="705" spans="1:11" s="735" customFormat="1" ht="12.75">
      <c r="A705" s="269"/>
      <c r="B705" s="721"/>
      <c r="C705" s="721"/>
      <c r="D705" s="721"/>
      <c r="E705" s="742"/>
      <c r="F705" s="721"/>
      <c r="G705" s="736"/>
      <c r="H705" s="736"/>
      <c r="I705" s="736"/>
      <c r="J705" s="736"/>
      <c r="K705" s="736"/>
    </row>
    <row r="706" spans="1:17" s="730" customFormat="1" ht="13.5" customHeight="1">
      <c r="A706" s="260" t="s">
        <v>304</v>
      </c>
      <c r="B706" s="559"/>
      <c r="C706" s="559"/>
      <c r="D706" s="559"/>
      <c r="E706" s="742"/>
      <c r="F706" s="721"/>
      <c r="Q706" s="731"/>
    </row>
    <row r="707" spans="1:17" s="730" customFormat="1" ht="13.5" customHeight="1">
      <c r="A707" s="280" t="s">
        <v>274</v>
      </c>
      <c r="B707" s="721">
        <v>4266964</v>
      </c>
      <c r="C707" s="721">
        <v>1425301</v>
      </c>
      <c r="D707" s="721">
        <v>2039100</v>
      </c>
      <c r="E707" s="727">
        <v>47.788076018452465</v>
      </c>
      <c r="F707" s="721">
        <v>2039100</v>
      </c>
      <c r="Q707" s="731"/>
    </row>
    <row r="708" spans="1:17" s="730" customFormat="1" ht="13.5" customHeight="1">
      <c r="A708" s="283" t="s">
        <v>843</v>
      </c>
      <c r="B708" s="721">
        <v>1569543</v>
      </c>
      <c r="C708" s="721">
        <v>518643</v>
      </c>
      <c r="D708" s="721">
        <v>1132442</v>
      </c>
      <c r="E708" s="741">
        <v>72.15106562865752</v>
      </c>
      <c r="F708" s="721">
        <v>1132442</v>
      </c>
      <c r="Q708" s="731"/>
    </row>
    <row r="709" spans="1:17" s="730" customFormat="1" ht="13.5" customHeight="1">
      <c r="A709" s="283" t="s">
        <v>825</v>
      </c>
      <c r="B709" s="721">
        <v>2697421</v>
      </c>
      <c r="C709" s="721">
        <v>906658</v>
      </c>
      <c r="D709" s="721">
        <v>906658</v>
      </c>
      <c r="E709" s="746">
        <v>33.612031640592996</v>
      </c>
      <c r="F709" s="721">
        <v>906658</v>
      </c>
      <c r="Q709" s="731"/>
    </row>
    <row r="710" spans="1:17" s="730" customFormat="1" ht="25.5">
      <c r="A710" s="285" t="s">
        <v>826</v>
      </c>
      <c r="B710" s="721">
        <v>2697421</v>
      </c>
      <c r="C710" s="721">
        <v>906658</v>
      </c>
      <c r="D710" s="721">
        <v>906658</v>
      </c>
      <c r="E710" s="741">
        <v>33.612031640592996</v>
      </c>
      <c r="F710" s="721">
        <v>906658</v>
      </c>
      <c r="Q710" s="731"/>
    </row>
    <row r="711" spans="1:17" s="730" customFormat="1" ht="13.5" customHeight="1">
      <c r="A711" s="273" t="s">
        <v>827</v>
      </c>
      <c r="B711" s="721">
        <v>4281348</v>
      </c>
      <c r="C711" s="721">
        <v>1435431</v>
      </c>
      <c r="D711" s="721">
        <v>124527</v>
      </c>
      <c r="E711" s="741">
        <v>2.908593274828395</v>
      </c>
      <c r="F711" s="721">
        <v>124527</v>
      </c>
      <c r="Q711" s="731"/>
    </row>
    <row r="712" spans="1:17" s="730" customFormat="1" ht="13.5" customHeight="1">
      <c r="A712" s="283" t="s">
        <v>828</v>
      </c>
      <c r="B712" s="721">
        <v>4249848</v>
      </c>
      <c r="C712" s="721">
        <v>1414931</v>
      </c>
      <c r="D712" s="721">
        <v>124527</v>
      </c>
      <c r="E712" s="741">
        <v>2.9301518548428085</v>
      </c>
      <c r="F712" s="721">
        <v>124527</v>
      </c>
      <c r="Q712" s="731"/>
    </row>
    <row r="713" spans="1:17" s="730" customFormat="1" ht="13.5" customHeight="1">
      <c r="A713" s="276" t="s">
        <v>829</v>
      </c>
      <c r="B713" s="721">
        <v>1850600</v>
      </c>
      <c r="C713" s="721">
        <v>285825</v>
      </c>
      <c r="D713" s="721">
        <v>25830</v>
      </c>
      <c r="E713" s="741">
        <v>1.3957635361504377</v>
      </c>
      <c r="F713" s="721">
        <v>25830</v>
      </c>
      <c r="Q713" s="731"/>
    </row>
    <row r="714" spans="1:17" s="730" customFormat="1" ht="13.5" customHeight="1">
      <c r="A714" s="299" t="s">
        <v>830</v>
      </c>
      <c r="B714" s="721">
        <v>740899</v>
      </c>
      <c r="C714" s="721">
        <v>138698</v>
      </c>
      <c r="D714" s="721">
        <v>17187</v>
      </c>
      <c r="E714" s="741">
        <v>2.3197493855437785</v>
      </c>
      <c r="F714" s="721">
        <v>17187</v>
      </c>
      <c r="Q714" s="731"/>
    </row>
    <row r="715" spans="1:17" s="730" customFormat="1" ht="13.5" customHeight="1">
      <c r="A715" s="302" t="s">
        <v>831</v>
      </c>
      <c r="B715" s="721">
        <v>578202</v>
      </c>
      <c r="C715" s="721">
        <v>106454</v>
      </c>
      <c r="D715" s="721">
        <v>7175</v>
      </c>
      <c r="E715" s="741">
        <v>1.240915804511226</v>
      </c>
      <c r="F715" s="721">
        <v>7175</v>
      </c>
      <c r="Q715" s="731"/>
    </row>
    <row r="716" spans="1:17" s="730" customFormat="1" ht="13.5" customHeight="1">
      <c r="A716" s="299" t="s">
        <v>832</v>
      </c>
      <c r="B716" s="721">
        <v>1109701</v>
      </c>
      <c r="C716" s="721">
        <v>147127</v>
      </c>
      <c r="D716" s="721">
        <v>8643</v>
      </c>
      <c r="E716" s="741">
        <v>0.7788584492579533</v>
      </c>
      <c r="F716" s="721">
        <v>8643</v>
      </c>
      <c r="Q716" s="731"/>
    </row>
    <row r="717" spans="1:17" s="730" customFormat="1" ht="13.5" customHeight="1">
      <c r="A717" s="276" t="s">
        <v>833</v>
      </c>
      <c r="B717" s="721">
        <v>1808423</v>
      </c>
      <c r="C717" s="721">
        <v>576031</v>
      </c>
      <c r="D717" s="721">
        <v>98697</v>
      </c>
      <c r="E717" s="741">
        <v>5.457627999643889</v>
      </c>
      <c r="F717" s="721">
        <v>98697</v>
      </c>
      <c r="Q717" s="731"/>
    </row>
    <row r="718" spans="1:17" s="730" customFormat="1" ht="13.5" customHeight="1">
      <c r="A718" s="299" t="s">
        <v>856</v>
      </c>
      <c r="B718" s="721">
        <v>1808423</v>
      </c>
      <c r="C718" s="721">
        <v>576031</v>
      </c>
      <c r="D718" s="721">
        <v>98697</v>
      </c>
      <c r="E718" s="741">
        <v>5.457627999643889</v>
      </c>
      <c r="F718" s="721">
        <v>98697</v>
      </c>
      <c r="Q718" s="731"/>
    </row>
    <row r="719" spans="1:17" s="730" customFormat="1" ht="25.5">
      <c r="A719" s="285" t="s">
        <v>838</v>
      </c>
      <c r="B719" s="721">
        <v>590825</v>
      </c>
      <c r="C719" s="721">
        <v>553075</v>
      </c>
      <c r="D719" s="721">
        <v>0</v>
      </c>
      <c r="E719" s="741">
        <v>0</v>
      </c>
      <c r="F719" s="721">
        <v>0</v>
      </c>
      <c r="Q719" s="731"/>
    </row>
    <row r="720" spans="1:17" s="730" customFormat="1" ht="13.5" customHeight="1">
      <c r="A720" s="277" t="s">
        <v>839</v>
      </c>
      <c r="B720" s="721">
        <v>590825</v>
      </c>
      <c r="C720" s="721">
        <v>553075</v>
      </c>
      <c r="D720" s="721">
        <v>0</v>
      </c>
      <c r="E720" s="727">
        <v>0</v>
      </c>
      <c r="F720" s="721">
        <v>0</v>
      </c>
      <c r="Q720" s="731"/>
    </row>
    <row r="721" spans="1:17" s="730" customFormat="1" ht="13.5" customHeight="1">
      <c r="A721" s="283" t="s">
        <v>782</v>
      </c>
      <c r="B721" s="721">
        <v>31500</v>
      </c>
      <c r="C721" s="721">
        <v>20500</v>
      </c>
      <c r="D721" s="721">
        <v>0</v>
      </c>
      <c r="E721" s="727">
        <v>0</v>
      </c>
      <c r="F721" s="721">
        <v>0</v>
      </c>
      <c r="Q721" s="731"/>
    </row>
    <row r="722" spans="1:17" s="730" customFormat="1" ht="13.5" customHeight="1">
      <c r="A722" s="276" t="s">
        <v>835</v>
      </c>
      <c r="B722" s="721">
        <v>31500</v>
      </c>
      <c r="C722" s="721">
        <v>20500</v>
      </c>
      <c r="D722" s="721">
        <v>0</v>
      </c>
      <c r="E722" s="727">
        <v>0</v>
      </c>
      <c r="F722" s="721">
        <v>0</v>
      </c>
      <c r="Q722" s="731"/>
    </row>
    <row r="723" spans="1:17" s="730" customFormat="1" ht="13.5" customHeight="1">
      <c r="A723" s="283" t="s">
        <v>419</v>
      </c>
      <c r="B723" s="721">
        <v>-14384</v>
      </c>
      <c r="C723" s="721">
        <v>-10130</v>
      </c>
      <c r="D723" s="721">
        <v>1914573</v>
      </c>
      <c r="E723" s="727" t="s">
        <v>415</v>
      </c>
      <c r="F723" s="721">
        <v>1914573</v>
      </c>
      <c r="Q723" s="731"/>
    </row>
    <row r="724" spans="1:17" s="730" customFormat="1" ht="13.5" customHeight="1">
      <c r="A724" s="283" t="s">
        <v>420</v>
      </c>
      <c r="B724" s="721">
        <v>14394</v>
      </c>
      <c r="C724" s="721">
        <v>10130</v>
      </c>
      <c r="D724" s="721" t="s">
        <v>415</v>
      </c>
      <c r="E724" s="721" t="s">
        <v>415</v>
      </c>
      <c r="F724" s="721" t="s">
        <v>415</v>
      </c>
      <c r="Q724" s="731"/>
    </row>
    <row r="725" spans="1:17" s="730" customFormat="1" ht="12.75">
      <c r="A725" s="276" t="s">
        <v>840</v>
      </c>
      <c r="B725" s="721">
        <v>14394</v>
      </c>
      <c r="C725" s="721">
        <v>10130</v>
      </c>
      <c r="D725" s="721" t="s">
        <v>415</v>
      </c>
      <c r="E725" s="721" t="s">
        <v>415</v>
      </c>
      <c r="F725" s="721" t="s">
        <v>415</v>
      </c>
      <c r="Q725" s="731"/>
    </row>
    <row r="726" spans="1:17" s="730" customFormat="1" ht="25.5">
      <c r="A726" s="277" t="s">
        <v>276</v>
      </c>
      <c r="B726" s="721">
        <v>14394</v>
      </c>
      <c r="C726" s="721">
        <v>10130</v>
      </c>
      <c r="D726" s="721" t="s">
        <v>415</v>
      </c>
      <c r="E726" s="721" t="s">
        <v>415</v>
      </c>
      <c r="F726" s="721" t="s">
        <v>415</v>
      </c>
      <c r="Q726" s="731"/>
    </row>
    <row r="727" spans="1:17" s="730" customFormat="1" ht="12.75">
      <c r="A727" s="161" t="s">
        <v>305</v>
      </c>
      <c r="B727" s="721"/>
      <c r="C727" s="721"/>
      <c r="D727" s="721"/>
      <c r="E727" s="742"/>
      <c r="F727" s="721"/>
      <c r="Q727" s="731"/>
    </row>
    <row r="728" spans="1:17" s="730" customFormat="1" ht="12.75">
      <c r="A728" s="578" t="s">
        <v>306</v>
      </c>
      <c r="B728" s="721"/>
      <c r="C728" s="721"/>
      <c r="D728" s="721"/>
      <c r="E728" s="742"/>
      <c r="F728" s="721"/>
      <c r="Q728" s="731"/>
    </row>
    <row r="729" spans="1:6" s="730" customFormat="1" ht="13.5" customHeight="1">
      <c r="A729" s="280" t="s">
        <v>274</v>
      </c>
      <c r="B729" s="742">
        <v>2919463</v>
      </c>
      <c r="C729" s="742">
        <v>1126218</v>
      </c>
      <c r="D729" s="742">
        <v>1752341</v>
      </c>
      <c r="E729" s="741">
        <v>60.02271650642601</v>
      </c>
      <c r="F729" s="721">
        <v>1752341</v>
      </c>
    </row>
    <row r="730" spans="1:6" s="730" customFormat="1" ht="13.5" customHeight="1">
      <c r="A730" s="283" t="s">
        <v>843</v>
      </c>
      <c r="B730" s="721">
        <v>1462342</v>
      </c>
      <c r="C730" s="721">
        <v>506319</v>
      </c>
      <c r="D730" s="721">
        <v>1132442</v>
      </c>
      <c r="E730" s="741">
        <v>77.44029782362813</v>
      </c>
      <c r="F730" s="721">
        <v>1132442</v>
      </c>
    </row>
    <row r="731" spans="1:6" s="730" customFormat="1" ht="13.5" customHeight="1">
      <c r="A731" s="283" t="s">
        <v>825</v>
      </c>
      <c r="B731" s="742">
        <v>1457121</v>
      </c>
      <c r="C731" s="742">
        <v>619899</v>
      </c>
      <c r="D731" s="742">
        <v>619899</v>
      </c>
      <c r="E731" s="741">
        <v>42.54272637618976</v>
      </c>
      <c r="F731" s="721">
        <v>619899</v>
      </c>
    </row>
    <row r="732" spans="1:6" s="730" customFormat="1" ht="25.5">
      <c r="A732" s="285" t="s">
        <v>826</v>
      </c>
      <c r="B732" s="742">
        <v>1457121</v>
      </c>
      <c r="C732" s="742">
        <v>619899</v>
      </c>
      <c r="D732" s="742">
        <v>619899</v>
      </c>
      <c r="E732" s="741">
        <v>42.54272637618976</v>
      </c>
      <c r="F732" s="721">
        <v>619899</v>
      </c>
    </row>
    <row r="733" spans="1:6" s="730" customFormat="1" ht="13.5" customHeight="1">
      <c r="A733" s="273" t="s">
        <v>827</v>
      </c>
      <c r="B733" s="742">
        <v>2919453</v>
      </c>
      <c r="C733" s="742">
        <v>1126218</v>
      </c>
      <c r="D733" s="742">
        <v>99570</v>
      </c>
      <c r="E733" s="741">
        <v>3.4105704047984333</v>
      </c>
      <c r="F733" s="721">
        <v>99570</v>
      </c>
    </row>
    <row r="734" spans="1:6" s="730" customFormat="1" ht="13.5" customHeight="1">
      <c r="A734" s="283" t="s">
        <v>828</v>
      </c>
      <c r="B734" s="742">
        <v>2889453</v>
      </c>
      <c r="C734" s="742">
        <v>1106218</v>
      </c>
      <c r="D734" s="742">
        <v>99570</v>
      </c>
      <c r="E734" s="741">
        <v>3.4459809521040836</v>
      </c>
      <c r="F734" s="721">
        <v>99570</v>
      </c>
    </row>
    <row r="735" spans="1:6" s="730" customFormat="1" ht="13.5" customHeight="1">
      <c r="A735" s="276" t="s">
        <v>829</v>
      </c>
      <c r="B735" s="742">
        <v>594793</v>
      </c>
      <c r="C735" s="742">
        <v>78300</v>
      </c>
      <c r="D735" s="742">
        <v>873</v>
      </c>
      <c r="E735" s="741">
        <v>0.14677375154045189</v>
      </c>
      <c r="F735" s="721">
        <v>873</v>
      </c>
    </row>
    <row r="736" spans="1:6" s="730" customFormat="1" ht="13.5" customHeight="1">
      <c r="A736" s="299" t="s">
        <v>830</v>
      </c>
      <c r="B736" s="742">
        <v>241834</v>
      </c>
      <c r="C736" s="742">
        <v>14892</v>
      </c>
      <c r="D736" s="742">
        <v>0</v>
      </c>
      <c r="E736" s="741">
        <v>0</v>
      </c>
      <c r="F736" s="721">
        <v>0</v>
      </c>
    </row>
    <row r="737" spans="1:6" s="730" customFormat="1" ht="13.5" customHeight="1">
      <c r="A737" s="302" t="s">
        <v>831</v>
      </c>
      <c r="B737" s="742">
        <v>179895</v>
      </c>
      <c r="C737" s="742">
        <v>12000</v>
      </c>
      <c r="D737" s="742">
        <v>0</v>
      </c>
      <c r="E737" s="727">
        <v>0</v>
      </c>
      <c r="F737" s="721">
        <v>0</v>
      </c>
    </row>
    <row r="738" spans="1:6" s="730" customFormat="1" ht="13.5" customHeight="1">
      <c r="A738" s="299" t="s">
        <v>832</v>
      </c>
      <c r="B738" s="742">
        <v>352959</v>
      </c>
      <c r="C738" s="742">
        <v>63408</v>
      </c>
      <c r="D738" s="742">
        <v>873</v>
      </c>
      <c r="E738" s="741">
        <v>0.2473375094557725</v>
      </c>
      <c r="F738" s="721">
        <v>873</v>
      </c>
    </row>
    <row r="739" spans="1:6" s="730" customFormat="1" ht="13.5" customHeight="1">
      <c r="A739" s="276" t="s">
        <v>833</v>
      </c>
      <c r="B739" s="742">
        <v>1703835</v>
      </c>
      <c r="C739" s="742">
        <v>474843</v>
      </c>
      <c r="D739" s="742">
        <v>98697</v>
      </c>
      <c r="E739" s="741">
        <v>5.792638371673314</v>
      </c>
      <c r="F739" s="721">
        <v>98697</v>
      </c>
    </row>
    <row r="740" spans="1:6" s="730" customFormat="1" ht="13.5" customHeight="1">
      <c r="A740" s="299" t="s">
        <v>856</v>
      </c>
      <c r="B740" s="742">
        <v>1703835</v>
      </c>
      <c r="C740" s="742">
        <v>474843</v>
      </c>
      <c r="D740" s="742">
        <v>98697</v>
      </c>
      <c r="E740" s="727">
        <v>5.792638371673314</v>
      </c>
      <c r="F740" s="721">
        <v>98697</v>
      </c>
    </row>
    <row r="741" spans="1:6" s="730" customFormat="1" ht="25.5">
      <c r="A741" s="285" t="s">
        <v>838</v>
      </c>
      <c r="B741" s="742">
        <v>590825</v>
      </c>
      <c r="C741" s="742">
        <v>553075</v>
      </c>
      <c r="D741" s="742">
        <v>0</v>
      </c>
      <c r="E741" s="727">
        <v>0</v>
      </c>
      <c r="F741" s="721">
        <v>0</v>
      </c>
    </row>
    <row r="742" spans="1:6" s="730" customFormat="1" ht="13.5" customHeight="1">
      <c r="A742" s="277" t="s">
        <v>839</v>
      </c>
      <c r="B742" s="742">
        <v>590825</v>
      </c>
      <c r="C742" s="742">
        <v>553075</v>
      </c>
      <c r="D742" s="742">
        <v>0</v>
      </c>
      <c r="E742" s="727">
        <v>0</v>
      </c>
      <c r="F742" s="721">
        <v>0</v>
      </c>
    </row>
    <row r="743" spans="1:6" s="730" customFormat="1" ht="13.5" customHeight="1">
      <c r="A743" s="283" t="s">
        <v>782</v>
      </c>
      <c r="B743" s="742">
        <v>30000</v>
      </c>
      <c r="C743" s="742">
        <v>20000</v>
      </c>
      <c r="D743" s="742">
        <v>0</v>
      </c>
      <c r="E743" s="727">
        <v>0</v>
      </c>
      <c r="F743" s="721">
        <v>0</v>
      </c>
    </row>
    <row r="744" spans="1:6" s="730" customFormat="1" ht="13.5" customHeight="1">
      <c r="A744" s="276" t="s">
        <v>835</v>
      </c>
      <c r="B744" s="742">
        <v>30000</v>
      </c>
      <c r="C744" s="742">
        <v>20000</v>
      </c>
      <c r="D744" s="742">
        <v>0</v>
      </c>
      <c r="E744" s="727">
        <v>0</v>
      </c>
      <c r="F744" s="721">
        <v>0</v>
      </c>
    </row>
    <row r="745" spans="1:6" s="730" customFormat="1" ht="12.75">
      <c r="A745" s="276"/>
      <c r="B745" s="742"/>
      <c r="C745" s="742"/>
      <c r="D745" s="742"/>
      <c r="E745" s="721"/>
      <c r="F745" s="721"/>
    </row>
    <row r="746" spans="1:6" s="735" customFormat="1" ht="12.75">
      <c r="A746" s="269" t="s">
        <v>279</v>
      </c>
      <c r="B746" s="742"/>
      <c r="C746" s="742"/>
      <c r="D746" s="742"/>
      <c r="E746" s="721"/>
      <c r="F746" s="721"/>
    </row>
    <row r="747" spans="1:6" s="730" customFormat="1" ht="13.5" customHeight="1">
      <c r="A747" s="280" t="s">
        <v>274</v>
      </c>
      <c r="B747" s="724">
        <v>1136408</v>
      </c>
      <c r="C747" s="724">
        <v>558981</v>
      </c>
      <c r="D747" s="724">
        <v>213753</v>
      </c>
      <c r="E747" s="727">
        <v>18.80952967596145</v>
      </c>
      <c r="F747" s="721">
        <v>213753</v>
      </c>
    </row>
    <row r="748" spans="1:6" s="730" customFormat="1" ht="13.5" customHeight="1">
      <c r="A748" s="283" t="s">
        <v>843</v>
      </c>
      <c r="B748" s="724">
        <v>1136408</v>
      </c>
      <c r="C748" s="724">
        <v>558981</v>
      </c>
      <c r="D748" s="724">
        <v>213753</v>
      </c>
      <c r="E748" s="727">
        <v>18.80952967596145</v>
      </c>
      <c r="F748" s="721">
        <v>213753</v>
      </c>
    </row>
    <row r="749" spans="1:6" s="730" customFormat="1" ht="13.5" customHeight="1">
      <c r="A749" s="283" t="s">
        <v>284</v>
      </c>
      <c r="B749" s="562">
        <v>304741</v>
      </c>
      <c r="C749" s="562">
        <v>170291</v>
      </c>
      <c r="D749" s="562">
        <v>0</v>
      </c>
      <c r="E749" s="727">
        <v>0</v>
      </c>
      <c r="F749" s="721">
        <v>0</v>
      </c>
    </row>
    <row r="750" spans="1:6" s="730" customFormat="1" ht="13.5" customHeight="1">
      <c r="A750" s="273" t="s">
        <v>827</v>
      </c>
      <c r="B750" s="724">
        <v>1136408</v>
      </c>
      <c r="C750" s="724">
        <v>558981</v>
      </c>
      <c r="D750" s="724">
        <v>85789</v>
      </c>
      <c r="E750" s="727">
        <v>7.549137281680523</v>
      </c>
      <c r="F750" s="721">
        <v>85789</v>
      </c>
    </row>
    <row r="751" spans="1:6" s="730" customFormat="1" ht="13.5" customHeight="1">
      <c r="A751" s="283" t="s">
        <v>828</v>
      </c>
      <c r="B751" s="724">
        <v>1136408</v>
      </c>
      <c r="C751" s="724">
        <v>558981</v>
      </c>
      <c r="D751" s="724">
        <v>85789</v>
      </c>
      <c r="E751" s="727">
        <v>7.549137281680523</v>
      </c>
      <c r="F751" s="721">
        <v>85789</v>
      </c>
    </row>
    <row r="752" spans="1:6" s="730" customFormat="1" ht="13.5" customHeight="1">
      <c r="A752" s="276" t="s">
        <v>833</v>
      </c>
      <c r="B752" s="724">
        <v>831667</v>
      </c>
      <c r="C752" s="724">
        <v>388690</v>
      </c>
      <c r="D752" s="724">
        <v>85789</v>
      </c>
      <c r="E752" s="727">
        <v>10.315306486851107</v>
      </c>
      <c r="F752" s="721">
        <v>85789</v>
      </c>
    </row>
    <row r="753" spans="1:6" s="730" customFormat="1" ht="13.5" customHeight="1">
      <c r="A753" s="299" t="s">
        <v>856</v>
      </c>
      <c r="B753" s="724">
        <v>831667</v>
      </c>
      <c r="C753" s="724">
        <v>388690</v>
      </c>
      <c r="D753" s="724">
        <v>85789</v>
      </c>
      <c r="E753" s="727">
        <v>10.315306486851107</v>
      </c>
      <c r="F753" s="721">
        <v>85789</v>
      </c>
    </row>
    <row r="754" spans="1:6" s="730" customFormat="1" ht="13.5" customHeight="1">
      <c r="A754" s="276" t="s">
        <v>777</v>
      </c>
      <c r="B754" s="724">
        <v>304741</v>
      </c>
      <c r="C754" s="724">
        <v>170291</v>
      </c>
      <c r="D754" s="724">
        <v>0</v>
      </c>
      <c r="E754" s="727">
        <v>0</v>
      </c>
      <c r="F754" s="721">
        <v>0</v>
      </c>
    </row>
    <row r="755" spans="1:6" s="730" customFormat="1" ht="13.5" customHeight="1">
      <c r="A755" s="276" t="s">
        <v>867</v>
      </c>
      <c r="B755" s="724">
        <v>304741</v>
      </c>
      <c r="C755" s="724">
        <v>170291</v>
      </c>
      <c r="D755" s="724">
        <v>0</v>
      </c>
      <c r="E755" s="727">
        <v>0</v>
      </c>
      <c r="F755" s="721">
        <v>0</v>
      </c>
    </row>
    <row r="756" spans="1:17" s="730" customFormat="1" ht="38.25">
      <c r="A756" s="277" t="s">
        <v>298</v>
      </c>
      <c r="B756" s="721">
        <v>304741</v>
      </c>
      <c r="C756" s="721">
        <v>170291</v>
      </c>
      <c r="D756" s="721">
        <v>0</v>
      </c>
      <c r="E756" s="727">
        <v>0</v>
      </c>
      <c r="F756" s="721">
        <v>0</v>
      </c>
      <c r="Q756" s="731"/>
    </row>
    <row r="757" spans="1:6" s="730" customFormat="1" ht="13.5" customHeight="1">
      <c r="A757" s="260"/>
      <c r="B757" s="724"/>
      <c r="C757" s="724"/>
      <c r="D757" s="724"/>
      <c r="E757" s="721"/>
      <c r="F757" s="721"/>
    </row>
    <row r="758" spans="1:6" s="730" customFormat="1" ht="13.5" customHeight="1">
      <c r="A758" s="269" t="s">
        <v>297</v>
      </c>
      <c r="B758" s="724"/>
      <c r="C758" s="724"/>
      <c r="D758" s="724"/>
      <c r="E758" s="721"/>
      <c r="F758" s="721"/>
    </row>
    <row r="759" spans="1:6" s="730" customFormat="1" ht="13.5" customHeight="1">
      <c r="A759" s="280" t="s">
        <v>274</v>
      </c>
      <c r="B759" s="724">
        <v>12734</v>
      </c>
      <c r="C759" s="724">
        <v>12734</v>
      </c>
      <c r="D759" s="724">
        <v>2927</v>
      </c>
      <c r="E759" s="727">
        <v>22.985707554578294</v>
      </c>
      <c r="F759" s="721">
        <v>2927</v>
      </c>
    </row>
    <row r="760" spans="1:6" s="730" customFormat="1" ht="13.5" customHeight="1">
      <c r="A760" s="283" t="s">
        <v>843</v>
      </c>
      <c r="B760" s="724">
        <v>12734</v>
      </c>
      <c r="C760" s="724">
        <v>12734</v>
      </c>
      <c r="D760" s="724">
        <v>2927</v>
      </c>
      <c r="E760" s="727">
        <v>22.985707554578294</v>
      </c>
      <c r="F760" s="721">
        <v>2927</v>
      </c>
    </row>
    <row r="761" spans="1:6" s="730" customFormat="1" ht="13.5" customHeight="1">
      <c r="A761" s="283" t="s">
        <v>284</v>
      </c>
      <c r="B761" s="562">
        <v>12734</v>
      </c>
      <c r="C761" s="562">
        <v>12734</v>
      </c>
      <c r="D761" s="562">
        <v>2927</v>
      </c>
      <c r="E761" s="727">
        <v>22.985707554578294</v>
      </c>
      <c r="F761" s="721">
        <v>2927</v>
      </c>
    </row>
    <row r="762" spans="1:6" s="730" customFormat="1" ht="13.5" customHeight="1">
      <c r="A762" s="273" t="s">
        <v>827</v>
      </c>
      <c r="B762" s="724">
        <v>12734</v>
      </c>
      <c r="C762" s="724">
        <v>12734</v>
      </c>
      <c r="D762" s="724">
        <v>0</v>
      </c>
      <c r="E762" s="727">
        <v>0</v>
      </c>
      <c r="F762" s="721">
        <v>0</v>
      </c>
    </row>
    <row r="763" spans="1:6" s="730" customFormat="1" ht="13.5" customHeight="1">
      <c r="A763" s="283" t="s">
        <v>828</v>
      </c>
      <c r="B763" s="724">
        <v>12734</v>
      </c>
      <c r="C763" s="724">
        <v>12734</v>
      </c>
      <c r="D763" s="724">
        <v>0</v>
      </c>
      <c r="E763" s="727">
        <v>0</v>
      </c>
      <c r="F763" s="721">
        <v>0</v>
      </c>
    </row>
    <row r="764" spans="1:6" s="730" customFormat="1" ht="13.5" customHeight="1">
      <c r="A764" s="276" t="s">
        <v>777</v>
      </c>
      <c r="B764" s="724">
        <v>12734</v>
      </c>
      <c r="C764" s="724">
        <v>12734</v>
      </c>
      <c r="D764" s="724">
        <v>0</v>
      </c>
      <c r="E764" s="746">
        <v>0</v>
      </c>
      <c r="F764" s="721">
        <v>0</v>
      </c>
    </row>
    <row r="765" spans="1:6" s="730" customFormat="1" ht="13.5" customHeight="1">
      <c r="A765" s="276" t="s">
        <v>867</v>
      </c>
      <c r="B765" s="724">
        <v>12734</v>
      </c>
      <c r="C765" s="724">
        <v>12734</v>
      </c>
      <c r="D765" s="724">
        <v>0</v>
      </c>
      <c r="E765" s="746">
        <v>0</v>
      </c>
      <c r="F765" s="721">
        <v>0</v>
      </c>
    </row>
    <row r="766" spans="1:17" s="730" customFormat="1" ht="38.25">
      <c r="A766" s="277" t="s">
        <v>298</v>
      </c>
      <c r="B766" s="721">
        <v>12734</v>
      </c>
      <c r="C766" s="721">
        <v>12734</v>
      </c>
      <c r="D766" s="721">
        <v>0</v>
      </c>
      <c r="E766" s="563">
        <v>0</v>
      </c>
      <c r="F766" s="721">
        <v>0</v>
      </c>
      <c r="Q766" s="731"/>
    </row>
    <row r="767" spans="1:6" s="730" customFormat="1" ht="13.5" customHeight="1">
      <c r="A767" s="260"/>
      <c r="B767" s="724"/>
      <c r="C767" s="724"/>
      <c r="D767" s="724"/>
      <c r="E767" s="724"/>
      <c r="F767" s="721"/>
    </row>
    <row r="768" spans="1:6" s="730" customFormat="1" ht="13.5" customHeight="1">
      <c r="A768" s="269" t="s">
        <v>1081</v>
      </c>
      <c r="B768" s="724"/>
      <c r="C768" s="724"/>
      <c r="D768" s="724"/>
      <c r="E768" s="724"/>
      <c r="F768" s="721"/>
    </row>
    <row r="769" spans="1:6" s="730" customFormat="1" ht="13.5" customHeight="1">
      <c r="A769" s="280" t="s">
        <v>274</v>
      </c>
      <c r="B769" s="724">
        <v>190190</v>
      </c>
      <c r="C769" s="724">
        <v>27477</v>
      </c>
      <c r="D769" s="724">
        <v>11610</v>
      </c>
      <c r="E769" s="746">
        <v>6.104421893895577</v>
      </c>
      <c r="F769" s="721">
        <v>11610</v>
      </c>
    </row>
    <row r="770" spans="1:6" s="730" customFormat="1" ht="13.5" customHeight="1">
      <c r="A770" s="283" t="s">
        <v>843</v>
      </c>
      <c r="B770" s="724">
        <v>190190</v>
      </c>
      <c r="C770" s="724">
        <v>27477</v>
      </c>
      <c r="D770" s="724">
        <v>11610</v>
      </c>
      <c r="E770" s="746">
        <v>6.104421893895577</v>
      </c>
      <c r="F770" s="721">
        <v>11610</v>
      </c>
    </row>
    <row r="771" spans="1:6" s="730" customFormat="1" ht="13.5" customHeight="1">
      <c r="A771" s="283" t="s">
        <v>284</v>
      </c>
      <c r="B771" s="562">
        <v>190180</v>
      </c>
      <c r="C771" s="562">
        <v>27477</v>
      </c>
      <c r="D771" s="562">
        <v>11610</v>
      </c>
      <c r="E771" s="563">
        <v>6.10474287517089</v>
      </c>
      <c r="F771" s="721">
        <v>11610</v>
      </c>
    </row>
    <row r="772" spans="1:6" s="730" customFormat="1" ht="13.5" customHeight="1">
      <c r="A772" s="273" t="s">
        <v>827</v>
      </c>
      <c r="B772" s="724">
        <v>190180</v>
      </c>
      <c r="C772" s="724">
        <v>27477</v>
      </c>
      <c r="D772" s="724">
        <v>0</v>
      </c>
      <c r="E772" s="746">
        <v>0</v>
      </c>
      <c r="F772" s="721">
        <v>0</v>
      </c>
    </row>
    <row r="773" spans="1:6" s="730" customFormat="1" ht="13.5" customHeight="1">
      <c r="A773" s="283" t="s">
        <v>828</v>
      </c>
      <c r="B773" s="724">
        <v>190180</v>
      </c>
      <c r="C773" s="724">
        <v>27477</v>
      </c>
      <c r="D773" s="724">
        <v>0</v>
      </c>
      <c r="E773" s="746">
        <v>0</v>
      </c>
      <c r="F773" s="721">
        <v>0</v>
      </c>
    </row>
    <row r="774" spans="1:6" s="730" customFormat="1" ht="13.5" customHeight="1">
      <c r="A774" s="276" t="s">
        <v>777</v>
      </c>
      <c r="B774" s="724">
        <v>190180</v>
      </c>
      <c r="C774" s="724">
        <v>27477</v>
      </c>
      <c r="D774" s="724">
        <v>0</v>
      </c>
      <c r="E774" s="746">
        <v>0</v>
      </c>
      <c r="F774" s="721">
        <v>0</v>
      </c>
    </row>
    <row r="775" spans="1:6" s="730" customFormat="1" ht="13.5" customHeight="1">
      <c r="A775" s="276" t="s">
        <v>867</v>
      </c>
      <c r="B775" s="724">
        <v>190180</v>
      </c>
      <c r="C775" s="724">
        <v>27477</v>
      </c>
      <c r="D775" s="724">
        <v>0</v>
      </c>
      <c r="E775" s="727">
        <v>0</v>
      </c>
      <c r="F775" s="721">
        <v>0</v>
      </c>
    </row>
    <row r="776" spans="1:17" s="730" customFormat="1" ht="38.25">
      <c r="A776" s="277" t="s">
        <v>298</v>
      </c>
      <c r="B776" s="721">
        <v>190180</v>
      </c>
      <c r="C776" s="721">
        <v>27477</v>
      </c>
      <c r="D776" s="721">
        <v>0</v>
      </c>
      <c r="E776" s="727">
        <v>0</v>
      </c>
      <c r="F776" s="721">
        <v>0</v>
      </c>
      <c r="Q776" s="731"/>
    </row>
    <row r="777" spans="1:6" s="730" customFormat="1" ht="13.5" customHeight="1">
      <c r="A777" s="299"/>
      <c r="B777" s="724"/>
      <c r="C777" s="724"/>
      <c r="D777" s="724"/>
      <c r="E777" s="724"/>
      <c r="F777" s="721"/>
    </row>
    <row r="778" spans="1:6" s="730" customFormat="1" ht="13.5" customHeight="1">
      <c r="A778" s="269" t="s">
        <v>286</v>
      </c>
      <c r="B778" s="724"/>
      <c r="C778" s="724"/>
      <c r="D778" s="724"/>
      <c r="E778" s="724"/>
      <c r="F778" s="721"/>
    </row>
    <row r="779" spans="1:6" s="730" customFormat="1" ht="13.5" customHeight="1">
      <c r="A779" s="280" t="s">
        <v>274</v>
      </c>
      <c r="B779" s="724">
        <v>88616</v>
      </c>
      <c r="C779" s="724">
        <v>5509</v>
      </c>
      <c r="D779" s="724">
        <v>4522</v>
      </c>
      <c r="E779" s="727">
        <v>5.102915951972556</v>
      </c>
      <c r="F779" s="721">
        <v>4522</v>
      </c>
    </row>
    <row r="780" spans="1:6" s="730" customFormat="1" ht="13.5" customHeight="1">
      <c r="A780" s="283" t="s">
        <v>843</v>
      </c>
      <c r="B780" s="724">
        <v>88616</v>
      </c>
      <c r="C780" s="724">
        <v>5509</v>
      </c>
      <c r="D780" s="724">
        <v>4522</v>
      </c>
      <c r="E780" s="746">
        <v>5.102915951972556</v>
      </c>
      <c r="F780" s="721">
        <v>4522</v>
      </c>
    </row>
    <row r="781" spans="1:6" s="730" customFormat="1" ht="13.5" customHeight="1">
      <c r="A781" s="283" t="s">
        <v>284</v>
      </c>
      <c r="B781" s="562">
        <v>88616</v>
      </c>
      <c r="C781" s="562">
        <v>5509</v>
      </c>
      <c r="D781" s="562">
        <v>0</v>
      </c>
      <c r="E781" s="563">
        <v>0</v>
      </c>
      <c r="F781" s="721">
        <v>0</v>
      </c>
    </row>
    <row r="782" spans="1:6" s="730" customFormat="1" ht="13.5" customHeight="1">
      <c r="A782" s="273" t="s">
        <v>827</v>
      </c>
      <c r="B782" s="724">
        <v>68650</v>
      </c>
      <c r="C782" s="724">
        <v>5509</v>
      </c>
      <c r="D782" s="724">
        <v>0</v>
      </c>
      <c r="E782" s="746">
        <v>0</v>
      </c>
      <c r="F782" s="721">
        <v>0</v>
      </c>
    </row>
    <row r="783" spans="1:6" s="730" customFormat="1" ht="13.5" customHeight="1">
      <c r="A783" s="283" t="s">
        <v>828</v>
      </c>
      <c r="B783" s="724">
        <v>68650</v>
      </c>
      <c r="C783" s="724">
        <v>5509</v>
      </c>
      <c r="D783" s="724">
        <v>0</v>
      </c>
      <c r="E783" s="746">
        <v>0</v>
      </c>
      <c r="F783" s="721">
        <v>0</v>
      </c>
    </row>
    <row r="784" spans="1:6" s="730" customFormat="1" ht="13.5" customHeight="1">
      <c r="A784" s="276" t="s">
        <v>777</v>
      </c>
      <c r="B784" s="724">
        <v>68650</v>
      </c>
      <c r="C784" s="724">
        <v>5509</v>
      </c>
      <c r="D784" s="724">
        <v>0</v>
      </c>
      <c r="E784" s="746">
        <v>0</v>
      </c>
      <c r="F784" s="721">
        <v>0</v>
      </c>
    </row>
    <row r="785" spans="1:6" s="730" customFormat="1" ht="13.5" customHeight="1">
      <c r="A785" s="276" t="s">
        <v>867</v>
      </c>
      <c r="B785" s="724">
        <v>68650</v>
      </c>
      <c r="C785" s="724">
        <v>5509</v>
      </c>
      <c r="D785" s="724">
        <v>0</v>
      </c>
      <c r="E785" s="746">
        <v>0</v>
      </c>
      <c r="F785" s="721">
        <v>0</v>
      </c>
    </row>
    <row r="786" spans="1:17" s="730" customFormat="1" ht="38.25">
      <c r="A786" s="277" t="s">
        <v>298</v>
      </c>
      <c r="B786" s="721">
        <v>68650</v>
      </c>
      <c r="C786" s="721">
        <v>5509</v>
      </c>
      <c r="D786" s="721">
        <v>0</v>
      </c>
      <c r="E786" s="563">
        <v>0</v>
      </c>
      <c r="F786" s="721">
        <v>0</v>
      </c>
      <c r="Q786" s="731"/>
    </row>
    <row r="787" spans="1:6" s="730" customFormat="1" ht="13.5" customHeight="1">
      <c r="A787" s="283" t="s">
        <v>782</v>
      </c>
      <c r="B787" s="724">
        <v>30000</v>
      </c>
      <c r="C787" s="724">
        <v>0</v>
      </c>
      <c r="D787" s="724">
        <v>0</v>
      </c>
      <c r="E787" s="746">
        <v>0</v>
      </c>
      <c r="F787" s="721">
        <v>0</v>
      </c>
    </row>
    <row r="788" spans="1:6" s="730" customFormat="1" ht="13.5" customHeight="1">
      <c r="A788" s="276" t="s">
        <v>291</v>
      </c>
      <c r="B788" s="724">
        <v>30000</v>
      </c>
      <c r="C788" s="724">
        <v>0</v>
      </c>
      <c r="D788" s="724">
        <v>0</v>
      </c>
      <c r="E788" s="746">
        <v>0</v>
      </c>
      <c r="F788" s="721">
        <v>0</v>
      </c>
    </row>
    <row r="789" spans="1:17" s="730" customFormat="1" ht="25.5">
      <c r="A789" s="285" t="s">
        <v>292</v>
      </c>
      <c r="B789" s="721">
        <v>19966</v>
      </c>
      <c r="C789" s="721">
        <v>0</v>
      </c>
      <c r="D789" s="721">
        <v>0</v>
      </c>
      <c r="E789" s="563">
        <v>0</v>
      </c>
      <c r="F789" s="721">
        <v>0</v>
      </c>
      <c r="Q789" s="731"/>
    </row>
    <row r="790" spans="1:11" s="735" customFormat="1" ht="12.75">
      <c r="A790" s="161"/>
      <c r="B790" s="721"/>
      <c r="C790" s="721"/>
      <c r="D790" s="721"/>
      <c r="E790" s="724"/>
      <c r="F790" s="721"/>
      <c r="G790" s="736"/>
      <c r="H790" s="736"/>
      <c r="I790" s="736"/>
      <c r="J790" s="736"/>
      <c r="K790" s="736"/>
    </row>
    <row r="791" spans="1:6" s="730" customFormat="1" ht="13.5" customHeight="1">
      <c r="A791" s="269" t="s">
        <v>295</v>
      </c>
      <c r="B791" s="724"/>
      <c r="C791" s="724"/>
      <c r="D791" s="724"/>
      <c r="E791" s="724"/>
      <c r="F791" s="721"/>
    </row>
    <row r="792" spans="1:6" s="730" customFormat="1" ht="13.5" customHeight="1">
      <c r="A792" s="280" t="s">
        <v>274</v>
      </c>
      <c r="B792" s="724">
        <v>2181121</v>
      </c>
      <c r="C792" s="724">
        <v>784353</v>
      </c>
      <c r="D792" s="724">
        <v>1534066</v>
      </c>
      <c r="E792" s="746">
        <v>70.33383292352877</v>
      </c>
      <c r="F792" s="721">
        <v>1534066</v>
      </c>
    </row>
    <row r="793" spans="1:6" s="730" customFormat="1" ht="13.5" customHeight="1">
      <c r="A793" s="283" t="s">
        <v>843</v>
      </c>
      <c r="B793" s="724">
        <v>724000</v>
      </c>
      <c r="C793" s="724">
        <v>164454</v>
      </c>
      <c r="D793" s="724">
        <v>914167</v>
      </c>
      <c r="E793" s="746">
        <v>126.26616022099448</v>
      </c>
      <c r="F793" s="721">
        <v>914167</v>
      </c>
    </row>
    <row r="794" spans="1:6" s="730" customFormat="1" ht="13.5" customHeight="1">
      <c r="A794" s="283" t="s">
        <v>284</v>
      </c>
      <c r="B794" s="562">
        <v>93335</v>
      </c>
      <c r="C794" s="562">
        <v>46825</v>
      </c>
      <c r="D794" s="562">
        <v>0</v>
      </c>
      <c r="E794" s="563">
        <v>0</v>
      </c>
      <c r="F794" s="721">
        <v>0</v>
      </c>
    </row>
    <row r="795" spans="1:6" s="730" customFormat="1" ht="13.5" customHeight="1">
      <c r="A795" s="283" t="s">
        <v>825</v>
      </c>
      <c r="B795" s="724">
        <v>1457121</v>
      </c>
      <c r="C795" s="724">
        <v>619899</v>
      </c>
      <c r="D795" s="724">
        <v>619899</v>
      </c>
      <c r="E795" s="746">
        <v>42.54272637618976</v>
      </c>
      <c r="F795" s="721">
        <v>619899</v>
      </c>
    </row>
    <row r="796" spans="1:6" s="730" customFormat="1" ht="27" customHeight="1">
      <c r="A796" s="285" t="s">
        <v>826</v>
      </c>
      <c r="B796" s="724">
        <v>1457121</v>
      </c>
      <c r="C796" s="724">
        <v>619899</v>
      </c>
      <c r="D796" s="724">
        <v>619899</v>
      </c>
      <c r="E796" s="746">
        <v>42.54272637618976</v>
      </c>
      <c r="F796" s="721">
        <v>619899</v>
      </c>
    </row>
    <row r="797" spans="1:6" s="730" customFormat="1" ht="13.5" customHeight="1">
      <c r="A797" s="273" t="s">
        <v>827</v>
      </c>
      <c r="B797" s="724">
        <v>2181121</v>
      </c>
      <c r="C797" s="724">
        <v>784353</v>
      </c>
      <c r="D797" s="724">
        <v>13781</v>
      </c>
      <c r="E797" s="746">
        <v>0.6318310630175951</v>
      </c>
      <c r="F797" s="721">
        <v>13781</v>
      </c>
    </row>
    <row r="798" spans="1:6" s="730" customFormat="1" ht="13.5" customHeight="1">
      <c r="A798" s="283" t="s">
        <v>828</v>
      </c>
      <c r="B798" s="724">
        <v>2151121</v>
      </c>
      <c r="C798" s="724">
        <v>764353</v>
      </c>
      <c r="D798" s="724">
        <v>13781</v>
      </c>
      <c r="E798" s="746">
        <v>0.6406427160536297</v>
      </c>
      <c r="F798" s="721">
        <v>13781</v>
      </c>
    </row>
    <row r="799" spans="1:6" s="730" customFormat="1" ht="13.5" customHeight="1">
      <c r="A799" s="276" t="s">
        <v>829</v>
      </c>
      <c r="B799" s="724">
        <v>594793</v>
      </c>
      <c r="C799" s="724">
        <v>78300</v>
      </c>
      <c r="D799" s="724">
        <v>873</v>
      </c>
      <c r="E799" s="746">
        <v>0.14677375154045189</v>
      </c>
      <c r="F799" s="721">
        <v>873</v>
      </c>
    </row>
    <row r="800" spans="1:6" s="730" customFormat="1" ht="13.5" customHeight="1">
      <c r="A800" s="299" t="s">
        <v>830</v>
      </c>
      <c r="B800" s="724">
        <v>241834</v>
      </c>
      <c r="C800" s="724">
        <v>14892</v>
      </c>
      <c r="D800" s="724">
        <v>0</v>
      </c>
      <c r="E800" s="746">
        <v>0</v>
      </c>
      <c r="F800" s="721">
        <v>0</v>
      </c>
    </row>
    <row r="801" spans="1:6" s="730" customFormat="1" ht="13.5" customHeight="1">
      <c r="A801" s="302" t="s">
        <v>831</v>
      </c>
      <c r="B801" s="724">
        <v>179895</v>
      </c>
      <c r="C801" s="724">
        <v>12000</v>
      </c>
      <c r="D801" s="724">
        <v>0</v>
      </c>
      <c r="E801" s="746">
        <v>0</v>
      </c>
      <c r="F801" s="721">
        <v>0</v>
      </c>
    </row>
    <row r="802" spans="1:6" s="730" customFormat="1" ht="13.5" customHeight="1">
      <c r="A802" s="299" t="s">
        <v>832</v>
      </c>
      <c r="B802" s="724">
        <v>352959</v>
      </c>
      <c r="C802" s="724">
        <v>63408</v>
      </c>
      <c r="D802" s="724">
        <v>873</v>
      </c>
      <c r="E802" s="746">
        <v>0.2473375094557725</v>
      </c>
      <c r="F802" s="721">
        <v>873</v>
      </c>
    </row>
    <row r="803" spans="1:6" s="730" customFormat="1" ht="13.5" customHeight="1">
      <c r="A803" s="276" t="s">
        <v>833</v>
      </c>
      <c r="B803" s="724">
        <v>872168</v>
      </c>
      <c r="C803" s="724">
        <v>86153</v>
      </c>
      <c r="D803" s="724">
        <v>12908</v>
      </c>
      <c r="E803" s="746">
        <v>1.4799900936516819</v>
      </c>
      <c r="F803" s="721">
        <v>12908</v>
      </c>
    </row>
    <row r="804" spans="1:6" s="730" customFormat="1" ht="13.5" customHeight="1">
      <c r="A804" s="299" t="s">
        <v>856</v>
      </c>
      <c r="B804" s="724">
        <v>872168</v>
      </c>
      <c r="C804" s="724">
        <v>86153</v>
      </c>
      <c r="D804" s="724">
        <v>12908</v>
      </c>
      <c r="E804" s="746">
        <v>1.4799900936516819</v>
      </c>
      <c r="F804" s="721">
        <v>12908</v>
      </c>
    </row>
    <row r="805" spans="1:6" s="730" customFormat="1" ht="27" customHeight="1">
      <c r="A805" s="285" t="s">
        <v>838</v>
      </c>
      <c r="B805" s="724">
        <v>590825</v>
      </c>
      <c r="C805" s="724">
        <v>553075</v>
      </c>
      <c r="D805" s="724">
        <v>0</v>
      </c>
      <c r="E805" s="746">
        <v>0</v>
      </c>
      <c r="F805" s="721">
        <v>0</v>
      </c>
    </row>
    <row r="806" spans="1:6" s="730" customFormat="1" ht="13.5" customHeight="1">
      <c r="A806" s="277" t="s">
        <v>839</v>
      </c>
      <c r="B806" s="724">
        <v>590825</v>
      </c>
      <c r="C806" s="724">
        <v>553075</v>
      </c>
      <c r="D806" s="724">
        <v>0</v>
      </c>
      <c r="E806" s="746">
        <v>0</v>
      </c>
      <c r="F806" s="721">
        <v>0</v>
      </c>
    </row>
    <row r="807" spans="1:6" s="730" customFormat="1" ht="13.5" customHeight="1">
      <c r="A807" s="276" t="s">
        <v>777</v>
      </c>
      <c r="B807" s="724">
        <v>93335</v>
      </c>
      <c r="C807" s="724">
        <v>46825</v>
      </c>
      <c r="D807" s="724">
        <v>0</v>
      </c>
      <c r="E807" s="746">
        <v>0</v>
      </c>
      <c r="F807" s="721">
        <v>0</v>
      </c>
    </row>
    <row r="808" spans="1:6" s="730" customFormat="1" ht="13.5" customHeight="1">
      <c r="A808" s="276" t="s">
        <v>867</v>
      </c>
      <c r="B808" s="724">
        <v>93335</v>
      </c>
      <c r="C808" s="724">
        <v>46825</v>
      </c>
      <c r="D808" s="724">
        <v>0</v>
      </c>
      <c r="E808" s="746">
        <v>0</v>
      </c>
      <c r="F808" s="721">
        <v>0</v>
      </c>
    </row>
    <row r="809" spans="1:17" s="730" customFormat="1" ht="38.25">
      <c r="A809" s="277" t="s">
        <v>298</v>
      </c>
      <c r="B809" s="721">
        <v>93335</v>
      </c>
      <c r="C809" s="721">
        <v>46825</v>
      </c>
      <c r="D809" s="721">
        <v>0</v>
      </c>
      <c r="E809" s="563">
        <v>0</v>
      </c>
      <c r="F809" s="721">
        <v>0</v>
      </c>
      <c r="Q809" s="731"/>
    </row>
    <row r="810" spans="1:6" s="730" customFormat="1" ht="13.5" customHeight="1">
      <c r="A810" s="283" t="s">
        <v>782</v>
      </c>
      <c r="B810" s="724">
        <v>30000</v>
      </c>
      <c r="C810" s="724">
        <v>20000</v>
      </c>
      <c r="D810" s="724">
        <v>0</v>
      </c>
      <c r="E810" s="746">
        <v>0</v>
      </c>
      <c r="F810" s="721">
        <v>0</v>
      </c>
    </row>
    <row r="811" spans="1:6" s="730" customFormat="1" ht="13.5" customHeight="1">
      <c r="A811" s="276" t="s">
        <v>835</v>
      </c>
      <c r="B811" s="724">
        <v>30000</v>
      </c>
      <c r="C811" s="724">
        <v>20000</v>
      </c>
      <c r="D811" s="724">
        <v>0</v>
      </c>
      <c r="E811" s="746">
        <v>0</v>
      </c>
      <c r="F811" s="721">
        <v>0</v>
      </c>
    </row>
    <row r="812" spans="1:11" s="735" customFormat="1" ht="12.75">
      <c r="A812" s="161"/>
      <c r="B812" s="721"/>
      <c r="C812" s="721"/>
      <c r="D812" s="721"/>
      <c r="E812" s="724"/>
      <c r="F812" s="721"/>
      <c r="G812" s="736"/>
      <c r="H812" s="736"/>
      <c r="I812" s="736"/>
      <c r="J812" s="736"/>
      <c r="K812" s="736"/>
    </row>
    <row r="813" spans="1:17" s="730" customFormat="1" ht="12.75">
      <c r="A813" s="272" t="s">
        <v>307</v>
      </c>
      <c r="B813" s="721"/>
      <c r="C813" s="721"/>
      <c r="D813" s="721"/>
      <c r="E813" s="724"/>
      <c r="F813" s="721"/>
      <c r="Q813" s="731"/>
    </row>
    <row r="814" spans="1:6" s="730" customFormat="1" ht="13.5" customHeight="1">
      <c r="A814" s="280" t="s">
        <v>274</v>
      </c>
      <c r="B814" s="742">
        <v>159733</v>
      </c>
      <c r="C814" s="742">
        <v>119588</v>
      </c>
      <c r="D814" s="742">
        <v>119588</v>
      </c>
      <c r="E814" s="746">
        <v>74.86743503221001</v>
      </c>
      <c r="F814" s="721">
        <v>119588</v>
      </c>
    </row>
    <row r="815" spans="1:6" s="730" customFormat="1" ht="13.5" customHeight="1">
      <c r="A815" s="283" t="s">
        <v>825</v>
      </c>
      <c r="B815" s="742">
        <v>159733</v>
      </c>
      <c r="C815" s="742">
        <v>119588</v>
      </c>
      <c r="D815" s="742">
        <v>119588</v>
      </c>
      <c r="E815" s="746">
        <v>74.86743503221001</v>
      </c>
      <c r="F815" s="721">
        <v>119588</v>
      </c>
    </row>
    <row r="816" spans="1:6" s="730" customFormat="1" ht="25.5">
      <c r="A816" s="285" t="s">
        <v>826</v>
      </c>
      <c r="B816" s="742">
        <v>159733</v>
      </c>
      <c r="C816" s="742">
        <v>119588</v>
      </c>
      <c r="D816" s="742">
        <v>119588</v>
      </c>
      <c r="E816" s="746">
        <v>74.86743503221001</v>
      </c>
      <c r="F816" s="721">
        <v>119588</v>
      </c>
    </row>
    <row r="817" spans="1:6" s="730" customFormat="1" ht="13.5" customHeight="1">
      <c r="A817" s="273" t="s">
        <v>827</v>
      </c>
      <c r="B817" s="742">
        <v>159733</v>
      </c>
      <c r="C817" s="742">
        <v>119588</v>
      </c>
      <c r="D817" s="742">
        <v>5084</v>
      </c>
      <c r="E817" s="746">
        <v>3.182811316384216</v>
      </c>
      <c r="F817" s="721">
        <v>5084</v>
      </c>
    </row>
    <row r="818" spans="1:6" s="730" customFormat="1" ht="13.5" customHeight="1">
      <c r="A818" s="283" t="s">
        <v>828</v>
      </c>
      <c r="B818" s="742">
        <v>159733</v>
      </c>
      <c r="C818" s="742">
        <v>119588</v>
      </c>
      <c r="D818" s="742">
        <v>5084</v>
      </c>
      <c r="E818" s="746">
        <v>3.182811316384216</v>
      </c>
      <c r="F818" s="721">
        <v>5084</v>
      </c>
    </row>
    <row r="819" spans="1:6" s="730" customFormat="1" ht="13.5" customHeight="1">
      <c r="A819" s="276" t="s">
        <v>829</v>
      </c>
      <c r="B819" s="742">
        <v>55145</v>
      </c>
      <c r="C819" s="742">
        <v>18400</v>
      </c>
      <c r="D819" s="742">
        <v>5084</v>
      </c>
      <c r="E819" s="746">
        <v>9.219330855018587</v>
      </c>
      <c r="F819" s="721">
        <v>5084</v>
      </c>
    </row>
    <row r="820" spans="1:6" s="730" customFormat="1" ht="13.5" customHeight="1">
      <c r="A820" s="299" t="s">
        <v>830</v>
      </c>
      <c r="B820" s="742">
        <v>11889</v>
      </c>
      <c r="C820" s="742">
        <v>11889</v>
      </c>
      <c r="D820" s="742">
        <v>1914</v>
      </c>
      <c r="E820" s="746">
        <v>16.098914963411556</v>
      </c>
      <c r="F820" s="721">
        <v>1914</v>
      </c>
    </row>
    <row r="821" spans="1:6" s="730" customFormat="1" ht="13.5" customHeight="1">
      <c r="A821" s="302" t="s">
        <v>831</v>
      </c>
      <c r="B821" s="742">
        <v>8707</v>
      </c>
      <c r="C821" s="742">
        <v>8707</v>
      </c>
      <c r="D821" s="742">
        <v>1571</v>
      </c>
      <c r="E821" s="746">
        <v>18.04295394510164</v>
      </c>
      <c r="F821" s="721">
        <v>1571</v>
      </c>
    </row>
    <row r="822" spans="1:6" s="730" customFormat="1" ht="13.5" customHeight="1">
      <c r="A822" s="299" t="s">
        <v>832</v>
      </c>
      <c r="B822" s="742">
        <v>43256</v>
      </c>
      <c r="C822" s="742">
        <v>6511</v>
      </c>
      <c r="D822" s="742">
        <v>3170</v>
      </c>
      <c r="E822" s="746">
        <v>7.328463103384501</v>
      </c>
      <c r="F822" s="721">
        <v>3170</v>
      </c>
    </row>
    <row r="823" spans="1:6" s="730" customFormat="1" ht="13.5" customHeight="1">
      <c r="A823" s="276" t="s">
        <v>833</v>
      </c>
      <c r="B823" s="742">
        <v>104588</v>
      </c>
      <c r="C823" s="742">
        <v>101188</v>
      </c>
      <c r="D823" s="742">
        <v>0</v>
      </c>
      <c r="E823" s="746">
        <v>0</v>
      </c>
      <c r="F823" s="721">
        <v>0</v>
      </c>
    </row>
    <row r="824" spans="1:6" s="730" customFormat="1" ht="13.5" customHeight="1">
      <c r="A824" s="299" t="s">
        <v>856</v>
      </c>
      <c r="B824" s="742">
        <v>104588</v>
      </c>
      <c r="C824" s="742">
        <v>101188</v>
      </c>
      <c r="D824" s="742">
        <v>0</v>
      </c>
      <c r="E824" s="746">
        <v>0</v>
      </c>
      <c r="F824" s="721">
        <v>0</v>
      </c>
    </row>
    <row r="825" spans="1:11" s="735" customFormat="1" ht="12.75">
      <c r="A825" s="161"/>
      <c r="B825" s="721"/>
      <c r="C825" s="721"/>
      <c r="D825" s="721"/>
      <c r="E825" s="724"/>
      <c r="F825" s="721"/>
      <c r="G825" s="736"/>
      <c r="H825" s="736"/>
      <c r="I825" s="736"/>
      <c r="J825" s="736"/>
      <c r="K825" s="736"/>
    </row>
    <row r="826" spans="1:17" s="730" customFormat="1" ht="12.75">
      <c r="A826" s="269" t="s">
        <v>1087</v>
      </c>
      <c r="B826" s="721"/>
      <c r="C826" s="721"/>
      <c r="D826" s="721"/>
      <c r="E826" s="724"/>
      <c r="F826" s="721"/>
      <c r="Q826" s="731"/>
    </row>
    <row r="827" spans="1:6" s="730" customFormat="1" ht="13.5" customHeight="1">
      <c r="A827" s="280" t="s">
        <v>274</v>
      </c>
      <c r="B827" s="742">
        <v>587862</v>
      </c>
      <c r="C827" s="742">
        <v>491358</v>
      </c>
      <c r="D827" s="742">
        <v>491358</v>
      </c>
      <c r="E827" s="746">
        <v>83.58390234442777</v>
      </c>
      <c r="F827" s="721">
        <v>491358</v>
      </c>
    </row>
    <row r="828" spans="1:6" s="730" customFormat="1" ht="13.5" customHeight="1">
      <c r="A828" s="283" t="s">
        <v>825</v>
      </c>
      <c r="B828" s="742">
        <v>587862</v>
      </c>
      <c r="C828" s="742">
        <v>491358</v>
      </c>
      <c r="D828" s="742">
        <v>491358</v>
      </c>
      <c r="E828" s="746">
        <v>83.58390234442777</v>
      </c>
      <c r="F828" s="721">
        <v>491358</v>
      </c>
    </row>
    <row r="829" spans="1:6" s="730" customFormat="1" ht="25.5">
      <c r="A829" s="285" t="s">
        <v>826</v>
      </c>
      <c r="B829" s="742">
        <v>159733</v>
      </c>
      <c r="C829" s="742">
        <v>119588</v>
      </c>
      <c r="D829" s="742">
        <v>119588</v>
      </c>
      <c r="E829" s="746">
        <v>74.86743503221001</v>
      </c>
      <c r="F829" s="721">
        <v>119588</v>
      </c>
    </row>
    <row r="830" spans="1:6" s="743" customFormat="1" ht="25.5">
      <c r="A830" s="285" t="s">
        <v>288</v>
      </c>
      <c r="B830" s="721">
        <v>428129</v>
      </c>
      <c r="C830" s="721">
        <v>371770</v>
      </c>
      <c r="D830" s="721">
        <v>371770</v>
      </c>
      <c r="E830" s="563">
        <v>86.83597700693015</v>
      </c>
      <c r="F830" s="721">
        <v>371770</v>
      </c>
    </row>
    <row r="831" spans="1:6" s="730" customFormat="1" ht="13.5" customHeight="1">
      <c r="A831" s="273" t="s">
        <v>827</v>
      </c>
      <c r="B831" s="742">
        <v>587862</v>
      </c>
      <c r="C831" s="742">
        <v>491358</v>
      </c>
      <c r="D831" s="742">
        <v>75213</v>
      </c>
      <c r="E831" s="746">
        <v>12.794329281361952</v>
      </c>
      <c r="F831" s="721">
        <v>75213</v>
      </c>
    </row>
    <row r="832" spans="1:6" s="730" customFormat="1" ht="13.5" customHeight="1">
      <c r="A832" s="283" t="s">
        <v>828</v>
      </c>
      <c r="B832" s="742">
        <v>587862</v>
      </c>
      <c r="C832" s="742">
        <v>491358</v>
      </c>
      <c r="D832" s="742">
        <v>75213</v>
      </c>
      <c r="E832" s="746">
        <v>12.794329281361952</v>
      </c>
      <c r="F832" s="721">
        <v>75213</v>
      </c>
    </row>
    <row r="833" spans="1:6" s="730" customFormat="1" ht="13.5" customHeight="1">
      <c r="A833" s="276" t="s">
        <v>829</v>
      </c>
      <c r="B833" s="742">
        <v>55145</v>
      </c>
      <c r="C833" s="742">
        <v>18400</v>
      </c>
      <c r="D833" s="742">
        <v>5084</v>
      </c>
      <c r="E833" s="746">
        <v>9.219330855018587</v>
      </c>
      <c r="F833" s="721">
        <v>5084</v>
      </c>
    </row>
    <row r="834" spans="1:6" s="730" customFormat="1" ht="13.5" customHeight="1">
      <c r="A834" s="299" t="s">
        <v>830</v>
      </c>
      <c r="B834" s="742">
        <v>11889</v>
      </c>
      <c r="C834" s="742">
        <v>11889</v>
      </c>
      <c r="D834" s="742">
        <v>1914</v>
      </c>
      <c r="E834" s="746">
        <v>16.098914963411556</v>
      </c>
      <c r="F834" s="721">
        <v>1914</v>
      </c>
    </row>
    <row r="835" spans="1:6" s="730" customFormat="1" ht="13.5" customHeight="1">
      <c r="A835" s="302" t="s">
        <v>831</v>
      </c>
      <c r="B835" s="742">
        <v>8707</v>
      </c>
      <c r="C835" s="742">
        <v>8707</v>
      </c>
      <c r="D835" s="742">
        <v>1571</v>
      </c>
      <c r="E835" s="746">
        <v>18.04295394510164</v>
      </c>
      <c r="F835" s="721">
        <v>1571</v>
      </c>
    </row>
    <row r="836" spans="1:6" s="730" customFormat="1" ht="13.5" customHeight="1">
      <c r="A836" s="299" t="s">
        <v>832</v>
      </c>
      <c r="B836" s="742">
        <v>43256</v>
      </c>
      <c r="C836" s="742">
        <v>6511</v>
      </c>
      <c r="D836" s="742">
        <v>3170</v>
      </c>
      <c r="E836" s="746">
        <v>7.328463103384501</v>
      </c>
      <c r="F836" s="721">
        <v>3170</v>
      </c>
    </row>
    <row r="837" spans="1:6" s="730" customFormat="1" ht="13.5" customHeight="1">
      <c r="A837" s="276" t="s">
        <v>833</v>
      </c>
      <c r="B837" s="742">
        <v>104588</v>
      </c>
      <c r="C837" s="742">
        <v>101188</v>
      </c>
      <c r="D837" s="742">
        <v>0</v>
      </c>
      <c r="E837" s="746">
        <v>0</v>
      </c>
      <c r="F837" s="721">
        <v>0</v>
      </c>
    </row>
    <row r="838" spans="1:6" s="730" customFormat="1" ht="13.5" customHeight="1">
      <c r="A838" s="299" t="s">
        <v>856</v>
      </c>
      <c r="B838" s="742">
        <v>104588</v>
      </c>
      <c r="C838" s="742">
        <v>101188</v>
      </c>
      <c r="D838" s="742">
        <v>0</v>
      </c>
      <c r="E838" s="746">
        <v>0</v>
      </c>
      <c r="F838" s="721">
        <v>0</v>
      </c>
    </row>
    <row r="839" spans="1:6" s="730" customFormat="1" ht="13.5" customHeight="1">
      <c r="A839" s="276" t="s">
        <v>777</v>
      </c>
      <c r="B839" s="742">
        <v>428129</v>
      </c>
      <c r="C839" s="742">
        <v>371770</v>
      </c>
      <c r="D839" s="742">
        <v>70129</v>
      </c>
      <c r="E839" s="746">
        <v>16.380343307741356</v>
      </c>
      <c r="F839" s="721">
        <v>70129</v>
      </c>
    </row>
    <row r="840" spans="1:6" s="730" customFormat="1" ht="13.5" customHeight="1">
      <c r="A840" s="299" t="s">
        <v>867</v>
      </c>
      <c r="B840" s="742">
        <v>428129</v>
      </c>
      <c r="C840" s="742">
        <v>371770</v>
      </c>
      <c r="D840" s="742">
        <v>70129</v>
      </c>
      <c r="E840" s="746">
        <v>16.380343307741356</v>
      </c>
      <c r="F840" s="721">
        <v>70129</v>
      </c>
    </row>
    <row r="841" spans="1:17" s="730" customFormat="1" ht="38.25">
      <c r="A841" s="277" t="s">
        <v>298</v>
      </c>
      <c r="B841" s="721">
        <v>428129</v>
      </c>
      <c r="C841" s="721">
        <v>371770</v>
      </c>
      <c r="D841" s="721">
        <v>70129</v>
      </c>
      <c r="E841" s="563">
        <v>16.380343307741356</v>
      </c>
      <c r="F841" s="721">
        <v>70129</v>
      </c>
      <c r="Q841" s="731"/>
    </row>
    <row r="842" spans="1:6" s="730" customFormat="1" ht="25.5" customHeight="1">
      <c r="A842" s="277"/>
      <c r="B842" s="742"/>
      <c r="C842" s="742"/>
      <c r="D842" s="742"/>
      <c r="E842" s="724"/>
      <c r="F842" s="721"/>
    </row>
    <row r="843" spans="1:17" s="730" customFormat="1" ht="12.75">
      <c r="A843" s="272" t="s">
        <v>308</v>
      </c>
      <c r="B843" s="744"/>
      <c r="C843" s="744"/>
      <c r="D843" s="744"/>
      <c r="E843" s="724"/>
      <c r="F843" s="721"/>
      <c r="Q843" s="731"/>
    </row>
    <row r="844" spans="1:6" s="730" customFormat="1" ht="13.5" customHeight="1">
      <c r="A844" s="280" t="s">
        <v>274</v>
      </c>
      <c r="B844" s="742">
        <v>1187768</v>
      </c>
      <c r="C844" s="742">
        <v>179495</v>
      </c>
      <c r="D844" s="742">
        <v>167171</v>
      </c>
      <c r="E844" s="746">
        <v>14.074381529052813</v>
      </c>
      <c r="F844" s="721">
        <v>167171</v>
      </c>
    </row>
    <row r="845" spans="1:6" s="730" customFormat="1" ht="13.5" customHeight="1">
      <c r="A845" s="283" t="s">
        <v>843</v>
      </c>
      <c r="B845" s="724">
        <v>107201</v>
      </c>
      <c r="C845" s="724">
        <v>12324</v>
      </c>
      <c r="D845" s="724">
        <v>0</v>
      </c>
      <c r="E845" s="746">
        <v>0</v>
      </c>
      <c r="F845" s="721">
        <v>0</v>
      </c>
    </row>
    <row r="846" spans="1:6" s="730" customFormat="1" ht="13.5" customHeight="1">
      <c r="A846" s="283" t="s">
        <v>825</v>
      </c>
      <c r="B846" s="742">
        <v>1080567</v>
      </c>
      <c r="C846" s="742">
        <v>167171</v>
      </c>
      <c r="D846" s="742">
        <v>167171</v>
      </c>
      <c r="E846" s="746">
        <v>15.470674192345315</v>
      </c>
      <c r="F846" s="721">
        <v>167171</v>
      </c>
    </row>
    <row r="847" spans="1:6" s="730" customFormat="1" ht="25.5">
      <c r="A847" s="285" t="s">
        <v>826</v>
      </c>
      <c r="B847" s="742">
        <v>1080567</v>
      </c>
      <c r="C847" s="742">
        <v>167171</v>
      </c>
      <c r="D847" s="742">
        <v>167171</v>
      </c>
      <c r="E847" s="746">
        <v>15.470674192345315</v>
      </c>
      <c r="F847" s="721">
        <v>167171</v>
      </c>
    </row>
    <row r="848" spans="1:6" s="730" customFormat="1" ht="13.5" customHeight="1">
      <c r="A848" s="273" t="s">
        <v>827</v>
      </c>
      <c r="B848" s="742">
        <v>1202162</v>
      </c>
      <c r="C848" s="742">
        <v>189625</v>
      </c>
      <c r="D848" s="742">
        <v>19873</v>
      </c>
      <c r="E848" s="746">
        <v>1.6531049891778313</v>
      </c>
      <c r="F848" s="721">
        <v>19873</v>
      </c>
    </row>
    <row r="849" spans="1:6" s="730" customFormat="1" ht="13.5" customHeight="1">
      <c r="A849" s="283" t="s">
        <v>828</v>
      </c>
      <c r="B849" s="742">
        <v>1200662</v>
      </c>
      <c r="C849" s="742">
        <v>189125</v>
      </c>
      <c r="D849" s="742">
        <v>19873</v>
      </c>
      <c r="E849" s="746">
        <v>1.6551702310891825</v>
      </c>
      <c r="F849" s="721">
        <v>19873</v>
      </c>
    </row>
    <row r="850" spans="1:6" s="730" customFormat="1" ht="13.5" customHeight="1">
      <c r="A850" s="276" t="s">
        <v>829</v>
      </c>
      <c r="B850" s="742">
        <v>1200662</v>
      </c>
      <c r="C850" s="742">
        <v>189125</v>
      </c>
      <c r="D850" s="742">
        <v>19873</v>
      </c>
      <c r="E850" s="746">
        <v>1.6551702310891825</v>
      </c>
      <c r="F850" s="721">
        <v>19873</v>
      </c>
    </row>
    <row r="851" spans="1:6" s="730" customFormat="1" ht="13.5" customHeight="1">
      <c r="A851" s="299" t="s">
        <v>830</v>
      </c>
      <c r="B851" s="742">
        <v>487176</v>
      </c>
      <c r="C851" s="742">
        <v>111917</v>
      </c>
      <c r="D851" s="742">
        <v>15273</v>
      </c>
      <c r="E851" s="746">
        <v>3.13500665057392</v>
      </c>
      <c r="F851" s="721">
        <v>15273</v>
      </c>
    </row>
    <row r="852" spans="1:6" s="730" customFormat="1" ht="13.5" customHeight="1">
      <c r="A852" s="302" t="s">
        <v>831</v>
      </c>
      <c r="B852" s="742">
        <v>389600</v>
      </c>
      <c r="C852" s="742">
        <v>85747</v>
      </c>
      <c r="D852" s="742">
        <v>5604</v>
      </c>
      <c r="E852" s="746">
        <v>1.4383983572895278</v>
      </c>
      <c r="F852" s="721">
        <v>5604</v>
      </c>
    </row>
    <row r="853" spans="1:6" s="730" customFormat="1" ht="13.5" customHeight="1">
      <c r="A853" s="299" t="s">
        <v>832</v>
      </c>
      <c r="B853" s="742">
        <v>713486</v>
      </c>
      <c r="C853" s="742">
        <v>77208</v>
      </c>
      <c r="D853" s="742">
        <v>4600</v>
      </c>
      <c r="E853" s="746">
        <v>0.6447218305614967</v>
      </c>
      <c r="F853" s="721">
        <v>4600</v>
      </c>
    </row>
    <row r="854" spans="1:6" s="735" customFormat="1" ht="12.75">
      <c r="A854" s="283" t="s">
        <v>782</v>
      </c>
      <c r="B854" s="742">
        <v>1500</v>
      </c>
      <c r="C854" s="742">
        <v>500</v>
      </c>
      <c r="D854" s="742">
        <v>0</v>
      </c>
      <c r="E854" s="746">
        <v>0</v>
      </c>
      <c r="F854" s="721">
        <v>0</v>
      </c>
    </row>
    <row r="855" spans="1:6" s="735" customFormat="1" ht="12.75">
      <c r="A855" s="276" t="s">
        <v>835</v>
      </c>
      <c r="B855" s="742">
        <v>1500</v>
      </c>
      <c r="C855" s="742">
        <v>500</v>
      </c>
      <c r="D855" s="742">
        <v>0</v>
      </c>
      <c r="E855" s="746">
        <v>0</v>
      </c>
      <c r="F855" s="721">
        <v>0</v>
      </c>
    </row>
    <row r="856" spans="1:17" s="730" customFormat="1" ht="13.5" customHeight="1">
      <c r="A856" s="283" t="s">
        <v>419</v>
      </c>
      <c r="B856" s="721">
        <v>-14394</v>
      </c>
      <c r="C856" s="721">
        <v>-10130</v>
      </c>
      <c r="D856" s="721">
        <v>147298</v>
      </c>
      <c r="E856" s="741" t="s">
        <v>415</v>
      </c>
      <c r="F856" s="721">
        <v>147298</v>
      </c>
      <c r="Q856" s="731"/>
    </row>
    <row r="857" spans="1:17" s="730" customFormat="1" ht="13.5" customHeight="1">
      <c r="A857" s="283" t="s">
        <v>420</v>
      </c>
      <c r="B857" s="721">
        <v>14394</v>
      </c>
      <c r="C857" s="721">
        <v>10130</v>
      </c>
      <c r="D857" s="721">
        <v>14394</v>
      </c>
      <c r="E857" s="741">
        <v>100</v>
      </c>
      <c r="F857" s="721">
        <v>14394</v>
      </c>
      <c r="Q857" s="731"/>
    </row>
    <row r="858" spans="1:17" s="730" customFormat="1" ht="12.75">
      <c r="A858" s="276" t="s">
        <v>840</v>
      </c>
      <c r="B858" s="721">
        <v>14394</v>
      </c>
      <c r="C858" s="721">
        <v>10130</v>
      </c>
      <c r="D858" s="721">
        <v>14394</v>
      </c>
      <c r="E858" s="741">
        <v>100</v>
      </c>
      <c r="F858" s="721">
        <v>14394</v>
      </c>
      <c r="Q858" s="731"/>
    </row>
    <row r="859" spans="1:17" s="730" customFormat="1" ht="25.5">
      <c r="A859" s="277" t="s">
        <v>276</v>
      </c>
      <c r="B859" s="721">
        <v>14394</v>
      </c>
      <c r="C859" s="721">
        <v>10130</v>
      </c>
      <c r="D859" s="721">
        <v>14394</v>
      </c>
      <c r="E859" s="741">
        <v>100</v>
      </c>
      <c r="F859" s="721">
        <v>14394</v>
      </c>
      <c r="Q859" s="731"/>
    </row>
    <row r="860" spans="1:17" s="730" customFormat="1" ht="12.75">
      <c r="A860" s="276"/>
      <c r="B860" s="721"/>
      <c r="C860" s="721"/>
      <c r="D860" s="721"/>
      <c r="E860" s="742"/>
      <c r="F860" s="721"/>
      <c r="Q860" s="731"/>
    </row>
    <row r="861" spans="1:17" s="730" customFormat="1" ht="13.5" customHeight="1">
      <c r="A861" s="260" t="s">
        <v>279</v>
      </c>
      <c r="B861" s="559"/>
      <c r="C861" s="559"/>
      <c r="D861" s="559"/>
      <c r="E861" s="742"/>
      <c r="F861" s="721"/>
      <c r="Q861" s="731"/>
    </row>
    <row r="862" spans="1:6" s="730" customFormat="1" ht="13.5" customHeight="1">
      <c r="A862" s="280" t="s">
        <v>274</v>
      </c>
      <c r="B862" s="742">
        <v>1467164</v>
      </c>
      <c r="C862" s="742">
        <v>179495</v>
      </c>
      <c r="D862" s="742">
        <v>167171</v>
      </c>
      <c r="E862" s="741">
        <v>11.39415907151484</v>
      </c>
      <c r="F862" s="721">
        <v>167171</v>
      </c>
    </row>
    <row r="863" spans="1:6" s="730" customFormat="1" ht="13.5" customHeight="1">
      <c r="A863" s="283" t="s">
        <v>843</v>
      </c>
      <c r="B863" s="724">
        <v>386597</v>
      </c>
      <c r="C863" s="724">
        <v>12324</v>
      </c>
      <c r="D863" s="724">
        <v>0</v>
      </c>
      <c r="E863" s="741">
        <v>0</v>
      </c>
      <c r="F863" s="721">
        <v>0</v>
      </c>
    </row>
    <row r="864" spans="1:6" s="730" customFormat="1" ht="13.5" customHeight="1">
      <c r="A864" s="283" t="s">
        <v>284</v>
      </c>
      <c r="B864" s="562">
        <v>279396</v>
      </c>
      <c r="C864" s="562">
        <v>0</v>
      </c>
      <c r="D864" s="562">
        <v>0</v>
      </c>
      <c r="E864" s="727">
        <v>0</v>
      </c>
      <c r="F864" s="721">
        <v>0</v>
      </c>
    </row>
    <row r="865" spans="1:6" s="730" customFormat="1" ht="13.5" customHeight="1">
      <c r="A865" s="283" t="s">
        <v>825</v>
      </c>
      <c r="B865" s="742">
        <v>1080567</v>
      </c>
      <c r="C865" s="742">
        <v>167171</v>
      </c>
      <c r="D865" s="742">
        <v>167171</v>
      </c>
      <c r="E865" s="741">
        <v>15.470674192345315</v>
      </c>
      <c r="F865" s="721">
        <v>167171</v>
      </c>
    </row>
    <row r="866" spans="1:6" s="730" customFormat="1" ht="25.5">
      <c r="A866" s="285" t="s">
        <v>826</v>
      </c>
      <c r="B866" s="742">
        <v>1080567</v>
      </c>
      <c r="C866" s="742">
        <v>167171</v>
      </c>
      <c r="D866" s="742">
        <v>167171</v>
      </c>
      <c r="E866" s="741">
        <v>15.470674192345315</v>
      </c>
      <c r="F866" s="721">
        <v>167171</v>
      </c>
    </row>
    <row r="867" spans="1:6" s="730" customFormat="1" ht="13.5" customHeight="1">
      <c r="A867" s="273" t="s">
        <v>827</v>
      </c>
      <c r="B867" s="742">
        <v>1481558</v>
      </c>
      <c r="C867" s="742">
        <v>189625</v>
      </c>
      <c r="D867" s="742">
        <v>19873</v>
      </c>
      <c r="E867" s="741">
        <v>1.3413582188479964</v>
      </c>
      <c r="F867" s="721">
        <v>19873</v>
      </c>
    </row>
    <row r="868" spans="1:6" s="730" customFormat="1" ht="13.5" customHeight="1">
      <c r="A868" s="283" t="s">
        <v>828</v>
      </c>
      <c r="B868" s="742">
        <v>1480058</v>
      </c>
      <c r="C868" s="742">
        <v>189125</v>
      </c>
      <c r="D868" s="742">
        <v>19873</v>
      </c>
      <c r="E868" s="741">
        <v>1.3427176502542468</v>
      </c>
      <c r="F868" s="721">
        <v>19873</v>
      </c>
    </row>
    <row r="869" spans="1:6" s="730" customFormat="1" ht="13.5" customHeight="1">
      <c r="A869" s="276" t="s">
        <v>829</v>
      </c>
      <c r="B869" s="742">
        <v>1200662</v>
      </c>
      <c r="C869" s="742">
        <v>189125</v>
      </c>
      <c r="D869" s="742">
        <v>19873</v>
      </c>
      <c r="E869" s="741">
        <v>1.6551702310891825</v>
      </c>
      <c r="F869" s="721">
        <v>19873</v>
      </c>
    </row>
    <row r="870" spans="1:6" s="730" customFormat="1" ht="13.5" customHeight="1">
      <c r="A870" s="299" t="s">
        <v>830</v>
      </c>
      <c r="B870" s="742">
        <v>487176</v>
      </c>
      <c r="C870" s="742">
        <v>111917</v>
      </c>
      <c r="D870" s="742">
        <v>15273</v>
      </c>
      <c r="E870" s="741">
        <v>3.13500665057392</v>
      </c>
      <c r="F870" s="721">
        <v>15273</v>
      </c>
    </row>
    <row r="871" spans="1:6" s="730" customFormat="1" ht="13.5" customHeight="1">
      <c r="A871" s="302" t="s">
        <v>831</v>
      </c>
      <c r="B871" s="742">
        <v>389600</v>
      </c>
      <c r="C871" s="742">
        <v>85747</v>
      </c>
      <c r="D871" s="742">
        <v>5604</v>
      </c>
      <c r="E871" s="741">
        <v>1.4383983572895278</v>
      </c>
      <c r="F871" s="721">
        <v>5604</v>
      </c>
    </row>
    <row r="872" spans="1:6" s="730" customFormat="1" ht="13.5" customHeight="1">
      <c r="A872" s="299" t="s">
        <v>832</v>
      </c>
      <c r="B872" s="742">
        <v>713486</v>
      </c>
      <c r="C872" s="742">
        <v>77208</v>
      </c>
      <c r="D872" s="742">
        <v>4600</v>
      </c>
      <c r="E872" s="741">
        <v>0.6447218305614967</v>
      </c>
      <c r="F872" s="721">
        <v>4600</v>
      </c>
    </row>
    <row r="873" spans="1:6" s="730" customFormat="1" ht="13.5" customHeight="1">
      <c r="A873" s="276" t="s">
        <v>777</v>
      </c>
      <c r="B873" s="742">
        <v>279396</v>
      </c>
      <c r="C873" s="742">
        <v>0</v>
      </c>
      <c r="D873" s="742">
        <v>0</v>
      </c>
      <c r="E873" s="741">
        <v>0</v>
      </c>
      <c r="F873" s="721">
        <v>0</v>
      </c>
    </row>
    <row r="874" spans="1:6" s="730" customFormat="1" ht="13.5" customHeight="1">
      <c r="A874" s="299" t="s">
        <v>867</v>
      </c>
      <c r="B874" s="742">
        <v>279396</v>
      </c>
      <c r="C874" s="742">
        <v>0</v>
      </c>
      <c r="D874" s="742">
        <v>0</v>
      </c>
      <c r="E874" s="741">
        <v>0</v>
      </c>
      <c r="F874" s="721">
        <v>0</v>
      </c>
    </row>
    <row r="875" spans="1:17" s="730" customFormat="1" ht="38.25">
      <c r="A875" s="277" t="s">
        <v>298</v>
      </c>
      <c r="B875" s="721">
        <v>279396</v>
      </c>
      <c r="C875" s="721">
        <v>0</v>
      </c>
      <c r="D875" s="721">
        <v>0</v>
      </c>
      <c r="E875" s="727">
        <v>0</v>
      </c>
      <c r="F875" s="721">
        <v>0</v>
      </c>
      <c r="Q875" s="731"/>
    </row>
    <row r="876" spans="1:6" s="735" customFormat="1" ht="12.75">
      <c r="A876" s="283" t="s">
        <v>782</v>
      </c>
      <c r="B876" s="742">
        <v>1500</v>
      </c>
      <c r="C876" s="742">
        <v>500</v>
      </c>
      <c r="D876" s="742">
        <v>0</v>
      </c>
      <c r="E876" s="727">
        <v>0</v>
      </c>
      <c r="F876" s="721">
        <v>0</v>
      </c>
    </row>
    <row r="877" spans="1:6" s="735" customFormat="1" ht="12.75">
      <c r="A877" s="276" t="s">
        <v>835</v>
      </c>
      <c r="B877" s="742">
        <v>1500</v>
      </c>
      <c r="C877" s="742">
        <v>500</v>
      </c>
      <c r="D877" s="742">
        <v>0</v>
      </c>
      <c r="E877" s="727">
        <v>0</v>
      </c>
      <c r="F877" s="721">
        <v>0</v>
      </c>
    </row>
    <row r="878" spans="1:17" s="730" customFormat="1" ht="13.5" customHeight="1">
      <c r="A878" s="283" t="s">
        <v>419</v>
      </c>
      <c r="B878" s="721">
        <v>-14394</v>
      </c>
      <c r="C878" s="721">
        <v>-10130</v>
      </c>
      <c r="D878" s="721">
        <v>147298</v>
      </c>
      <c r="E878" s="727" t="s">
        <v>415</v>
      </c>
      <c r="F878" s="721">
        <v>147298</v>
      </c>
      <c r="Q878" s="731"/>
    </row>
    <row r="879" spans="1:17" s="730" customFormat="1" ht="13.5" customHeight="1">
      <c r="A879" s="283" t="s">
        <v>420</v>
      </c>
      <c r="B879" s="721">
        <v>14394</v>
      </c>
      <c r="C879" s="721">
        <v>10130</v>
      </c>
      <c r="D879" s="721" t="s">
        <v>415</v>
      </c>
      <c r="E879" s="721" t="s">
        <v>415</v>
      </c>
      <c r="F879" s="721" t="s">
        <v>415</v>
      </c>
      <c r="Q879" s="731"/>
    </row>
    <row r="880" spans="1:17" s="730" customFormat="1" ht="12.75">
      <c r="A880" s="276" t="s">
        <v>840</v>
      </c>
      <c r="B880" s="721">
        <v>14394</v>
      </c>
      <c r="C880" s="721">
        <v>10130</v>
      </c>
      <c r="D880" s="721" t="s">
        <v>415</v>
      </c>
      <c r="E880" s="721" t="s">
        <v>415</v>
      </c>
      <c r="F880" s="721" t="s">
        <v>415</v>
      </c>
      <c r="Q880" s="731"/>
    </row>
    <row r="881" spans="1:17" s="730" customFormat="1" ht="25.5">
      <c r="A881" s="277" t="s">
        <v>276</v>
      </c>
      <c r="B881" s="721">
        <v>14394</v>
      </c>
      <c r="C881" s="721">
        <v>10130</v>
      </c>
      <c r="D881" s="721" t="s">
        <v>415</v>
      </c>
      <c r="E881" s="721" t="s">
        <v>415</v>
      </c>
      <c r="F881" s="721" t="s">
        <v>415</v>
      </c>
      <c r="Q881" s="731"/>
    </row>
    <row r="882" spans="1:17" s="732" customFormat="1" ht="13.5">
      <c r="A882" s="747"/>
      <c r="B882" s="559"/>
      <c r="C882" s="559"/>
      <c r="D882" s="559"/>
      <c r="E882" s="742"/>
      <c r="F882" s="721"/>
      <c r="G882" s="730"/>
      <c r="H882" s="730"/>
      <c r="I882" s="730"/>
      <c r="J882" s="730"/>
      <c r="K882" s="730"/>
      <c r="L882" s="730"/>
      <c r="M882" s="730"/>
      <c r="N882" s="730"/>
      <c r="O882" s="730"/>
      <c r="P882" s="730"/>
      <c r="Q882" s="731"/>
    </row>
    <row r="883" spans="1:6" s="730" customFormat="1" ht="12.75" customHeight="1">
      <c r="A883" s="748" t="s">
        <v>309</v>
      </c>
      <c r="B883" s="749"/>
      <c r="C883" s="749"/>
      <c r="D883" s="749"/>
      <c r="E883" s="742"/>
      <c r="F883" s="721"/>
    </row>
    <row r="884" spans="1:6" s="730" customFormat="1" ht="12.75" customHeight="1">
      <c r="A884" s="280" t="s">
        <v>274</v>
      </c>
      <c r="B884" s="721">
        <v>2694376</v>
      </c>
      <c r="C884" s="721">
        <v>1585221</v>
      </c>
      <c r="D884" s="721">
        <v>172950</v>
      </c>
      <c r="E884" s="741">
        <v>6.418925940551727</v>
      </c>
      <c r="F884" s="721">
        <v>172950</v>
      </c>
    </row>
    <row r="885" spans="1:6" s="730" customFormat="1" ht="12.75" customHeight="1">
      <c r="A885" s="283" t="s">
        <v>843</v>
      </c>
      <c r="B885" s="721">
        <v>2191021</v>
      </c>
      <c r="C885" s="721">
        <v>1414641</v>
      </c>
      <c r="D885" s="721">
        <v>2370</v>
      </c>
      <c r="E885" s="746">
        <v>0.10816874872490953</v>
      </c>
      <c r="F885" s="721">
        <v>2370</v>
      </c>
    </row>
    <row r="886" spans="1:6" s="730" customFormat="1" ht="12.75" customHeight="1">
      <c r="A886" s="283" t="s">
        <v>825</v>
      </c>
      <c r="B886" s="721">
        <v>503355</v>
      </c>
      <c r="C886" s="721">
        <v>170580</v>
      </c>
      <c r="D886" s="721">
        <v>170580</v>
      </c>
      <c r="E886" s="746">
        <v>33.88860744405042</v>
      </c>
      <c r="F886" s="721">
        <v>170580</v>
      </c>
    </row>
    <row r="887" spans="1:6" s="730" customFormat="1" ht="25.5">
      <c r="A887" s="285" t="s">
        <v>826</v>
      </c>
      <c r="B887" s="721">
        <v>503355</v>
      </c>
      <c r="C887" s="721">
        <v>170580</v>
      </c>
      <c r="D887" s="721">
        <v>170580</v>
      </c>
      <c r="E887" s="746">
        <v>33.88860744405042</v>
      </c>
      <c r="F887" s="721">
        <v>170580</v>
      </c>
    </row>
    <row r="888" spans="1:6" s="730" customFormat="1" ht="12.75" customHeight="1">
      <c r="A888" s="456" t="s">
        <v>827</v>
      </c>
      <c r="B888" s="721">
        <v>2706376</v>
      </c>
      <c r="C888" s="721">
        <v>1585221</v>
      </c>
      <c r="D888" s="721">
        <v>8575.01</v>
      </c>
      <c r="E888" s="746">
        <v>0.31684473997700247</v>
      </c>
      <c r="F888" s="721">
        <v>8575.01</v>
      </c>
    </row>
    <row r="889" spans="1:6" s="730" customFormat="1" ht="12.75" customHeight="1">
      <c r="A889" s="283" t="s">
        <v>828</v>
      </c>
      <c r="B889" s="721">
        <v>2635655</v>
      </c>
      <c r="C889" s="721">
        <v>1571304</v>
      </c>
      <c r="D889" s="721">
        <v>7701.01</v>
      </c>
      <c r="E889" s="746">
        <v>0.29218581339363464</v>
      </c>
      <c r="F889" s="721">
        <v>7701.01</v>
      </c>
    </row>
    <row r="890" spans="1:6" s="730" customFormat="1" ht="12.75" customHeight="1">
      <c r="A890" s="276" t="s">
        <v>829</v>
      </c>
      <c r="B890" s="721">
        <v>2481095</v>
      </c>
      <c r="C890" s="721">
        <v>1430244</v>
      </c>
      <c r="D890" s="721">
        <v>7701.01</v>
      </c>
      <c r="E890" s="746">
        <v>0.3103875506580764</v>
      </c>
      <c r="F890" s="721">
        <v>7701.01</v>
      </c>
    </row>
    <row r="891" spans="1:6" s="730" customFormat="1" ht="12.75" customHeight="1">
      <c r="A891" s="280" t="s">
        <v>310</v>
      </c>
      <c r="B891" s="721">
        <v>127470</v>
      </c>
      <c r="C891" s="721">
        <v>38401</v>
      </c>
      <c r="D891" s="721">
        <v>4085</v>
      </c>
      <c r="E891" s="746">
        <v>3.2046756099474383</v>
      </c>
      <c r="F891" s="721">
        <v>4085</v>
      </c>
    </row>
    <row r="892" spans="1:6" s="730" customFormat="1" ht="12.75" customHeight="1">
      <c r="A892" s="302" t="s">
        <v>831</v>
      </c>
      <c r="B892" s="721">
        <v>102723</v>
      </c>
      <c r="C892" s="721">
        <v>30946</v>
      </c>
      <c r="D892" s="721">
        <v>2345</v>
      </c>
      <c r="E892" s="746">
        <v>2.2828383127439813</v>
      </c>
      <c r="F892" s="721">
        <v>2345</v>
      </c>
    </row>
    <row r="893" spans="1:6" s="730" customFormat="1" ht="12.75" customHeight="1">
      <c r="A893" s="299" t="s">
        <v>832</v>
      </c>
      <c r="B893" s="721">
        <v>2353625</v>
      </c>
      <c r="C893" s="721">
        <v>1391843</v>
      </c>
      <c r="D893" s="721">
        <v>3616.01</v>
      </c>
      <c r="E893" s="746">
        <v>0.153635774603006</v>
      </c>
      <c r="F893" s="721">
        <v>3616.01</v>
      </c>
    </row>
    <row r="894" spans="1:6" s="730" customFormat="1" ht="12.75" customHeight="1">
      <c r="A894" s="276" t="s">
        <v>833</v>
      </c>
      <c r="B894" s="721">
        <v>140560</v>
      </c>
      <c r="C894" s="721">
        <v>140560</v>
      </c>
      <c r="D894" s="721">
        <v>0</v>
      </c>
      <c r="E894" s="746">
        <v>0</v>
      </c>
      <c r="F894" s="721">
        <v>0</v>
      </c>
    </row>
    <row r="895" spans="1:6" s="730" customFormat="1" ht="12.75" customHeight="1">
      <c r="A895" s="299" t="s">
        <v>856</v>
      </c>
      <c r="B895" s="721">
        <v>140560</v>
      </c>
      <c r="C895" s="721">
        <v>140560</v>
      </c>
      <c r="D895" s="721">
        <v>0</v>
      </c>
      <c r="E895" s="746">
        <v>0</v>
      </c>
      <c r="F895" s="721">
        <v>0</v>
      </c>
    </row>
    <row r="896" spans="1:17" s="730" customFormat="1" ht="25.5">
      <c r="A896" s="285" t="s">
        <v>838</v>
      </c>
      <c r="B896" s="721">
        <v>14000</v>
      </c>
      <c r="C896" s="721">
        <v>500</v>
      </c>
      <c r="D896" s="721">
        <v>0</v>
      </c>
      <c r="E896" s="746">
        <v>0</v>
      </c>
      <c r="F896" s="721">
        <v>0</v>
      </c>
      <c r="Q896" s="731"/>
    </row>
    <row r="897" spans="1:17" s="730" customFormat="1" ht="13.5" customHeight="1">
      <c r="A897" s="277" t="s">
        <v>865</v>
      </c>
      <c r="B897" s="721">
        <v>14000</v>
      </c>
      <c r="C897" s="721">
        <v>500</v>
      </c>
      <c r="D897" s="721">
        <v>0</v>
      </c>
      <c r="E897" s="746">
        <v>0</v>
      </c>
      <c r="F897" s="721">
        <v>0</v>
      </c>
      <c r="Q897" s="731"/>
    </row>
    <row r="898" spans="1:6" s="730" customFormat="1" ht="12.75" customHeight="1">
      <c r="A898" s="283" t="s">
        <v>782</v>
      </c>
      <c r="B898" s="721">
        <v>70721</v>
      </c>
      <c r="C898" s="721">
        <v>13917</v>
      </c>
      <c r="D898" s="721">
        <v>874</v>
      </c>
      <c r="E898" s="746">
        <v>1.235842253361802</v>
      </c>
      <c r="F898" s="721">
        <v>874</v>
      </c>
    </row>
    <row r="899" spans="1:6" s="730" customFormat="1" ht="12.75" customHeight="1">
      <c r="A899" s="276" t="s">
        <v>835</v>
      </c>
      <c r="B899" s="721">
        <v>70721</v>
      </c>
      <c r="C899" s="721">
        <v>13917</v>
      </c>
      <c r="D899" s="721">
        <v>874</v>
      </c>
      <c r="E899" s="746">
        <v>1.235842253361802</v>
      </c>
      <c r="F899" s="721">
        <v>874</v>
      </c>
    </row>
    <row r="900" spans="1:6" s="730" customFormat="1" ht="12.75" customHeight="1">
      <c r="A900" s="283" t="s">
        <v>419</v>
      </c>
      <c r="B900" s="721">
        <v>-12000</v>
      </c>
      <c r="C900" s="721">
        <v>0</v>
      </c>
      <c r="D900" s="721">
        <v>164374.99</v>
      </c>
      <c r="E900" s="746" t="s">
        <v>415</v>
      </c>
      <c r="F900" s="721">
        <v>164374.99</v>
      </c>
    </row>
    <row r="901" spans="1:6" s="730" customFormat="1" ht="12.75" customHeight="1">
      <c r="A901" s="283" t="s">
        <v>420</v>
      </c>
      <c r="B901" s="721">
        <v>12000</v>
      </c>
      <c r="C901" s="721">
        <v>0</v>
      </c>
      <c r="D901" s="721" t="s">
        <v>415</v>
      </c>
      <c r="E901" s="721" t="s">
        <v>415</v>
      </c>
      <c r="F901" s="721" t="s">
        <v>415</v>
      </c>
    </row>
    <row r="902" spans="1:6" s="730" customFormat="1" ht="12.75" customHeight="1">
      <c r="A902" s="276" t="s">
        <v>840</v>
      </c>
      <c r="B902" s="721">
        <v>12000</v>
      </c>
      <c r="C902" s="721">
        <v>0</v>
      </c>
      <c r="D902" s="721" t="s">
        <v>415</v>
      </c>
      <c r="E902" s="721" t="s">
        <v>415</v>
      </c>
      <c r="F902" s="721" t="s">
        <v>415</v>
      </c>
    </row>
    <row r="903" spans="1:6" s="730" customFormat="1" ht="25.5">
      <c r="A903" s="277" t="s">
        <v>276</v>
      </c>
      <c r="B903" s="721">
        <v>12000</v>
      </c>
      <c r="C903" s="721">
        <v>0</v>
      </c>
      <c r="D903" s="721" t="s">
        <v>415</v>
      </c>
      <c r="E903" s="721" t="s">
        <v>415</v>
      </c>
      <c r="F903" s="721" t="s">
        <v>415</v>
      </c>
    </row>
    <row r="904" spans="1:6" s="730" customFormat="1" ht="12.75">
      <c r="A904" s="277"/>
      <c r="B904" s="721"/>
      <c r="C904" s="721"/>
      <c r="D904" s="721"/>
      <c r="E904" s="724"/>
      <c r="F904" s="721"/>
    </row>
    <row r="905" spans="1:6" s="730" customFormat="1" ht="12.75" customHeight="1">
      <c r="A905" s="750" t="s">
        <v>279</v>
      </c>
      <c r="B905" s="559"/>
      <c r="C905" s="559"/>
      <c r="D905" s="559"/>
      <c r="E905" s="724"/>
      <c r="F905" s="721"/>
    </row>
    <row r="906" spans="1:6" s="730" customFormat="1" ht="12.75" customHeight="1">
      <c r="A906" s="751" t="s">
        <v>309</v>
      </c>
      <c r="B906" s="559"/>
      <c r="C906" s="559"/>
      <c r="D906" s="559"/>
      <c r="E906" s="724"/>
      <c r="F906" s="721"/>
    </row>
    <row r="907" spans="1:6" s="730" customFormat="1" ht="12.75" customHeight="1">
      <c r="A907" s="280" t="s">
        <v>274</v>
      </c>
      <c r="B907" s="724">
        <v>524902</v>
      </c>
      <c r="C907" s="724">
        <v>208435</v>
      </c>
      <c r="D907" s="724">
        <v>48887</v>
      </c>
      <c r="E907" s="746">
        <v>9.313548052779376</v>
      </c>
      <c r="F907" s="721">
        <v>48887</v>
      </c>
    </row>
    <row r="908" spans="1:6" s="730" customFormat="1" ht="12.75" customHeight="1">
      <c r="A908" s="283" t="s">
        <v>843</v>
      </c>
      <c r="B908" s="724">
        <v>377061</v>
      </c>
      <c r="C908" s="724">
        <v>160190</v>
      </c>
      <c r="D908" s="724">
        <v>642</v>
      </c>
      <c r="E908" s="746">
        <v>0.17026422780398928</v>
      </c>
      <c r="F908" s="721">
        <v>642</v>
      </c>
    </row>
    <row r="909" spans="1:6" s="730" customFormat="1" ht="12.75" customHeight="1">
      <c r="A909" s="283" t="s">
        <v>284</v>
      </c>
      <c r="B909" s="562">
        <v>115695</v>
      </c>
      <c r="C909" s="562">
        <v>0</v>
      </c>
      <c r="D909" s="562">
        <v>0</v>
      </c>
      <c r="E909" s="563">
        <v>0</v>
      </c>
      <c r="F909" s="721">
        <v>0</v>
      </c>
    </row>
    <row r="910" spans="1:6" s="730" customFormat="1" ht="12" customHeight="1">
      <c r="A910" s="283" t="s">
        <v>825</v>
      </c>
      <c r="B910" s="724">
        <v>147841</v>
      </c>
      <c r="C910" s="724">
        <v>48245</v>
      </c>
      <c r="D910" s="724">
        <v>48245</v>
      </c>
      <c r="E910" s="746">
        <v>32.63303143241726</v>
      </c>
      <c r="F910" s="721">
        <v>48245</v>
      </c>
    </row>
    <row r="911" spans="1:6" s="730" customFormat="1" ht="25.5" customHeight="1">
      <c r="A911" s="285" t="s">
        <v>826</v>
      </c>
      <c r="B911" s="724">
        <v>147841</v>
      </c>
      <c r="C911" s="724">
        <v>48245</v>
      </c>
      <c r="D911" s="724">
        <v>48245</v>
      </c>
      <c r="E911" s="746">
        <v>32.63303143241726</v>
      </c>
      <c r="F911" s="721">
        <v>48245</v>
      </c>
    </row>
    <row r="912" spans="1:6" s="730" customFormat="1" ht="12.75" customHeight="1">
      <c r="A912" s="273" t="s">
        <v>827</v>
      </c>
      <c r="B912" s="724">
        <v>536902</v>
      </c>
      <c r="C912" s="724">
        <v>208435</v>
      </c>
      <c r="D912" s="724">
        <v>3016.01</v>
      </c>
      <c r="E912" s="746">
        <v>0.5617431114058059</v>
      </c>
      <c r="F912" s="721">
        <v>3016.01</v>
      </c>
    </row>
    <row r="913" spans="1:6" s="730" customFormat="1" ht="12.75" customHeight="1">
      <c r="A913" s="283" t="s">
        <v>828</v>
      </c>
      <c r="B913" s="724">
        <v>536902</v>
      </c>
      <c r="C913" s="724">
        <v>208435</v>
      </c>
      <c r="D913" s="724">
        <v>3016.01</v>
      </c>
      <c r="E913" s="746">
        <v>0.5617431114058059</v>
      </c>
      <c r="F913" s="721">
        <v>3016.01</v>
      </c>
    </row>
    <row r="914" spans="1:6" s="730" customFormat="1" ht="12.75" customHeight="1">
      <c r="A914" s="276" t="s">
        <v>829</v>
      </c>
      <c r="B914" s="724">
        <v>407207</v>
      </c>
      <c r="C914" s="724">
        <v>207935</v>
      </c>
      <c r="D914" s="724">
        <v>3016.01</v>
      </c>
      <c r="E914" s="746">
        <v>0.7406576998921925</v>
      </c>
      <c r="F914" s="721">
        <v>3016.01</v>
      </c>
    </row>
    <row r="915" spans="1:6" s="730" customFormat="1" ht="12.75" customHeight="1">
      <c r="A915" s="280" t="s">
        <v>310</v>
      </c>
      <c r="B915" s="724">
        <v>55173</v>
      </c>
      <c r="C915" s="724">
        <v>22425</v>
      </c>
      <c r="D915" s="724">
        <v>2071</v>
      </c>
      <c r="E915" s="746">
        <v>3.7536476174940643</v>
      </c>
      <c r="F915" s="721">
        <v>2071</v>
      </c>
    </row>
    <row r="916" spans="1:6" s="730" customFormat="1" ht="12.75" customHeight="1">
      <c r="A916" s="302" t="s">
        <v>831</v>
      </c>
      <c r="B916" s="724">
        <v>44462</v>
      </c>
      <c r="C916" s="724">
        <v>18072</v>
      </c>
      <c r="D916" s="724">
        <v>721</v>
      </c>
      <c r="E916" s="746">
        <v>1.6216094642616166</v>
      </c>
      <c r="F916" s="721">
        <v>721</v>
      </c>
    </row>
    <row r="917" spans="1:6" s="730" customFormat="1" ht="12.75" customHeight="1">
      <c r="A917" s="299" t="s">
        <v>832</v>
      </c>
      <c r="B917" s="724">
        <v>352034</v>
      </c>
      <c r="C917" s="724">
        <v>185510</v>
      </c>
      <c r="D917" s="724">
        <v>945.01</v>
      </c>
      <c r="E917" s="746">
        <v>0.2684428208638938</v>
      </c>
      <c r="F917" s="721">
        <v>945.01</v>
      </c>
    </row>
    <row r="918" spans="1:17" s="730" customFormat="1" ht="25.5">
      <c r="A918" s="285" t="s">
        <v>838</v>
      </c>
      <c r="B918" s="721">
        <v>14000</v>
      </c>
      <c r="C918" s="721">
        <v>500</v>
      </c>
      <c r="D918" s="721">
        <v>0</v>
      </c>
      <c r="E918" s="746">
        <v>0</v>
      </c>
      <c r="F918" s="721">
        <v>0</v>
      </c>
      <c r="Q918" s="731"/>
    </row>
    <row r="919" spans="1:17" s="730" customFormat="1" ht="13.5" customHeight="1">
      <c r="A919" s="277" t="s">
        <v>865</v>
      </c>
      <c r="B919" s="721">
        <v>14000</v>
      </c>
      <c r="C919" s="721">
        <v>500</v>
      </c>
      <c r="D919" s="721">
        <v>0</v>
      </c>
      <c r="E919" s="746">
        <v>0</v>
      </c>
      <c r="F919" s="721">
        <v>0</v>
      </c>
      <c r="Q919" s="731"/>
    </row>
    <row r="920" spans="1:6" s="730" customFormat="1" ht="12.75" customHeight="1">
      <c r="A920" s="276" t="s">
        <v>777</v>
      </c>
      <c r="B920" s="724">
        <v>115695</v>
      </c>
      <c r="C920" s="724">
        <v>0</v>
      </c>
      <c r="D920" s="724">
        <v>0</v>
      </c>
      <c r="E920" s="746">
        <v>0</v>
      </c>
      <c r="F920" s="721">
        <v>0</v>
      </c>
    </row>
    <row r="921" spans="1:6" s="730" customFormat="1" ht="12.75" customHeight="1">
      <c r="A921" s="308" t="s">
        <v>311</v>
      </c>
      <c r="B921" s="724">
        <v>115695</v>
      </c>
      <c r="C921" s="724">
        <v>0</v>
      </c>
      <c r="D921" s="724">
        <v>0</v>
      </c>
      <c r="E921" s="746">
        <v>0</v>
      </c>
      <c r="F921" s="721">
        <v>0</v>
      </c>
    </row>
    <row r="922" spans="1:17" s="730" customFormat="1" ht="38.25">
      <c r="A922" s="277" t="s">
        <v>298</v>
      </c>
      <c r="B922" s="721">
        <v>115695</v>
      </c>
      <c r="C922" s="721">
        <v>0</v>
      </c>
      <c r="D922" s="721">
        <v>0</v>
      </c>
      <c r="E922" s="563">
        <v>0</v>
      </c>
      <c r="F922" s="721">
        <v>0</v>
      </c>
      <c r="Q922" s="731"/>
    </row>
    <row r="923" spans="1:6" s="730" customFormat="1" ht="12.75" customHeight="1">
      <c r="A923" s="283" t="s">
        <v>419</v>
      </c>
      <c r="B923" s="724">
        <v>-12000</v>
      </c>
      <c r="C923" s="724">
        <v>0</v>
      </c>
      <c r="D923" s="724">
        <v>45870.99</v>
      </c>
      <c r="E923" s="746" t="s">
        <v>415</v>
      </c>
      <c r="F923" s="721">
        <v>45870.99</v>
      </c>
    </row>
    <row r="924" spans="1:6" s="730" customFormat="1" ht="12.75" customHeight="1">
      <c r="A924" s="283" t="s">
        <v>420</v>
      </c>
      <c r="B924" s="724">
        <v>12000</v>
      </c>
      <c r="C924" s="724">
        <v>0</v>
      </c>
      <c r="D924" s="724" t="s">
        <v>415</v>
      </c>
      <c r="E924" s="724" t="s">
        <v>415</v>
      </c>
      <c r="F924" s="721" t="s">
        <v>415</v>
      </c>
    </row>
    <row r="925" spans="1:6" s="730" customFormat="1" ht="12.75" customHeight="1">
      <c r="A925" s="276" t="s">
        <v>840</v>
      </c>
      <c r="B925" s="724">
        <v>12000</v>
      </c>
      <c r="C925" s="724">
        <v>0</v>
      </c>
      <c r="D925" s="724" t="s">
        <v>415</v>
      </c>
      <c r="E925" s="724" t="s">
        <v>415</v>
      </c>
      <c r="F925" s="721" t="s">
        <v>415</v>
      </c>
    </row>
    <row r="926" spans="1:6" s="730" customFormat="1" ht="25.5">
      <c r="A926" s="277" t="s">
        <v>276</v>
      </c>
      <c r="B926" s="724">
        <v>12000</v>
      </c>
      <c r="C926" s="724">
        <v>0</v>
      </c>
      <c r="D926" s="724" t="s">
        <v>415</v>
      </c>
      <c r="E926" s="724" t="s">
        <v>415</v>
      </c>
      <c r="F926" s="721" t="s">
        <v>415</v>
      </c>
    </row>
    <row r="927" spans="1:6" s="730" customFormat="1" ht="14.25" customHeight="1">
      <c r="A927" s="267"/>
      <c r="B927" s="559"/>
      <c r="C927" s="559"/>
      <c r="D927" s="559"/>
      <c r="E927" s="724"/>
      <c r="F927" s="721"/>
    </row>
    <row r="928" spans="1:6" s="730" customFormat="1" ht="14.25" customHeight="1">
      <c r="A928" s="750" t="s">
        <v>283</v>
      </c>
      <c r="B928" s="559"/>
      <c r="C928" s="559"/>
      <c r="D928" s="559"/>
      <c r="E928" s="724"/>
      <c r="F928" s="721"/>
    </row>
    <row r="929" spans="1:6" s="730" customFormat="1" ht="14.25" customHeight="1">
      <c r="A929" s="751" t="s">
        <v>309</v>
      </c>
      <c r="B929" s="559"/>
      <c r="C929" s="559"/>
      <c r="D929" s="559"/>
      <c r="E929" s="724"/>
      <c r="F929" s="721"/>
    </row>
    <row r="930" spans="1:6" s="730" customFormat="1" ht="14.25" customHeight="1">
      <c r="A930" s="280" t="s">
        <v>274</v>
      </c>
      <c r="B930" s="724">
        <v>150000</v>
      </c>
      <c r="C930" s="724">
        <v>150000</v>
      </c>
      <c r="D930" s="724">
        <v>0</v>
      </c>
      <c r="E930" s="746">
        <v>0</v>
      </c>
      <c r="F930" s="721">
        <v>0</v>
      </c>
    </row>
    <row r="931" spans="1:6" s="730" customFormat="1" ht="14.25" customHeight="1">
      <c r="A931" s="283" t="s">
        <v>843</v>
      </c>
      <c r="B931" s="724">
        <v>150000</v>
      </c>
      <c r="C931" s="724">
        <v>150000</v>
      </c>
      <c r="D931" s="724">
        <v>0</v>
      </c>
      <c r="E931" s="746">
        <v>0</v>
      </c>
      <c r="F931" s="721">
        <v>0</v>
      </c>
    </row>
    <row r="932" spans="1:6" s="730" customFormat="1" ht="14.25" customHeight="1">
      <c r="A932" s="273" t="s">
        <v>827</v>
      </c>
      <c r="B932" s="724">
        <v>150000</v>
      </c>
      <c r="C932" s="724">
        <v>150000</v>
      </c>
      <c r="D932" s="724">
        <v>0</v>
      </c>
      <c r="E932" s="746">
        <v>0</v>
      </c>
      <c r="F932" s="721">
        <v>0</v>
      </c>
    </row>
    <row r="933" spans="1:6" s="730" customFormat="1" ht="14.25" customHeight="1">
      <c r="A933" s="283" t="s">
        <v>828</v>
      </c>
      <c r="B933" s="724">
        <v>150000</v>
      </c>
      <c r="C933" s="724">
        <v>150000</v>
      </c>
      <c r="D933" s="724">
        <v>0</v>
      </c>
      <c r="E933" s="746">
        <v>0</v>
      </c>
      <c r="F933" s="721">
        <v>0</v>
      </c>
    </row>
    <row r="934" spans="1:6" s="730" customFormat="1" ht="14.25" customHeight="1">
      <c r="A934" s="276" t="s">
        <v>829</v>
      </c>
      <c r="B934" s="724">
        <v>150000</v>
      </c>
      <c r="C934" s="724">
        <v>150000</v>
      </c>
      <c r="D934" s="724">
        <v>0</v>
      </c>
      <c r="E934" s="746">
        <v>0</v>
      </c>
      <c r="F934" s="721">
        <v>0</v>
      </c>
    </row>
    <row r="935" spans="1:6" s="730" customFormat="1" ht="14.25" customHeight="1">
      <c r="A935" s="299" t="s">
        <v>832</v>
      </c>
      <c r="B935" s="724">
        <v>150000</v>
      </c>
      <c r="C935" s="724">
        <v>150000</v>
      </c>
      <c r="D935" s="724">
        <v>0</v>
      </c>
      <c r="E935" s="746">
        <v>0</v>
      </c>
      <c r="F935" s="721">
        <v>0</v>
      </c>
    </row>
    <row r="936" spans="1:6" s="730" customFormat="1" ht="14.25" customHeight="1">
      <c r="A936" s="164"/>
      <c r="B936" s="559"/>
      <c r="C936" s="559"/>
      <c r="D936" s="559"/>
      <c r="E936" s="724"/>
      <c r="F936" s="721"/>
    </row>
    <row r="937" spans="1:6" s="730" customFormat="1" ht="14.25" customHeight="1">
      <c r="A937" s="750" t="s">
        <v>297</v>
      </c>
      <c r="B937" s="559"/>
      <c r="C937" s="559"/>
      <c r="D937" s="559"/>
      <c r="E937" s="724"/>
      <c r="F937" s="721"/>
    </row>
    <row r="938" spans="1:6" s="730" customFormat="1" ht="14.25" customHeight="1">
      <c r="A938" s="751" t="s">
        <v>309</v>
      </c>
      <c r="B938" s="559"/>
      <c r="C938" s="559"/>
      <c r="D938" s="559"/>
      <c r="E938" s="724"/>
      <c r="F938" s="721"/>
    </row>
    <row r="939" spans="1:6" s="730" customFormat="1" ht="14.25" customHeight="1">
      <c r="A939" s="280" t="s">
        <v>274</v>
      </c>
      <c r="B939" s="724">
        <v>677504</v>
      </c>
      <c r="C939" s="724">
        <v>608560</v>
      </c>
      <c r="D939" s="724">
        <v>26960</v>
      </c>
      <c r="E939" s="746">
        <v>3.9793122992631775</v>
      </c>
      <c r="F939" s="721">
        <v>26960</v>
      </c>
    </row>
    <row r="940" spans="1:6" s="730" customFormat="1" ht="14.25" customHeight="1">
      <c r="A940" s="283" t="s">
        <v>843</v>
      </c>
      <c r="B940" s="724">
        <v>604412</v>
      </c>
      <c r="C940" s="724">
        <v>583328</v>
      </c>
      <c r="D940" s="724">
        <v>1728</v>
      </c>
      <c r="E940" s="746">
        <v>0.28589769892060385</v>
      </c>
      <c r="F940" s="721">
        <v>1728</v>
      </c>
    </row>
    <row r="941" spans="1:6" s="730" customFormat="1" ht="14.25" customHeight="1">
      <c r="A941" s="283" t="s">
        <v>825</v>
      </c>
      <c r="B941" s="724">
        <v>73092</v>
      </c>
      <c r="C941" s="724">
        <v>25232</v>
      </c>
      <c r="D941" s="724">
        <v>25232</v>
      </c>
      <c r="E941" s="746">
        <v>34.520877797843816</v>
      </c>
      <c r="F941" s="721">
        <v>25232</v>
      </c>
    </row>
    <row r="942" spans="1:6" s="730" customFormat="1" ht="25.5" customHeight="1">
      <c r="A942" s="285" t="s">
        <v>826</v>
      </c>
      <c r="B942" s="724">
        <v>73092</v>
      </c>
      <c r="C942" s="724">
        <v>25232</v>
      </c>
      <c r="D942" s="724">
        <v>25232</v>
      </c>
      <c r="E942" s="746">
        <v>34.520877797843816</v>
      </c>
      <c r="F942" s="721">
        <v>25232</v>
      </c>
    </row>
    <row r="943" spans="1:6" s="730" customFormat="1" ht="14.25" customHeight="1">
      <c r="A943" s="273" t="s">
        <v>827</v>
      </c>
      <c r="B943" s="724">
        <v>677504</v>
      </c>
      <c r="C943" s="724">
        <v>608560</v>
      </c>
      <c r="D943" s="724">
        <v>2677</v>
      </c>
      <c r="E943" s="746">
        <v>0.3951268184394483</v>
      </c>
      <c r="F943" s="721">
        <v>2677</v>
      </c>
    </row>
    <row r="944" spans="1:6" s="730" customFormat="1" ht="14.25" customHeight="1">
      <c r="A944" s="283" t="s">
        <v>828</v>
      </c>
      <c r="B944" s="724">
        <v>661004</v>
      </c>
      <c r="C944" s="724">
        <v>598560</v>
      </c>
      <c r="D944" s="724">
        <v>2677</v>
      </c>
      <c r="E944" s="746">
        <v>0.40498998493201255</v>
      </c>
      <c r="F944" s="721">
        <v>2677</v>
      </c>
    </row>
    <row r="945" spans="1:6" s="730" customFormat="1" ht="14.25" customHeight="1">
      <c r="A945" s="276" t="s">
        <v>829</v>
      </c>
      <c r="B945" s="724">
        <v>661004</v>
      </c>
      <c r="C945" s="724">
        <v>598560</v>
      </c>
      <c r="D945" s="724">
        <v>2677</v>
      </c>
      <c r="E945" s="746">
        <v>0.40498998493201255</v>
      </c>
      <c r="F945" s="721">
        <v>2677</v>
      </c>
    </row>
    <row r="946" spans="1:6" s="730" customFormat="1" ht="14.25" customHeight="1">
      <c r="A946" s="280" t="s">
        <v>310</v>
      </c>
      <c r="B946" s="724">
        <v>33483</v>
      </c>
      <c r="C946" s="724">
        <v>6272</v>
      </c>
      <c r="D946" s="724">
        <v>6</v>
      </c>
      <c r="E946" s="746">
        <v>0.017919541259743748</v>
      </c>
      <c r="F946" s="721">
        <v>6</v>
      </c>
    </row>
    <row r="947" spans="1:6" s="730" customFormat="1" ht="14.25" customHeight="1">
      <c r="A947" s="302" t="s">
        <v>831</v>
      </c>
      <c r="B947" s="724">
        <v>26982</v>
      </c>
      <c r="C947" s="724">
        <v>5054</v>
      </c>
      <c r="D947" s="724">
        <v>6</v>
      </c>
      <c r="E947" s="746">
        <v>0.022237046920169</v>
      </c>
      <c r="F947" s="721">
        <v>6</v>
      </c>
    </row>
    <row r="948" spans="1:6" s="730" customFormat="1" ht="14.25" customHeight="1">
      <c r="A948" s="299" t="s">
        <v>832</v>
      </c>
      <c r="B948" s="724">
        <v>627521</v>
      </c>
      <c r="C948" s="724">
        <v>592288</v>
      </c>
      <c r="D948" s="724">
        <v>2671</v>
      </c>
      <c r="E948" s="746">
        <v>0.4256431258874205</v>
      </c>
      <c r="F948" s="721">
        <v>2671</v>
      </c>
    </row>
    <row r="949" spans="1:6" s="730" customFormat="1" ht="14.25" customHeight="1">
      <c r="A949" s="283" t="s">
        <v>782</v>
      </c>
      <c r="B949" s="724">
        <v>16500</v>
      </c>
      <c r="C949" s="724">
        <v>10000</v>
      </c>
      <c r="D949" s="724">
        <v>0</v>
      </c>
      <c r="E949" s="746">
        <v>0</v>
      </c>
      <c r="F949" s="721">
        <v>0</v>
      </c>
    </row>
    <row r="950" spans="1:6" s="730" customFormat="1" ht="14.25" customHeight="1">
      <c r="A950" s="276" t="s">
        <v>835</v>
      </c>
      <c r="B950" s="724">
        <v>16500</v>
      </c>
      <c r="C950" s="724">
        <v>10000</v>
      </c>
      <c r="D950" s="724">
        <v>0</v>
      </c>
      <c r="E950" s="746">
        <v>0</v>
      </c>
      <c r="F950" s="721">
        <v>0</v>
      </c>
    </row>
    <row r="951" spans="1:6" s="730" customFormat="1" ht="14.25" customHeight="1">
      <c r="A951" s="274"/>
      <c r="B951" s="559"/>
      <c r="C951" s="559"/>
      <c r="D951" s="559"/>
      <c r="E951" s="724"/>
      <c r="F951" s="721"/>
    </row>
    <row r="952" spans="1:6" s="730" customFormat="1" ht="14.25" customHeight="1">
      <c r="A952" s="750" t="s">
        <v>312</v>
      </c>
      <c r="B952" s="559"/>
      <c r="C952" s="559"/>
      <c r="D952" s="559"/>
      <c r="E952" s="724"/>
      <c r="F952" s="721"/>
    </row>
    <row r="953" spans="1:6" s="730" customFormat="1" ht="14.25" customHeight="1">
      <c r="A953" s="751" t="s">
        <v>309</v>
      </c>
      <c r="B953" s="559"/>
      <c r="C953" s="559"/>
      <c r="D953" s="559"/>
      <c r="E953" s="724"/>
      <c r="F953" s="721"/>
    </row>
    <row r="954" spans="1:6" s="730" customFormat="1" ht="14.25" customHeight="1">
      <c r="A954" s="280" t="s">
        <v>274</v>
      </c>
      <c r="B954" s="724">
        <v>10542</v>
      </c>
      <c r="C954" s="724">
        <v>0</v>
      </c>
      <c r="D954" s="724">
        <v>0</v>
      </c>
      <c r="E954" s="746">
        <v>0</v>
      </c>
      <c r="F954" s="721">
        <v>0</v>
      </c>
    </row>
    <row r="955" spans="1:6" s="730" customFormat="1" ht="14.25" customHeight="1">
      <c r="A955" s="283" t="s">
        <v>843</v>
      </c>
      <c r="B955" s="724">
        <v>8434</v>
      </c>
      <c r="C955" s="724">
        <v>0</v>
      </c>
      <c r="D955" s="724">
        <v>0</v>
      </c>
      <c r="E955" s="746">
        <v>0</v>
      </c>
      <c r="F955" s="721">
        <v>0</v>
      </c>
    </row>
    <row r="956" spans="1:6" s="730" customFormat="1" ht="14.25" customHeight="1">
      <c r="A956" s="283" t="s">
        <v>825</v>
      </c>
      <c r="B956" s="724">
        <v>2108</v>
      </c>
      <c r="C956" s="724">
        <v>0</v>
      </c>
      <c r="D956" s="724">
        <v>0</v>
      </c>
      <c r="E956" s="746">
        <v>0</v>
      </c>
      <c r="F956" s="721">
        <v>0</v>
      </c>
    </row>
    <row r="957" spans="1:6" s="730" customFormat="1" ht="26.25" customHeight="1">
      <c r="A957" s="285" t="s">
        <v>826</v>
      </c>
      <c r="B957" s="724">
        <v>2108</v>
      </c>
      <c r="C957" s="724">
        <v>0</v>
      </c>
      <c r="D957" s="724">
        <v>0</v>
      </c>
      <c r="E957" s="746">
        <v>0</v>
      </c>
      <c r="F957" s="721">
        <v>0</v>
      </c>
    </row>
    <row r="958" spans="1:6" s="730" customFormat="1" ht="14.25" customHeight="1">
      <c r="A958" s="273" t="s">
        <v>827</v>
      </c>
      <c r="B958" s="724">
        <v>10542</v>
      </c>
      <c r="C958" s="724">
        <v>0</v>
      </c>
      <c r="D958" s="724">
        <v>0</v>
      </c>
      <c r="E958" s="746">
        <v>0</v>
      </c>
      <c r="F958" s="721">
        <v>0</v>
      </c>
    </row>
    <row r="959" spans="1:6" s="730" customFormat="1" ht="14.25" customHeight="1">
      <c r="A959" s="283" t="s">
        <v>828</v>
      </c>
      <c r="B959" s="724">
        <v>10542</v>
      </c>
      <c r="C959" s="724">
        <v>0</v>
      </c>
      <c r="D959" s="724">
        <v>0</v>
      </c>
      <c r="E959" s="727">
        <v>0</v>
      </c>
      <c r="F959" s="721">
        <v>0</v>
      </c>
    </row>
    <row r="960" spans="1:6" s="730" customFormat="1" ht="14.25" customHeight="1">
      <c r="A960" s="276" t="s">
        <v>829</v>
      </c>
      <c r="B960" s="724">
        <v>10542</v>
      </c>
      <c r="C960" s="724">
        <v>0</v>
      </c>
      <c r="D960" s="724">
        <v>0</v>
      </c>
      <c r="E960" s="741">
        <v>0</v>
      </c>
      <c r="F960" s="721">
        <v>0</v>
      </c>
    </row>
    <row r="961" spans="1:6" s="730" customFormat="1" ht="14.25" customHeight="1">
      <c r="A961" s="299" t="s">
        <v>832</v>
      </c>
      <c r="B961" s="724">
        <v>10542</v>
      </c>
      <c r="C961" s="724">
        <v>0</v>
      </c>
      <c r="D961" s="724">
        <v>0</v>
      </c>
      <c r="E961" s="727">
        <v>0</v>
      </c>
      <c r="F961" s="721">
        <v>0</v>
      </c>
    </row>
    <row r="962" spans="1:6" s="730" customFormat="1" ht="14.25" customHeight="1">
      <c r="A962" s="274"/>
      <c r="B962" s="559"/>
      <c r="C962" s="559"/>
      <c r="D962" s="559"/>
      <c r="E962" s="721"/>
      <c r="F962" s="721"/>
    </row>
    <row r="963" spans="1:6" s="730" customFormat="1" ht="14.25" customHeight="1">
      <c r="A963" s="750" t="s">
        <v>313</v>
      </c>
      <c r="B963" s="559"/>
      <c r="C963" s="559"/>
      <c r="D963" s="559"/>
      <c r="E963" s="721"/>
      <c r="F963" s="721"/>
    </row>
    <row r="964" spans="1:6" s="730" customFormat="1" ht="14.25" customHeight="1">
      <c r="A964" s="751" t="s">
        <v>309</v>
      </c>
      <c r="B964" s="559"/>
      <c r="C964" s="559"/>
      <c r="D964" s="559"/>
      <c r="E964" s="721"/>
      <c r="F964" s="721"/>
    </row>
    <row r="965" spans="1:6" s="730" customFormat="1" ht="14.25" customHeight="1">
      <c r="A965" s="280" t="s">
        <v>274</v>
      </c>
      <c r="B965" s="724">
        <v>836224</v>
      </c>
      <c r="C965" s="724">
        <v>351974</v>
      </c>
      <c r="D965" s="724">
        <v>78426</v>
      </c>
      <c r="E965" s="727">
        <v>9.378587555487524</v>
      </c>
      <c r="F965" s="721">
        <v>78426</v>
      </c>
    </row>
    <row r="966" spans="1:6" s="730" customFormat="1" ht="14.25" customHeight="1">
      <c r="A966" s="283" t="s">
        <v>843</v>
      </c>
      <c r="B966" s="724">
        <v>628730</v>
      </c>
      <c r="C966" s="724">
        <v>273548</v>
      </c>
      <c r="D966" s="724">
        <v>0</v>
      </c>
      <c r="E966" s="727">
        <v>0</v>
      </c>
      <c r="F966" s="721">
        <v>0</v>
      </c>
    </row>
    <row r="967" spans="1:6" s="730" customFormat="1" ht="14.25" customHeight="1">
      <c r="A967" s="283" t="s">
        <v>825</v>
      </c>
      <c r="B967" s="724">
        <v>207494</v>
      </c>
      <c r="C967" s="724">
        <v>78426</v>
      </c>
      <c r="D967" s="724">
        <v>78426</v>
      </c>
      <c r="E967" s="727">
        <v>37.79675556883573</v>
      </c>
      <c r="F967" s="721">
        <v>78426</v>
      </c>
    </row>
    <row r="968" spans="1:6" s="730" customFormat="1" ht="25.5" customHeight="1">
      <c r="A968" s="285" t="s">
        <v>826</v>
      </c>
      <c r="B968" s="724">
        <v>207494</v>
      </c>
      <c r="C968" s="724">
        <v>78426</v>
      </c>
      <c r="D968" s="724">
        <v>78426</v>
      </c>
      <c r="E968" s="727">
        <v>37.79675556883573</v>
      </c>
      <c r="F968" s="721">
        <v>78426</v>
      </c>
    </row>
    <row r="969" spans="1:6" s="730" customFormat="1" ht="14.25" customHeight="1">
      <c r="A969" s="273" t="s">
        <v>827</v>
      </c>
      <c r="B969" s="724">
        <v>836224</v>
      </c>
      <c r="C969" s="724">
        <v>351974</v>
      </c>
      <c r="D969" s="724">
        <v>0</v>
      </c>
      <c r="E969" s="727">
        <v>0</v>
      </c>
      <c r="F969" s="721">
        <v>0</v>
      </c>
    </row>
    <row r="970" spans="1:6" s="730" customFormat="1" ht="14.25" customHeight="1">
      <c r="A970" s="283" t="s">
        <v>828</v>
      </c>
      <c r="B970" s="724">
        <v>836224</v>
      </c>
      <c r="C970" s="724">
        <v>351974</v>
      </c>
      <c r="D970" s="724">
        <v>0</v>
      </c>
      <c r="E970" s="727">
        <v>0</v>
      </c>
      <c r="F970" s="721">
        <v>0</v>
      </c>
    </row>
    <row r="971" spans="1:6" s="730" customFormat="1" ht="14.25" customHeight="1">
      <c r="A971" s="276" t="s">
        <v>829</v>
      </c>
      <c r="B971" s="724">
        <v>836224</v>
      </c>
      <c r="C971" s="724">
        <v>351974</v>
      </c>
      <c r="D971" s="724">
        <v>0</v>
      </c>
      <c r="E971" s="727">
        <v>0</v>
      </c>
      <c r="F971" s="721">
        <v>0</v>
      </c>
    </row>
    <row r="972" spans="1:6" s="730" customFormat="1" ht="14.25" customHeight="1">
      <c r="A972" s="299" t="s">
        <v>832</v>
      </c>
      <c r="B972" s="724">
        <v>836224</v>
      </c>
      <c r="C972" s="724">
        <v>351974</v>
      </c>
      <c r="D972" s="724">
        <v>0</v>
      </c>
      <c r="E972" s="727">
        <v>0</v>
      </c>
      <c r="F972" s="721">
        <v>0</v>
      </c>
    </row>
    <row r="973" spans="1:6" s="730" customFormat="1" ht="14.25" customHeight="1">
      <c r="A973" s="274"/>
      <c r="B973" s="559"/>
      <c r="C973" s="559"/>
      <c r="D973" s="559"/>
      <c r="E973" s="721"/>
      <c r="F973" s="721"/>
    </row>
    <row r="974" spans="1:6" s="730" customFormat="1" ht="14.25" customHeight="1">
      <c r="A974" s="750" t="s">
        <v>314</v>
      </c>
      <c r="B974" s="724"/>
      <c r="C974" s="724"/>
      <c r="D974" s="724"/>
      <c r="E974" s="742"/>
      <c r="F974" s="721"/>
    </row>
    <row r="975" spans="1:6" s="730" customFormat="1" ht="14.25" customHeight="1">
      <c r="A975" s="751" t="s">
        <v>309</v>
      </c>
      <c r="B975" s="724"/>
      <c r="C975" s="724"/>
      <c r="D975" s="724"/>
      <c r="E975" s="742"/>
      <c r="F975" s="721"/>
    </row>
    <row r="976" spans="1:6" s="730" customFormat="1" ht="14.25" customHeight="1">
      <c r="A976" s="280" t="s">
        <v>274</v>
      </c>
      <c r="B976" s="724">
        <v>214015</v>
      </c>
      <c r="C976" s="724">
        <v>3000</v>
      </c>
      <c r="D976" s="724">
        <v>0</v>
      </c>
      <c r="E976" s="741">
        <v>0</v>
      </c>
      <c r="F976" s="721">
        <v>0</v>
      </c>
    </row>
    <row r="977" spans="1:6" s="730" customFormat="1" ht="14.25" customHeight="1">
      <c r="A977" s="283" t="s">
        <v>843</v>
      </c>
      <c r="B977" s="724">
        <v>214015</v>
      </c>
      <c r="C977" s="724">
        <v>3000</v>
      </c>
      <c r="D977" s="724">
        <v>0</v>
      </c>
      <c r="E977" s="741">
        <v>0</v>
      </c>
      <c r="F977" s="721">
        <v>0</v>
      </c>
    </row>
    <row r="978" spans="1:6" s="730" customFormat="1" ht="14.25" customHeight="1">
      <c r="A978" s="273" t="s">
        <v>827</v>
      </c>
      <c r="B978" s="724">
        <v>214015</v>
      </c>
      <c r="C978" s="724">
        <v>3000</v>
      </c>
      <c r="D978" s="724">
        <v>0</v>
      </c>
      <c r="E978" s="741">
        <v>0</v>
      </c>
      <c r="F978" s="721">
        <v>0</v>
      </c>
    </row>
    <row r="979" spans="1:6" s="730" customFormat="1" ht="14.25" customHeight="1">
      <c r="A979" s="283" t="s">
        <v>828</v>
      </c>
      <c r="B979" s="724">
        <v>214015</v>
      </c>
      <c r="C979" s="724">
        <v>3000</v>
      </c>
      <c r="D979" s="724">
        <v>0</v>
      </c>
      <c r="E979" s="741">
        <v>0</v>
      </c>
      <c r="F979" s="721">
        <v>0</v>
      </c>
    </row>
    <row r="980" spans="1:6" s="730" customFormat="1" ht="14.25" customHeight="1">
      <c r="A980" s="276" t="s">
        <v>829</v>
      </c>
      <c r="B980" s="724">
        <v>214015</v>
      </c>
      <c r="C980" s="724">
        <v>3000</v>
      </c>
      <c r="D980" s="724">
        <v>0</v>
      </c>
      <c r="E980" s="741">
        <v>0</v>
      </c>
      <c r="F980" s="721">
        <v>0</v>
      </c>
    </row>
    <row r="981" spans="1:6" s="730" customFormat="1" ht="14.25" customHeight="1">
      <c r="A981" s="299" t="s">
        <v>832</v>
      </c>
      <c r="B981" s="724">
        <v>214015</v>
      </c>
      <c r="C981" s="724">
        <v>3000</v>
      </c>
      <c r="D981" s="724">
        <v>0</v>
      </c>
      <c r="E981" s="741">
        <v>0</v>
      </c>
      <c r="F981" s="721">
        <v>0</v>
      </c>
    </row>
    <row r="982" spans="1:6" s="730" customFormat="1" ht="14.25" customHeight="1">
      <c r="A982" s="164"/>
      <c r="B982" s="724"/>
      <c r="C982" s="724"/>
      <c r="D982" s="724"/>
      <c r="E982" s="742"/>
      <c r="F982" s="721"/>
    </row>
    <row r="983" spans="1:6" s="730" customFormat="1" ht="14.25" customHeight="1">
      <c r="A983" s="750" t="s">
        <v>293</v>
      </c>
      <c r="B983" s="724"/>
      <c r="C983" s="724"/>
      <c r="D983" s="724"/>
      <c r="E983" s="742"/>
      <c r="F983" s="721"/>
    </row>
    <row r="984" spans="1:6" s="730" customFormat="1" ht="14.25" customHeight="1">
      <c r="A984" s="751" t="s">
        <v>309</v>
      </c>
      <c r="B984" s="724"/>
      <c r="C984" s="724"/>
      <c r="D984" s="724"/>
      <c r="E984" s="742"/>
      <c r="F984" s="721"/>
    </row>
    <row r="985" spans="1:6" s="730" customFormat="1" ht="14.25" customHeight="1">
      <c r="A985" s="280" t="s">
        <v>274</v>
      </c>
      <c r="B985" s="724">
        <v>181430</v>
      </c>
      <c r="C985" s="724">
        <v>105122</v>
      </c>
      <c r="D985" s="724">
        <v>1107</v>
      </c>
      <c r="E985" s="741">
        <v>0.6101526759631813</v>
      </c>
      <c r="F985" s="721">
        <v>1107</v>
      </c>
    </row>
    <row r="986" spans="1:6" s="730" customFormat="1" ht="14.25" customHeight="1">
      <c r="A986" s="283" t="s">
        <v>843</v>
      </c>
      <c r="B986" s="724">
        <v>166917</v>
      </c>
      <c r="C986" s="724">
        <v>104015</v>
      </c>
      <c r="D986" s="724">
        <v>0</v>
      </c>
      <c r="E986" s="727">
        <v>0</v>
      </c>
      <c r="F986" s="721">
        <v>0</v>
      </c>
    </row>
    <row r="987" spans="1:6" s="730" customFormat="1" ht="14.25" customHeight="1">
      <c r="A987" s="283" t="s">
        <v>825</v>
      </c>
      <c r="B987" s="724">
        <v>14513</v>
      </c>
      <c r="C987" s="724">
        <v>1107</v>
      </c>
      <c r="D987" s="724">
        <v>1107</v>
      </c>
      <c r="E987" s="741">
        <v>7.627644181079033</v>
      </c>
      <c r="F987" s="721">
        <v>1107</v>
      </c>
    </row>
    <row r="988" spans="1:6" s="730" customFormat="1" ht="25.5" customHeight="1">
      <c r="A988" s="285" t="s">
        <v>826</v>
      </c>
      <c r="B988" s="724">
        <v>14513</v>
      </c>
      <c r="C988" s="724">
        <v>1107</v>
      </c>
      <c r="D988" s="724">
        <v>1107</v>
      </c>
      <c r="E988" s="741">
        <v>7.627644181079033</v>
      </c>
      <c r="F988" s="721">
        <v>1107</v>
      </c>
    </row>
    <row r="989" spans="1:6" s="730" customFormat="1" ht="14.25" customHeight="1">
      <c r="A989" s="273" t="s">
        <v>827</v>
      </c>
      <c r="B989" s="724">
        <v>181430</v>
      </c>
      <c r="C989" s="724">
        <v>105122</v>
      </c>
      <c r="D989" s="724">
        <v>0</v>
      </c>
      <c r="E989" s="741">
        <v>0</v>
      </c>
      <c r="F989" s="721">
        <v>0</v>
      </c>
    </row>
    <row r="990" spans="1:6" s="730" customFormat="1" ht="14.25" customHeight="1">
      <c r="A990" s="283" t="s">
        <v>828</v>
      </c>
      <c r="B990" s="724">
        <v>130019</v>
      </c>
      <c r="C990" s="724">
        <v>104015</v>
      </c>
      <c r="D990" s="724">
        <v>0</v>
      </c>
      <c r="E990" s="741">
        <v>0</v>
      </c>
      <c r="F990" s="721">
        <v>0</v>
      </c>
    </row>
    <row r="991" spans="1:6" s="730" customFormat="1" ht="14.25" customHeight="1">
      <c r="A991" s="276" t="s">
        <v>829</v>
      </c>
      <c r="B991" s="724">
        <v>130019</v>
      </c>
      <c r="C991" s="724">
        <v>104015</v>
      </c>
      <c r="D991" s="724">
        <v>0</v>
      </c>
      <c r="E991" s="741">
        <v>0</v>
      </c>
      <c r="F991" s="721">
        <v>0</v>
      </c>
    </row>
    <row r="992" spans="1:6" s="730" customFormat="1" ht="14.25" customHeight="1">
      <c r="A992" s="299" t="s">
        <v>832</v>
      </c>
      <c r="B992" s="724">
        <v>130019</v>
      </c>
      <c r="C992" s="724">
        <v>104015</v>
      </c>
      <c r="D992" s="724">
        <v>0</v>
      </c>
      <c r="E992" s="741">
        <v>0</v>
      </c>
      <c r="F992" s="721">
        <v>0</v>
      </c>
    </row>
    <row r="993" spans="1:6" s="730" customFormat="1" ht="14.25" customHeight="1">
      <c r="A993" s="283" t="s">
        <v>782</v>
      </c>
      <c r="B993" s="724">
        <v>51411</v>
      </c>
      <c r="C993" s="724">
        <v>1107</v>
      </c>
      <c r="D993" s="724">
        <v>0</v>
      </c>
      <c r="E993" s="741">
        <v>0</v>
      </c>
      <c r="F993" s="721">
        <v>0</v>
      </c>
    </row>
    <row r="994" spans="1:6" s="730" customFormat="1" ht="14.25" customHeight="1">
      <c r="A994" s="276" t="s">
        <v>835</v>
      </c>
      <c r="B994" s="724">
        <v>51411</v>
      </c>
      <c r="C994" s="724">
        <v>1107</v>
      </c>
      <c r="D994" s="724">
        <v>0</v>
      </c>
      <c r="E994" s="741">
        <v>0</v>
      </c>
      <c r="F994" s="721">
        <v>0</v>
      </c>
    </row>
    <row r="995" spans="1:6" s="730" customFormat="1" ht="14.25" customHeight="1">
      <c r="A995" s="274"/>
      <c r="B995" s="724"/>
      <c r="C995" s="724"/>
      <c r="D995" s="724"/>
      <c r="E995" s="742"/>
      <c r="F995" s="721"/>
    </row>
    <row r="996" spans="1:6" s="730" customFormat="1" ht="14.25" customHeight="1">
      <c r="A996" s="750" t="s">
        <v>315</v>
      </c>
      <c r="B996" s="724"/>
      <c r="C996" s="724"/>
      <c r="D996" s="724"/>
      <c r="E996" s="742"/>
      <c r="F996" s="721"/>
    </row>
    <row r="997" spans="1:6" s="730" customFormat="1" ht="14.25" customHeight="1">
      <c r="A997" s="751" t="s">
        <v>309</v>
      </c>
      <c r="B997" s="724"/>
      <c r="C997" s="724"/>
      <c r="D997" s="724"/>
      <c r="E997" s="742"/>
      <c r="F997" s="721"/>
    </row>
    <row r="998" spans="1:6" s="730" customFormat="1" ht="14.25" customHeight="1">
      <c r="A998" s="280" t="s">
        <v>274</v>
      </c>
      <c r="B998" s="724">
        <v>22887</v>
      </c>
      <c r="C998" s="724">
        <v>2460</v>
      </c>
      <c r="D998" s="724">
        <v>2460</v>
      </c>
      <c r="E998" s="741">
        <v>10.748459824354436</v>
      </c>
      <c r="F998" s="721">
        <v>2460</v>
      </c>
    </row>
    <row r="999" spans="1:6" s="730" customFormat="1" ht="14.25" customHeight="1">
      <c r="A999" s="283" t="s">
        <v>843</v>
      </c>
      <c r="B999" s="724">
        <v>16587</v>
      </c>
      <c r="C999" s="724">
        <v>0</v>
      </c>
      <c r="D999" s="724">
        <v>0</v>
      </c>
      <c r="E999" s="741">
        <v>0</v>
      </c>
      <c r="F999" s="721">
        <v>0</v>
      </c>
    </row>
    <row r="1000" spans="1:6" s="730" customFormat="1" ht="14.25" customHeight="1">
      <c r="A1000" s="283" t="s">
        <v>825</v>
      </c>
      <c r="B1000" s="724">
        <v>6300</v>
      </c>
      <c r="C1000" s="724">
        <v>2460</v>
      </c>
      <c r="D1000" s="724">
        <v>2460</v>
      </c>
      <c r="E1000" s="741">
        <v>39.04761904761905</v>
      </c>
      <c r="F1000" s="721">
        <v>2460</v>
      </c>
    </row>
    <row r="1001" spans="1:6" s="730" customFormat="1" ht="27.75" customHeight="1">
      <c r="A1001" s="285" t="s">
        <v>826</v>
      </c>
      <c r="B1001" s="724">
        <v>6300</v>
      </c>
      <c r="C1001" s="724">
        <v>2460</v>
      </c>
      <c r="D1001" s="724">
        <v>2460</v>
      </c>
      <c r="E1001" s="741">
        <v>39.04761904761905</v>
      </c>
      <c r="F1001" s="721">
        <v>2460</v>
      </c>
    </row>
    <row r="1002" spans="1:6" s="730" customFormat="1" ht="14.25" customHeight="1">
      <c r="A1002" s="273" t="s">
        <v>827</v>
      </c>
      <c r="B1002" s="724">
        <v>22887</v>
      </c>
      <c r="C1002" s="724">
        <v>2460</v>
      </c>
      <c r="D1002" s="724">
        <v>0</v>
      </c>
      <c r="E1002" s="727">
        <v>0</v>
      </c>
      <c r="F1002" s="721">
        <v>0</v>
      </c>
    </row>
    <row r="1003" spans="1:6" s="730" customFormat="1" ht="14.25" customHeight="1">
      <c r="A1003" s="283" t="s">
        <v>828</v>
      </c>
      <c r="B1003" s="724">
        <v>22887</v>
      </c>
      <c r="C1003" s="724">
        <v>2460</v>
      </c>
      <c r="D1003" s="724">
        <v>0</v>
      </c>
      <c r="E1003" s="727">
        <v>0</v>
      </c>
      <c r="F1003" s="721">
        <v>0</v>
      </c>
    </row>
    <row r="1004" spans="1:6" s="730" customFormat="1" ht="14.25" customHeight="1">
      <c r="A1004" s="276" t="s">
        <v>829</v>
      </c>
      <c r="B1004" s="724">
        <v>22887</v>
      </c>
      <c r="C1004" s="724">
        <v>2460</v>
      </c>
      <c r="D1004" s="724">
        <v>0</v>
      </c>
      <c r="E1004" s="727">
        <v>0</v>
      </c>
      <c r="F1004" s="721">
        <v>0</v>
      </c>
    </row>
    <row r="1005" spans="1:6" s="730" customFormat="1" ht="14.25" customHeight="1">
      <c r="A1005" s="299" t="s">
        <v>832</v>
      </c>
      <c r="B1005" s="724">
        <v>22887</v>
      </c>
      <c r="C1005" s="724">
        <v>2460</v>
      </c>
      <c r="D1005" s="724">
        <v>0</v>
      </c>
      <c r="E1005" s="727">
        <v>0</v>
      </c>
      <c r="F1005" s="721">
        <v>0</v>
      </c>
    </row>
    <row r="1006" spans="1:6" s="730" customFormat="1" ht="14.25" customHeight="1">
      <c r="A1006" s="274"/>
      <c r="B1006" s="724"/>
      <c r="C1006" s="724"/>
      <c r="D1006" s="724"/>
      <c r="E1006" s="721"/>
      <c r="F1006" s="721"/>
    </row>
    <row r="1007" spans="1:6" s="730" customFormat="1" ht="27" customHeight="1">
      <c r="A1007" s="750" t="s">
        <v>906</v>
      </c>
      <c r="B1007" s="724"/>
      <c r="C1007" s="724"/>
      <c r="D1007" s="724"/>
      <c r="E1007" s="721"/>
      <c r="F1007" s="721"/>
    </row>
    <row r="1008" spans="1:6" s="730" customFormat="1" ht="14.25" customHeight="1">
      <c r="A1008" s="751" t="s">
        <v>309</v>
      </c>
      <c r="B1008" s="724"/>
      <c r="C1008" s="724"/>
      <c r="D1008" s="724"/>
      <c r="E1008" s="721"/>
      <c r="F1008" s="721"/>
    </row>
    <row r="1009" spans="1:6" s="730" customFormat="1" ht="14.25" customHeight="1">
      <c r="A1009" s="280" t="s">
        <v>274</v>
      </c>
      <c r="B1009" s="724">
        <v>192567</v>
      </c>
      <c r="C1009" s="724">
        <v>155670</v>
      </c>
      <c r="D1009" s="724">
        <v>15110</v>
      </c>
      <c r="E1009" s="727">
        <v>7.846619618106944</v>
      </c>
      <c r="F1009" s="721">
        <v>15110</v>
      </c>
    </row>
    <row r="1010" spans="1:6" s="730" customFormat="1" ht="14.25" customHeight="1">
      <c r="A1010" s="283" t="s">
        <v>843</v>
      </c>
      <c r="B1010" s="724">
        <v>140560</v>
      </c>
      <c r="C1010" s="724">
        <v>140560</v>
      </c>
      <c r="D1010" s="724">
        <v>0</v>
      </c>
      <c r="E1010" s="727">
        <v>0</v>
      </c>
      <c r="F1010" s="721">
        <v>0</v>
      </c>
    </row>
    <row r="1011" spans="1:6" s="730" customFormat="1" ht="14.25" customHeight="1">
      <c r="A1011" s="283" t="s">
        <v>825</v>
      </c>
      <c r="B1011" s="724">
        <v>52007</v>
      </c>
      <c r="C1011" s="724">
        <v>15110</v>
      </c>
      <c r="D1011" s="724">
        <v>15110</v>
      </c>
      <c r="E1011" s="727">
        <v>29.053781221758605</v>
      </c>
      <c r="F1011" s="721">
        <v>15110</v>
      </c>
    </row>
    <row r="1012" spans="1:6" s="730" customFormat="1" ht="25.5" customHeight="1">
      <c r="A1012" s="285" t="s">
        <v>826</v>
      </c>
      <c r="B1012" s="724">
        <v>52007</v>
      </c>
      <c r="C1012" s="724">
        <v>15110</v>
      </c>
      <c r="D1012" s="724">
        <v>15110</v>
      </c>
      <c r="E1012" s="727">
        <v>29.053781221758605</v>
      </c>
      <c r="F1012" s="721">
        <v>15110</v>
      </c>
    </row>
    <row r="1013" spans="1:6" s="730" customFormat="1" ht="14.25" customHeight="1">
      <c r="A1013" s="273" t="s">
        <v>827</v>
      </c>
      <c r="B1013" s="724">
        <v>192567</v>
      </c>
      <c r="C1013" s="724">
        <v>155670</v>
      </c>
      <c r="D1013" s="724">
        <v>2882</v>
      </c>
      <c r="E1013" s="727">
        <v>1.4966219549559374</v>
      </c>
      <c r="F1013" s="721">
        <v>2882</v>
      </c>
    </row>
    <row r="1014" spans="1:6" s="730" customFormat="1" ht="14.25" customHeight="1">
      <c r="A1014" s="283" t="s">
        <v>828</v>
      </c>
      <c r="B1014" s="724">
        <v>189757</v>
      </c>
      <c r="C1014" s="724">
        <v>152860</v>
      </c>
      <c r="D1014" s="724">
        <v>2008</v>
      </c>
      <c r="E1014" s="727">
        <v>1.058195481589612</v>
      </c>
      <c r="F1014" s="721">
        <v>2008</v>
      </c>
    </row>
    <row r="1015" spans="1:6" s="730" customFormat="1" ht="14.25" customHeight="1">
      <c r="A1015" s="276" t="s">
        <v>829</v>
      </c>
      <c r="B1015" s="724">
        <v>49197</v>
      </c>
      <c r="C1015" s="724">
        <v>12300</v>
      </c>
      <c r="D1015" s="724">
        <v>2008</v>
      </c>
      <c r="E1015" s="727">
        <v>4.081549687989105</v>
      </c>
      <c r="F1015" s="721">
        <v>2008</v>
      </c>
    </row>
    <row r="1016" spans="1:6" s="730" customFormat="1" ht="14.25" customHeight="1">
      <c r="A1016" s="280" t="s">
        <v>310</v>
      </c>
      <c r="B1016" s="724">
        <v>38814</v>
      </c>
      <c r="C1016" s="724">
        <v>9704</v>
      </c>
      <c r="D1016" s="724">
        <v>2008</v>
      </c>
      <c r="E1016" s="727">
        <v>5.173391044468491</v>
      </c>
      <c r="F1016" s="721">
        <v>2008</v>
      </c>
    </row>
    <row r="1017" spans="1:6" s="730" customFormat="1" ht="14.25" customHeight="1">
      <c r="A1017" s="302" t="s">
        <v>831</v>
      </c>
      <c r="B1017" s="724">
        <v>31279</v>
      </c>
      <c r="C1017" s="724">
        <v>7820</v>
      </c>
      <c r="D1017" s="724">
        <v>1618</v>
      </c>
      <c r="E1017" s="727">
        <v>5.172799641932286</v>
      </c>
      <c r="F1017" s="721">
        <v>1618</v>
      </c>
    </row>
    <row r="1018" spans="1:6" s="730" customFormat="1" ht="14.25" customHeight="1">
      <c r="A1018" s="299" t="s">
        <v>832</v>
      </c>
      <c r="B1018" s="724">
        <v>10383</v>
      </c>
      <c r="C1018" s="724">
        <v>2596</v>
      </c>
      <c r="D1018" s="724">
        <v>0</v>
      </c>
      <c r="E1018" s="727">
        <v>0</v>
      </c>
      <c r="F1018" s="721">
        <v>0</v>
      </c>
    </row>
    <row r="1019" spans="1:6" s="730" customFormat="1" ht="14.25" customHeight="1">
      <c r="A1019" s="276" t="s">
        <v>833</v>
      </c>
      <c r="B1019" s="724">
        <v>140560</v>
      </c>
      <c r="C1019" s="724">
        <v>140560</v>
      </c>
      <c r="D1019" s="724">
        <v>0</v>
      </c>
      <c r="E1019" s="741">
        <v>0</v>
      </c>
      <c r="F1019" s="721">
        <v>0</v>
      </c>
    </row>
    <row r="1020" spans="1:6" s="730" customFormat="1" ht="14.25" customHeight="1">
      <c r="A1020" s="299" t="s">
        <v>856</v>
      </c>
      <c r="B1020" s="724">
        <v>140560</v>
      </c>
      <c r="C1020" s="724">
        <v>140560</v>
      </c>
      <c r="D1020" s="724">
        <v>0</v>
      </c>
      <c r="E1020" s="741">
        <v>0</v>
      </c>
      <c r="F1020" s="721">
        <v>0</v>
      </c>
    </row>
    <row r="1021" spans="1:6" s="730" customFormat="1" ht="14.25" customHeight="1">
      <c r="A1021" s="283" t="s">
        <v>782</v>
      </c>
      <c r="B1021" s="724">
        <v>2810</v>
      </c>
      <c r="C1021" s="724">
        <v>2810</v>
      </c>
      <c r="D1021" s="724">
        <v>874</v>
      </c>
      <c r="E1021" s="741">
        <v>31.103202846975087</v>
      </c>
      <c r="F1021" s="721">
        <v>874</v>
      </c>
    </row>
    <row r="1022" spans="1:6" s="730" customFormat="1" ht="12" customHeight="1">
      <c r="A1022" s="276" t="s">
        <v>835</v>
      </c>
      <c r="B1022" s="724">
        <v>2810</v>
      </c>
      <c r="C1022" s="724">
        <v>2810</v>
      </c>
      <c r="D1022" s="724">
        <v>874</v>
      </c>
      <c r="E1022" s="741">
        <v>31.103202846975087</v>
      </c>
      <c r="F1022" s="721">
        <v>874</v>
      </c>
    </row>
    <row r="1023" spans="1:17" s="732" customFormat="1" ht="12.75">
      <c r="A1023" s="322"/>
      <c r="B1023" s="711"/>
      <c r="C1023" s="711"/>
      <c r="D1023" s="711"/>
      <c r="E1023" s="742"/>
      <c r="F1023" s="721"/>
      <c r="G1023" s="730"/>
      <c r="H1023" s="730"/>
      <c r="I1023" s="730"/>
      <c r="J1023" s="730"/>
      <c r="K1023" s="730"/>
      <c r="L1023" s="730"/>
      <c r="M1023" s="730"/>
      <c r="N1023" s="730"/>
      <c r="O1023" s="730"/>
      <c r="P1023" s="730"/>
      <c r="Q1023" s="731"/>
    </row>
    <row r="1024" spans="1:6" s="730" customFormat="1" ht="12.75">
      <c r="A1024" s="272" t="s">
        <v>316</v>
      </c>
      <c r="B1024" s="744"/>
      <c r="C1024" s="744"/>
      <c r="D1024" s="744"/>
      <c r="E1024" s="742"/>
      <c r="F1024" s="721"/>
    </row>
    <row r="1025" spans="1:6" s="730" customFormat="1" ht="12.75">
      <c r="A1025" s="280" t="s">
        <v>274</v>
      </c>
      <c r="B1025" s="742">
        <v>19082000</v>
      </c>
      <c r="C1025" s="742">
        <v>5154117</v>
      </c>
      <c r="D1025" s="742">
        <v>1824898</v>
      </c>
      <c r="E1025" s="741">
        <v>9.563452468294727</v>
      </c>
      <c r="F1025" s="721">
        <v>1824898</v>
      </c>
    </row>
    <row r="1026" spans="1:6" s="730" customFormat="1" ht="12.75">
      <c r="A1026" s="283" t="s">
        <v>837</v>
      </c>
      <c r="B1026" s="742">
        <v>5000</v>
      </c>
      <c r="C1026" s="742">
        <v>0</v>
      </c>
      <c r="D1026" s="742">
        <v>12</v>
      </c>
      <c r="E1026" s="741">
        <v>0.24</v>
      </c>
      <c r="F1026" s="721">
        <v>12</v>
      </c>
    </row>
    <row r="1027" spans="1:6" s="730" customFormat="1" ht="12.75">
      <c r="A1027" s="283" t="s">
        <v>843</v>
      </c>
      <c r="B1027" s="742">
        <v>13251007</v>
      </c>
      <c r="C1027" s="742">
        <v>3350110</v>
      </c>
      <c r="D1027" s="742">
        <v>20879</v>
      </c>
      <c r="E1027" s="741">
        <v>0.1575653835214184</v>
      </c>
      <c r="F1027" s="721">
        <v>20879</v>
      </c>
    </row>
    <row r="1028" spans="1:6" s="730" customFormat="1" ht="12.75">
      <c r="A1028" s="283" t="s">
        <v>825</v>
      </c>
      <c r="B1028" s="742">
        <v>5825993</v>
      </c>
      <c r="C1028" s="742">
        <v>1804007</v>
      </c>
      <c r="D1028" s="742">
        <v>1804007</v>
      </c>
      <c r="E1028" s="741">
        <v>30.964798618879218</v>
      </c>
      <c r="F1028" s="721">
        <v>1804007</v>
      </c>
    </row>
    <row r="1029" spans="1:6" s="730" customFormat="1" ht="25.5">
      <c r="A1029" s="285" t="s">
        <v>826</v>
      </c>
      <c r="B1029" s="742">
        <v>5825993</v>
      </c>
      <c r="C1029" s="742">
        <v>1804007</v>
      </c>
      <c r="D1029" s="742">
        <v>1804007</v>
      </c>
      <c r="E1029" s="741">
        <v>30.964798618879218</v>
      </c>
      <c r="F1029" s="721">
        <v>1804007</v>
      </c>
    </row>
    <row r="1030" spans="1:6" s="730" customFormat="1" ht="12.75">
      <c r="A1030" s="273" t="s">
        <v>827</v>
      </c>
      <c r="B1030" s="742">
        <v>19082000</v>
      </c>
      <c r="C1030" s="742">
        <v>5154117</v>
      </c>
      <c r="D1030" s="742">
        <v>1004673</v>
      </c>
      <c r="E1030" s="741">
        <v>5.265029871082696</v>
      </c>
      <c r="F1030" s="721">
        <v>1004673</v>
      </c>
    </row>
    <row r="1031" spans="1:6" s="730" customFormat="1" ht="12.75">
      <c r="A1031" s="283" t="s">
        <v>828</v>
      </c>
      <c r="B1031" s="742">
        <v>18983500</v>
      </c>
      <c r="C1031" s="742">
        <v>5096467</v>
      </c>
      <c r="D1031" s="742">
        <v>996140</v>
      </c>
      <c r="E1031" s="741">
        <v>5.247399057075882</v>
      </c>
      <c r="F1031" s="721">
        <v>996140</v>
      </c>
    </row>
    <row r="1032" spans="1:6" s="730" customFormat="1" ht="12.75">
      <c r="A1032" s="276" t="s">
        <v>829</v>
      </c>
      <c r="B1032" s="742">
        <v>5594741</v>
      </c>
      <c r="C1032" s="742">
        <v>1821658</v>
      </c>
      <c r="D1032" s="742">
        <v>255378</v>
      </c>
      <c r="E1032" s="741">
        <v>4.564608084628046</v>
      </c>
      <c r="F1032" s="721">
        <v>255378</v>
      </c>
    </row>
    <row r="1033" spans="1:6" s="730" customFormat="1" ht="12.75">
      <c r="A1033" s="299" t="s">
        <v>830</v>
      </c>
      <c r="B1033" s="742">
        <v>1929782</v>
      </c>
      <c r="C1033" s="742">
        <v>431019</v>
      </c>
      <c r="D1033" s="742">
        <v>15075</v>
      </c>
      <c r="E1033" s="741">
        <v>0.7811763193977351</v>
      </c>
      <c r="F1033" s="721">
        <v>15075</v>
      </c>
    </row>
    <row r="1034" spans="1:6" s="730" customFormat="1" ht="12.75">
      <c r="A1034" s="302" t="s">
        <v>831</v>
      </c>
      <c r="B1034" s="742">
        <v>1429525</v>
      </c>
      <c r="C1034" s="742">
        <v>322491</v>
      </c>
      <c r="D1034" s="742">
        <v>14424</v>
      </c>
      <c r="E1034" s="741">
        <v>1.0090064881691472</v>
      </c>
      <c r="F1034" s="721">
        <v>14424</v>
      </c>
    </row>
    <row r="1035" spans="1:6" s="730" customFormat="1" ht="12.75">
      <c r="A1035" s="299" t="s">
        <v>832</v>
      </c>
      <c r="B1035" s="742">
        <v>3664959</v>
      </c>
      <c r="C1035" s="742">
        <v>1390639</v>
      </c>
      <c r="D1035" s="742">
        <v>240303</v>
      </c>
      <c r="E1035" s="741">
        <v>6.556771849289446</v>
      </c>
      <c r="F1035" s="721">
        <v>240303</v>
      </c>
    </row>
    <row r="1036" spans="1:6" s="730" customFormat="1" ht="12.75">
      <c r="A1036" s="276" t="s">
        <v>833</v>
      </c>
      <c r="B1036" s="742">
        <v>12894259</v>
      </c>
      <c r="C1036" s="742">
        <v>3102309</v>
      </c>
      <c r="D1036" s="742">
        <v>732378</v>
      </c>
      <c r="E1036" s="741">
        <v>5.6798766024476475</v>
      </c>
      <c r="F1036" s="721">
        <v>732378</v>
      </c>
    </row>
    <row r="1037" spans="1:6" s="730" customFormat="1" ht="12.75">
      <c r="A1037" s="299" t="s">
        <v>856</v>
      </c>
      <c r="B1037" s="742">
        <v>12894259</v>
      </c>
      <c r="C1037" s="742">
        <v>3102309</v>
      </c>
      <c r="D1037" s="742">
        <v>732378</v>
      </c>
      <c r="E1037" s="741">
        <v>5.6798766024476475</v>
      </c>
      <c r="F1037" s="721">
        <v>732378</v>
      </c>
    </row>
    <row r="1038" spans="1:6" s="730" customFormat="1" ht="25.5">
      <c r="A1038" s="285" t="s">
        <v>838</v>
      </c>
      <c r="B1038" s="742">
        <v>19500</v>
      </c>
      <c r="C1038" s="742">
        <v>19500</v>
      </c>
      <c r="D1038" s="742">
        <v>8371</v>
      </c>
      <c r="E1038" s="727">
        <v>42.92820512820513</v>
      </c>
      <c r="F1038" s="721">
        <v>8371</v>
      </c>
    </row>
    <row r="1039" spans="1:6" s="730" customFormat="1" ht="12.75">
      <c r="A1039" s="277" t="s">
        <v>839</v>
      </c>
      <c r="B1039" s="742">
        <v>19500</v>
      </c>
      <c r="C1039" s="742">
        <v>19500</v>
      </c>
      <c r="D1039" s="742">
        <v>8371</v>
      </c>
      <c r="E1039" s="741">
        <v>42.92820512820513</v>
      </c>
      <c r="F1039" s="721">
        <v>8371</v>
      </c>
    </row>
    <row r="1040" spans="1:6" s="730" customFormat="1" ht="12.75">
      <c r="A1040" s="276" t="s">
        <v>777</v>
      </c>
      <c r="B1040" s="742">
        <v>475000</v>
      </c>
      <c r="C1040" s="742">
        <v>153000</v>
      </c>
      <c r="D1040" s="742">
        <v>13</v>
      </c>
      <c r="E1040" s="741">
        <v>0.0027368421052631577</v>
      </c>
      <c r="F1040" s="721">
        <v>13</v>
      </c>
    </row>
    <row r="1041" spans="1:6" s="730" customFormat="1" ht="12.75">
      <c r="A1041" s="299" t="s">
        <v>875</v>
      </c>
      <c r="B1041" s="742">
        <v>475000</v>
      </c>
      <c r="C1041" s="742">
        <v>153000</v>
      </c>
      <c r="D1041" s="742">
        <v>13</v>
      </c>
      <c r="E1041" s="741">
        <v>0.0027368421052631577</v>
      </c>
      <c r="F1041" s="721">
        <v>13</v>
      </c>
    </row>
    <row r="1042" spans="1:6" s="730" customFormat="1" ht="12.75">
      <c r="A1042" s="283" t="s">
        <v>782</v>
      </c>
      <c r="B1042" s="742">
        <v>98500</v>
      </c>
      <c r="C1042" s="742">
        <v>57650</v>
      </c>
      <c r="D1042" s="742">
        <v>8533</v>
      </c>
      <c r="E1042" s="741">
        <v>8.662944162436547</v>
      </c>
      <c r="F1042" s="721">
        <v>8533</v>
      </c>
    </row>
    <row r="1043" spans="1:6" s="730" customFormat="1" ht="12.75">
      <c r="A1043" s="276" t="s">
        <v>835</v>
      </c>
      <c r="B1043" s="742">
        <v>98500</v>
      </c>
      <c r="C1043" s="742">
        <v>57650</v>
      </c>
      <c r="D1043" s="742">
        <v>8533</v>
      </c>
      <c r="E1043" s="741">
        <v>8.662944162436547</v>
      </c>
      <c r="F1043" s="721">
        <v>8533</v>
      </c>
    </row>
    <row r="1044" spans="1:17" s="248" customFormat="1" ht="12" customHeight="1">
      <c r="A1044" s="276"/>
      <c r="B1044" s="724"/>
      <c r="C1044" s="724"/>
      <c r="D1044" s="724"/>
      <c r="E1044" s="742"/>
      <c r="F1044" s="721"/>
      <c r="G1044" s="752"/>
      <c r="H1044" s="752"/>
      <c r="I1044" s="752"/>
      <c r="J1044" s="752"/>
      <c r="K1044" s="752"/>
      <c r="L1044" s="752"/>
      <c r="M1044" s="752"/>
      <c r="N1044" s="752"/>
      <c r="O1044" s="752"/>
      <c r="P1044" s="752"/>
      <c r="Q1044" s="752"/>
    </row>
    <row r="1045" spans="1:17" s="732" customFormat="1" ht="14.25" customHeight="1">
      <c r="A1045" s="269" t="s">
        <v>317</v>
      </c>
      <c r="B1045" s="742"/>
      <c r="C1045" s="742"/>
      <c r="D1045" s="742"/>
      <c r="E1045" s="742"/>
      <c r="F1045" s="721"/>
      <c r="G1045" s="730"/>
      <c r="H1045" s="730"/>
      <c r="I1045" s="730"/>
      <c r="J1045" s="730"/>
      <c r="K1045" s="730"/>
      <c r="L1045" s="730"/>
      <c r="M1045" s="730"/>
      <c r="N1045" s="730"/>
      <c r="O1045" s="730"/>
      <c r="P1045" s="730"/>
      <c r="Q1045" s="730"/>
    </row>
    <row r="1046" spans="1:17" s="732" customFormat="1" ht="12" customHeight="1">
      <c r="A1046" s="272" t="s">
        <v>316</v>
      </c>
      <c r="B1046" s="742"/>
      <c r="C1046" s="742"/>
      <c r="D1046" s="742"/>
      <c r="E1046" s="742"/>
      <c r="F1046" s="721"/>
      <c r="G1046" s="730"/>
      <c r="H1046" s="730"/>
      <c r="I1046" s="730"/>
      <c r="J1046" s="730"/>
      <c r="K1046" s="730"/>
      <c r="L1046" s="730"/>
      <c r="M1046" s="730"/>
      <c r="N1046" s="730"/>
      <c r="O1046" s="730"/>
      <c r="P1046" s="730"/>
      <c r="Q1046" s="730"/>
    </row>
    <row r="1047" spans="1:17" s="732" customFormat="1" ht="12" customHeight="1">
      <c r="A1047" s="280" t="s">
        <v>274</v>
      </c>
      <c r="B1047" s="742">
        <v>18741</v>
      </c>
      <c r="C1047" s="742">
        <v>18741</v>
      </c>
      <c r="D1047" s="742">
        <v>0</v>
      </c>
      <c r="E1047" s="741">
        <v>0</v>
      </c>
      <c r="F1047" s="721">
        <v>0</v>
      </c>
      <c r="G1047" s="730"/>
      <c r="H1047" s="730"/>
      <c r="I1047" s="730"/>
      <c r="J1047" s="730"/>
      <c r="K1047" s="730"/>
      <c r="L1047" s="730"/>
      <c r="M1047" s="730"/>
      <c r="N1047" s="730"/>
      <c r="O1047" s="730"/>
      <c r="P1047" s="730"/>
      <c r="Q1047" s="730"/>
    </row>
    <row r="1048" spans="1:6" s="725" customFormat="1" ht="12.75">
      <c r="A1048" s="283" t="s">
        <v>844</v>
      </c>
      <c r="B1048" s="721">
        <v>18741</v>
      </c>
      <c r="C1048" s="721">
        <v>18741</v>
      </c>
      <c r="D1048" s="721">
        <v>0</v>
      </c>
      <c r="E1048" s="741">
        <v>0</v>
      </c>
      <c r="F1048" s="721">
        <v>0</v>
      </c>
    </row>
    <row r="1049" spans="1:6" s="725" customFormat="1" ht="12.75">
      <c r="A1049" s="283" t="s">
        <v>318</v>
      </c>
      <c r="B1049" s="721">
        <v>18741</v>
      </c>
      <c r="C1049" s="721">
        <v>18741</v>
      </c>
      <c r="D1049" s="721">
        <v>0</v>
      </c>
      <c r="E1049" s="741">
        <v>0</v>
      </c>
      <c r="F1049" s="721">
        <v>0</v>
      </c>
    </row>
    <row r="1050" spans="1:6" s="725" customFormat="1" ht="12.75">
      <c r="A1050" s="283" t="s">
        <v>319</v>
      </c>
      <c r="B1050" s="721">
        <v>18741</v>
      </c>
      <c r="C1050" s="721">
        <v>18741</v>
      </c>
      <c r="D1050" s="721">
        <v>0</v>
      </c>
      <c r="E1050" s="741">
        <v>0</v>
      </c>
      <c r="F1050" s="721">
        <v>0</v>
      </c>
    </row>
    <row r="1051" spans="1:6" s="725" customFormat="1" ht="38.25">
      <c r="A1051" s="305" t="s">
        <v>320</v>
      </c>
      <c r="B1051" s="721">
        <v>18741</v>
      </c>
      <c r="C1051" s="721">
        <v>18741</v>
      </c>
      <c r="D1051" s="721">
        <v>0</v>
      </c>
      <c r="E1051" s="741">
        <v>0</v>
      </c>
      <c r="F1051" s="721">
        <v>0</v>
      </c>
    </row>
    <row r="1052" spans="1:6" s="725" customFormat="1" ht="38.25">
      <c r="A1052" s="305" t="s">
        <v>321</v>
      </c>
      <c r="B1052" s="721">
        <v>18741</v>
      </c>
      <c r="C1052" s="721">
        <v>18741</v>
      </c>
      <c r="D1052" s="721">
        <v>0</v>
      </c>
      <c r="E1052" s="727">
        <v>0</v>
      </c>
      <c r="F1052" s="721">
        <v>0</v>
      </c>
    </row>
    <row r="1053" spans="1:17" s="732" customFormat="1" ht="13.5" customHeight="1">
      <c r="A1053" s="273" t="s">
        <v>827</v>
      </c>
      <c r="B1053" s="742">
        <v>18741</v>
      </c>
      <c r="C1053" s="742">
        <v>18741</v>
      </c>
      <c r="D1053" s="742">
        <v>0</v>
      </c>
      <c r="E1053" s="741">
        <v>0</v>
      </c>
      <c r="F1053" s="721">
        <v>0</v>
      </c>
      <c r="G1053" s="730"/>
      <c r="H1053" s="730"/>
      <c r="I1053" s="730"/>
      <c r="J1053" s="730"/>
      <c r="K1053" s="730"/>
      <c r="L1053" s="730"/>
      <c r="M1053" s="730"/>
      <c r="N1053" s="730"/>
      <c r="O1053" s="730"/>
      <c r="P1053" s="730"/>
      <c r="Q1053" s="730"/>
    </row>
    <row r="1054" spans="1:17" s="732" customFormat="1" ht="13.5" customHeight="1">
      <c r="A1054" s="283" t="s">
        <v>828</v>
      </c>
      <c r="B1054" s="742">
        <v>18741</v>
      </c>
      <c r="C1054" s="742">
        <v>18741</v>
      </c>
      <c r="D1054" s="742">
        <v>0</v>
      </c>
      <c r="E1054" s="741">
        <v>0</v>
      </c>
      <c r="F1054" s="721">
        <v>0</v>
      </c>
      <c r="G1054" s="730"/>
      <c r="H1054" s="730"/>
      <c r="I1054" s="730"/>
      <c r="J1054" s="730"/>
      <c r="K1054" s="730"/>
      <c r="L1054" s="730"/>
      <c r="M1054" s="730"/>
      <c r="N1054" s="730"/>
      <c r="O1054" s="730"/>
      <c r="P1054" s="730"/>
      <c r="Q1054" s="730"/>
    </row>
    <row r="1055" spans="1:17" s="732" customFormat="1" ht="13.5" customHeight="1">
      <c r="A1055" s="276" t="s">
        <v>829</v>
      </c>
      <c r="B1055" s="742">
        <v>18741</v>
      </c>
      <c r="C1055" s="742">
        <v>18741</v>
      </c>
      <c r="D1055" s="742">
        <v>0</v>
      </c>
      <c r="E1055" s="741">
        <v>0</v>
      </c>
      <c r="F1055" s="721">
        <v>0</v>
      </c>
      <c r="G1055" s="730"/>
      <c r="H1055" s="730"/>
      <c r="I1055" s="730"/>
      <c r="J1055" s="730"/>
      <c r="K1055" s="730"/>
      <c r="L1055" s="730"/>
      <c r="M1055" s="730"/>
      <c r="N1055" s="730"/>
      <c r="O1055" s="730"/>
      <c r="P1055" s="730"/>
      <c r="Q1055" s="730"/>
    </row>
    <row r="1056" spans="1:17" s="732" customFormat="1" ht="13.5" customHeight="1">
      <c r="A1056" s="299" t="s">
        <v>832</v>
      </c>
      <c r="B1056" s="742">
        <v>18741</v>
      </c>
      <c r="C1056" s="742">
        <v>18741</v>
      </c>
      <c r="D1056" s="742">
        <v>0</v>
      </c>
      <c r="E1056" s="741">
        <v>0</v>
      </c>
      <c r="F1056" s="721">
        <v>0</v>
      </c>
      <c r="G1056" s="730"/>
      <c r="H1056" s="730"/>
      <c r="I1056" s="730"/>
      <c r="J1056" s="730"/>
      <c r="K1056" s="730"/>
      <c r="L1056" s="730"/>
      <c r="M1056" s="730"/>
      <c r="N1056" s="730"/>
      <c r="O1056" s="730"/>
      <c r="P1056" s="730"/>
      <c r="Q1056" s="730"/>
    </row>
    <row r="1057" spans="1:17" s="248" customFormat="1" ht="12.75">
      <c r="A1057" s="272"/>
      <c r="B1057" s="724"/>
      <c r="C1057" s="724"/>
      <c r="D1057" s="724"/>
      <c r="E1057" s="742"/>
      <c r="F1057" s="721"/>
      <c r="G1057" s="752"/>
      <c r="H1057" s="752"/>
      <c r="I1057" s="752"/>
      <c r="J1057" s="752"/>
      <c r="K1057" s="752"/>
      <c r="L1057" s="752"/>
      <c r="M1057" s="752"/>
      <c r="N1057" s="752"/>
      <c r="O1057" s="752"/>
      <c r="P1057" s="752"/>
      <c r="Q1057" s="752"/>
    </row>
    <row r="1058" spans="1:17" s="248" customFormat="1" ht="12.75">
      <c r="A1058" s="269" t="s">
        <v>297</v>
      </c>
      <c r="B1058" s="724"/>
      <c r="C1058" s="724"/>
      <c r="D1058" s="724"/>
      <c r="E1058" s="742"/>
      <c r="F1058" s="721"/>
      <c r="G1058" s="752"/>
      <c r="H1058" s="752"/>
      <c r="I1058" s="752"/>
      <c r="J1058" s="752"/>
      <c r="K1058" s="752"/>
      <c r="L1058" s="752"/>
      <c r="M1058" s="752"/>
      <c r="N1058" s="752"/>
      <c r="O1058" s="752"/>
      <c r="P1058" s="752"/>
      <c r="Q1058" s="752"/>
    </row>
    <row r="1059" spans="1:17" s="248" customFormat="1" ht="12.75">
      <c r="A1059" s="272" t="s">
        <v>316</v>
      </c>
      <c r="B1059" s="724"/>
      <c r="C1059" s="724"/>
      <c r="D1059" s="724"/>
      <c r="E1059" s="742"/>
      <c r="F1059" s="721"/>
      <c r="G1059" s="752"/>
      <c r="H1059" s="752"/>
      <c r="I1059" s="752"/>
      <c r="J1059" s="752"/>
      <c r="K1059" s="752"/>
      <c r="L1059" s="752"/>
      <c r="M1059" s="752"/>
      <c r="N1059" s="752"/>
      <c r="O1059" s="752"/>
      <c r="P1059" s="752"/>
      <c r="Q1059" s="752"/>
    </row>
    <row r="1060" spans="1:17" s="248" customFormat="1" ht="12.75">
      <c r="A1060" s="280" t="s">
        <v>274</v>
      </c>
      <c r="B1060" s="724">
        <v>352683</v>
      </c>
      <c r="C1060" s="724">
        <v>164084</v>
      </c>
      <c r="D1060" s="724">
        <v>0</v>
      </c>
      <c r="E1060" s="741">
        <v>0</v>
      </c>
      <c r="F1060" s="721">
        <v>0</v>
      </c>
      <c r="G1060" s="752"/>
      <c r="H1060" s="752"/>
      <c r="I1060" s="752"/>
      <c r="J1060" s="752"/>
      <c r="K1060" s="752"/>
      <c r="L1060" s="752"/>
      <c r="M1060" s="752"/>
      <c r="N1060" s="752"/>
      <c r="O1060" s="752"/>
      <c r="P1060" s="752"/>
      <c r="Q1060" s="752"/>
    </row>
    <row r="1061" spans="1:17" s="248" customFormat="1" ht="12.75">
      <c r="A1061" s="283" t="s">
        <v>843</v>
      </c>
      <c r="B1061" s="724">
        <v>352683</v>
      </c>
      <c r="C1061" s="724">
        <v>164084</v>
      </c>
      <c r="D1061" s="724">
        <v>0</v>
      </c>
      <c r="E1061" s="741">
        <v>0</v>
      </c>
      <c r="F1061" s="721">
        <v>0</v>
      </c>
      <c r="G1061" s="752"/>
      <c r="H1061" s="752"/>
      <c r="I1061" s="752"/>
      <c r="J1061" s="752"/>
      <c r="K1061" s="752"/>
      <c r="L1061" s="752"/>
      <c r="M1061" s="752"/>
      <c r="N1061" s="752"/>
      <c r="O1061" s="752"/>
      <c r="P1061" s="752"/>
      <c r="Q1061" s="752"/>
    </row>
    <row r="1062" spans="1:17" s="248" customFormat="1" ht="12.75">
      <c r="A1062" s="273" t="s">
        <v>827</v>
      </c>
      <c r="B1062" s="724">
        <v>352683</v>
      </c>
      <c r="C1062" s="724">
        <v>164084</v>
      </c>
      <c r="D1062" s="724">
        <v>503</v>
      </c>
      <c r="E1062" s="741">
        <v>0.14262099392372188</v>
      </c>
      <c r="F1062" s="721">
        <v>503</v>
      </c>
      <c r="G1062" s="752"/>
      <c r="H1062" s="752"/>
      <c r="I1062" s="752"/>
      <c r="J1062" s="752"/>
      <c r="K1062" s="752"/>
      <c r="L1062" s="752"/>
      <c r="M1062" s="752"/>
      <c r="N1062" s="752"/>
      <c r="O1062" s="752"/>
      <c r="P1062" s="752"/>
      <c r="Q1062" s="752"/>
    </row>
    <row r="1063" spans="1:17" s="248" customFormat="1" ht="12.75">
      <c r="A1063" s="283" t="s">
        <v>828</v>
      </c>
      <c r="B1063" s="724">
        <v>352683</v>
      </c>
      <c r="C1063" s="724">
        <v>164084</v>
      </c>
      <c r="D1063" s="724">
        <v>503</v>
      </c>
      <c r="E1063" s="741">
        <v>0.14262099392372188</v>
      </c>
      <c r="F1063" s="721">
        <v>503</v>
      </c>
      <c r="G1063" s="752"/>
      <c r="H1063" s="752"/>
      <c r="I1063" s="752"/>
      <c r="J1063" s="752"/>
      <c r="K1063" s="752"/>
      <c r="L1063" s="752"/>
      <c r="M1063" s="752"/>
      <c r="N1063" s="752"/>
      <c r="O1063" s="752"/>
      <c r="P1063" s="752"/>
      <c r="Q1063" s="752"/>
    </row>
    <row r="1064" spans="1:17" s="248" customFormat="1" ht="12.75">
      <c r="A1064" s="276" t="s">
        <v>829</v>
      </c>
      <c r="B1064" s="724">
        <v>352683</v>
      </c>
      <c r="C1064" s="724">
        <v>164084</v>
      </c>
      <c r="D1064" s="724">
        <v>503</v>
      </c>
      <c r="E1064" s="741">
        <v>0.14262099392372188</v>
      </c>
      <c r="F1064" s="721">
        <v>503</v>
      </c>
      <c r="G1064" s="752"/>
      <c r="H1064" s="752"/>
      <c r="I1064" s="752"/>
      <c r="J1064" s="752"/>
      <c r="K1064" s="752"/>
      <c r="L1064" s="752"/>
      <c r="M1064" s="752"/>
      <c r="N1064" s="752"/>
      <c r="O1064" s="752"/>
      <c r="P1064" s="752"/>
      <c r="Q1064" s="752"/>
    </row>
    <row r="1065" spans="1:17" s="248" customFormat="1" ht="12.75">
      <c r="A1065" s="299" t="s">
        <v>832</v>
      </c>
      <c r="B1065" s="724">
        <v>352683</v>
      </c>
      <c r="C1065" s="724">
        <v>164084</v>
      </c>
      <c r="D1065" s="724">
        <v>503</v>
      </c>
      <c r="E1065" s="741">
        <v>0.14262099392372188</v>
      </c>
      <c r="F1065" s="721">
        <v>503</v>
      </c>
      <c r="G1065" s="752"/>
      <c r="H1065" s="752"/>
      <c r="I1065" s="752"/>
      <c r="J1065" s="752"/>
      <c r="K1065" s="752"/>
      <c r="L1065" s="752"/>
      <c r="M1065" s="752"/>
      <c r="N1065" s="752"/>
      <c r="O1065" s="752"/>
      <c r="P1065" s="752"/>
      <c r="Q1065" s="752"/>
    </row>
    <row r="1066" spans="1:17" s="248" customFormat="1" ht="12.75">
      <c r="A1066" s="272"/>
      <c r="B1066" s="724"/>
      <c r="C1066" s="724"/>
      <c r="D1066" s="724"/>
      <c r="E1066" s="742"/>
      <c r="F1066" s="721"/>
      <c r="G1066" s="752"/>
      <c r="H1066" s="752"/>
      <c r="I1066" s="752"/>
      <c r="J1066" s="752"/>
      <c r="K1066" s="752"/>
      <c r="L1066" s="752"/>
      <c r="M1066" s="752"/>
      <c r="N1066" s="752"/>
      <c r="O1066" s="752"/>
      <c r="P1066" s="752"/>
      <c r="Q1066" s="752"/>
    </row>
    <row r="1067" spans="1:17" s="248" customFormat="1" ht="12.75">
      <c r="A1067" s="269" t="s">
        <v>1081</v>
      </c>
      <c r="B1067" s="724"/>
      <c r="C1067" s="724"/>
      <c r="D1067" s="724"/>
      <c r="E1067" s="742"/>
      <c r="F1067" s="721"/>
      <c r="G1067" s="752"/>
      <c r="H1067" s="752"/>
      <c r="I1067" s="752"/>
      <c r="J1067" s="752"/>
      <c r="K1067" s="752"/>
      <c r="L1067" s="752"/>
      <c r="M1067" s="752"/>
      <c r="N1067" s="752"/>
      <c r="O1067" s="752"/>
      <c r="P1067" s="752"/>
      <c r="Q1067" s="752"/>
    </row>
    <row r="1068" spans="1:17" s="248" customFormat="1" ht="12.75">
      <c r="A1068" s="272" t="s">
        <v>316</v>
      </c>
      <c r="B1068" s="724"/>
      <c r="C1068" s="724"/>
      <c r="D1068" s="724"/>
      <c r="E1068" s="742"/>
      <c r="F1068" s="721"/>
      <c r="G1068" s="752"/>
      <c r="H1068" s="752"/>
      <c r="I1068" s="752"/>
      <c r="J1068" s="752"/>
      <c r="K1068" s="752"/>
      <c r="L1068" s="752"/>
      <c r="M1068" s="752"/>
      <c r="N1068" s="752"/>
      <c r="O1068" s="752"/>
      <c r="P1068" s="752"/>
      <c r="Q1068" s="752"/>
    </row>
    <row r="1069" spans="1:17" s="248" customFormat="1" ht="12.75">
      <c r="A1069" s="280" t="s">
        <v>274</v>
      </c>
      <c r="B1069" s="724">
        <v>15442776</v>
      </c>
      <c r="C1069" s="724">
        <v>3837465</v>
      </c>
      <c r="D1069" s="724">
        <v>1596851</v>
      </c>
      <c r="E1069" s="741">
        <v>10.340440086678717</v>
      </c>
      <c r="F1069" s="721">
        <v>1596851</v>
      </c>
      <c r="G1069" s="752"/>
      <c r="H1069" s="752"/>
      <c r="I1069" s="752"/>
      <c r="J1069" s="752"/>
      <c r="K1069" s="752"/>
      <c r="L1069" s="752"/>
      <c r="M1069" s="752"/>
      <c r="N1069" s="752"/>
      <c r="O1069" s="752"/>
      <c r="P1069" s="752"/>
      <c r="Q1069" s="752"/>
    </row>
    <row r="1070" spans="1:17" s="248" customFormat="1" ht="12.75">
      <c r="A1070" s="283" t="s">
        <v>843</v>
      </c>
      <c r="B1070" s="724">
        <v>10112970</v>
      </c>
      <c r="C1070" s="724">
        <v>2240614</v>
      </c>
      <c r="D1070" s="724">
        <v>0</v>
      </c>
      <c r="E1070" s="741">
        <v>0</v>
      </c>
      <c r="F1070" s="721">
        <v>0</v>
      </c>
      <c r="G1070" s="752"/>
      <c r="H1070" s="752"/>
      <c r="I1070" s="752"/>
      <c r="J1070" s="752"/>
      <c r="K1070" s="752"/>
      <c r="L1070" s="752"/>
      <c r="M1070" s="752"/>
      <c r="N1070" s="752"/>
      <c r="O1070" s="752"/>
      <c r="P1070" s="752"/>
      <c r="Q1070" s="752"/>
    </row>
    <row r="1071" spans="1:17" s="248" customFormat="1" ht="12.75">
      <c r="A1071" s="283" t="s">
        <v>825</v>
      </c>
      <c r="B1071" s="724">
        <v>5329806</v>
      </c>
      <c r="C1071" s="724">
        <v>1596851</v>
      </c>
      <c r="D1071" s="724">
        <v>1596851</v>
      </c>
      <c r="E1071" s="741">
        <v>29.96077155528738</v>
      </c>
      <c r="F1071" s="721">
        <v>1596851</v>
      </c>
      <c r="G1071" s="752"/>
      <c r="H1071" s="752"/>
      <c r="I1071" s="752"/>
      <c r="J1071" s="752"/>
      <c r="K1071" s="752"/>
      <c r="L1071" s="752"/>
      <c r="M1071" s="752"/>
      <c r="N1071" s="752"/>
      <c r="O1071" s="752"/>
      <c r="P1071" s="752"/>
      <c r="Q1071" s="752"/>
    </row>
    <row r="1072" spans="1:17" s="248" customFormat="1" ht="25.5">
      <c r="A1072" s="285" t="s">
        <v>826</v>
      </c>
      <c r="B1072" s="724">
        <v>5329806</v>
      </c>
      <c r="C1072" s="724">
        <v>1596851</v>
      </c>
      <c r="D1072" s="724">
        <v>1596851</v>
      </c>
      <c r="E1072" s="741">
        <v>29.96077155528738</v>
      </c>
      <c r="F1072" s="721">
        <v>1596851</v>
      </c>
      <c r="G1072" s="752"/>
      <c r="H1072" s="752"/>
      <c r="I1072" s="752"/>
      <c r="J1072" s="752"/>
      <c r="K1072" s="752"/>
      <c r="L1072" s="752"/>
      <c r="M1072" s="752"/>
      <c r="N1072" s="752"/>
      <c r="O1072" s="752"/>
      <c r="P1072" s="752"/>
      <c r="Q1072" s="752"/>
    </row>
    <row r="1073" spans="1:17" s="248" customFormat="1" ht="12.75">
      <c r="A1073" s="273" t="s">
        <v>827</v>
      </c>
      <c r="B1073" s="724">
        <v>15442776</v>
      </c>
      <c r="C1073" s="724">
        <v>3837465</v>
      </c>
      <c r="D1073" s="724">
        <v>963960</v>
      </c>
      <c r="E1073" s="741">
        <v>6.242141956860606</v>
      </c>
      <c r="F1073" s="721">
        <v>963960</v>
      </c>
      <c r="G1073" s="752"/>
      <c r="H1073" s="752"/>
      <c r="I1073" s="752"/>
      <c r="J1073" s="752"/>
      <c r="K1073" s="752"/>
      <c r="L1073" s="752"/>
      <c r="M1073" s="752"/>
      <c r="N1073" s="752"/>
      <c r="O1073" s="752"/>
      <c r="P1073" s="752"/>
      <c r="Q1073" s="752"/>
    </row>
    <row r="1074" spans="1:17" s="248" customFormat="1" ht="12.75">
      <c r="A1074" s="283" t="s">
        <v>828</v>
      </c>
      <c r="B1074" s="724">
        <v>15357776</v>
      </c>
      <c r="C1074" s="724">
        <v>3789315</v>
      </c>
      <c r="D1074" s="724">
        <v>955427</v>
      </c>
      <c r="E1074" s="741">
        <v>6.221128632166533</v>
      </c>
      <c r="F1074" s="721">
        <v>955427</v>
      </c>
      <c r="G1074" s="752"/>
      <c r="H1074" s="752"/>
      <c r="I1074" s="752"/>
      <c r="J1074" s="752"/>
      <c r="K1074" s="752"/>
      <c r="L1074" s="752"/>
      <c r="M1074" s="752"/>
      <c r="N1074" s="752"/>
      <c r="O1074" s="752"/>
      <c r="P1074" s="752"/>
      <c r="Q1074" s="752"/>
    </row>
    <row r="1075" spans="1:17" s="248" customFormat="1" ht="12.75">
      <c r="A1075" s="276" t="s">
        <v>829</v>
      </c>
      <c r="B1075" s="724">
        <v>4447276</v>
      </c>
      <c r="C1075" s="724">
        <v>1373931</v>
      </c>
      <c r="D1075" s="724">
        <v>239612</v>
      </c>
      <c r="E1075" s="741">
        <v>5.387837408786862</v>
      </c>
      <c r="F1075" s="721">
        <v>239612</v>
      </c>
      <c r="G1075" s="752"/>
      <c r="H1075" s="752"/>
      <c r="I1075" s="752"/>
      <c r="J1075" s="752"/>
      <c r="K1075" s="752"/>
      <c r="L1075" s="752"/>
      <c r="M1075" s="752"/>
      <c r="N1075" s="752"/>
      <c r="O1075" s="752"/>
      <c r="P1075" s="752"/>
      <c r="Q1075" s="752"/>
    </row>
    <row r="1076" spans="1:17" s="248" customFormat="1" ht="12.75">
      <c r="A1076" s="299" t="s">
        <v>830</v>
      </c>
      <c r="B1076" s="724">
        <v>1608974</v>
      </c>
      <c r="C1076" s="724">
        <v>338802</v>
      </c>
      <c r="D1076" s="724">
        <v>8106</v>
      </c>
      <c r="E1076" s="741">
        <v>0.503799315588692</v>
      </c>
      <c r="F1076" s="721">
        <v>8106</v>
      </c>
      <c r="G1076" s="752"/>
      <c r="H1076" s="752"/>
      <c r="I1076" s="752"/>
      <c r="J1076" s="752"/>
      <c r="K1076" s="752"/>
      <c r="L1076" s="752"/>
      <c r="M1076" s="752"/>
      <c r="N1076" s="752"/>
      <c r="O1076" s="752"/>
      <c r="P1076" s="752"/>
      <c r="Q1076" s="752"/>
    </row>
    <row r="1077" spans="1:17" s="248" customFormat="1" ht="12.75">
      <c r="A1077" s="302" t="s">
        <v>831</v>
      </c>
      <c r="B1077" s="724">
        <v>1191078</v>
      </c>
      <c r="C1077" s="724">
        <v>252540</v>
      </c>
      <c r="D1077" s="724">
        <v>8098</v>
      </c>
      <c r="E1077" s="741">
        <v>0.6798883028651356</v>
      </c>
      <c r="F1077" s="721">
        <v>8098</v>
      </c>
      <c r="G1077" s="752"/>
      <c r="H1077" s="752"/>
      <c r="I1077" s="752"/>
      <c r="J1077" s="752"/>
      <c r="K1077" s="752"/>
      <c r="L1077" s="752"/>
      <c r="M1077" s="752"/>
      <c r="N1077" s="752"/>
      <c r="O1077" s="752"/>
      <c r="P1077" s="752"/>
      <c r="Q1077" s="752"/>
    </row>
    <row r="1078" spans="1:17" s="248" customFormat="1" ht="12.75">
      <c r="A1078" s="299" t="s">
        <v>832</v>
      </c>
      <c r="B1078" s="724">
        <v>2838302</v>
      </c>
      <c r="C1078" s="724">
        <v>1035129</v>
      </c>
      <c r="D1078" s="724">
        <v>231506</v>
      </c>
      <c r="E1078" s="741">
        <v>8.15649638410571</v>
      </c>
      <c r="F1078" s="721">
        <v>231506</v>
      </c>
      <c r="G1078" s="752"/>
      <c r="H1078" s="752"/>
      <c r="I1078" s="752"/>
      <c r="J1078" s="752"/>
      <c r="K1078" s="752"/>
      <c r="L1078" s="752"/>
      <c r="M1078" s="752"/>
      <c r="N1078" s="752"/>
      <c r="O1078" s="752"/>
      <c r="P1078" s="752"/>
      <c r="Q1078" s="752"/>
    </row>
    <row r="1079" spans="1:17" s="248" customFormat="1" ht="12.75">
      <c r="A1079" s="276" t="s">
        <v>833</v>
      </c>
      <c r="B1079" s="724">
        <v>10891000</v>
      </c>
      <c r="C1079" s="724">
        <v>2395884</v>
      </c>
      <c r="D1079" s="724">
        <v>707444</v>
      </c>
      <c r="E1079" s="741">
        <v>6.495675328252686</v>
      </c>
      <c r="F1079" s="721">
        <v>707444</v>
      </c>
      <c r="G1079" s="752"/>
      <c r="H1079" s="752"/>
      <c r="I1079" s="752"/>
      <c r="J1079" s="752"/>
      <c r="K1079" s="752"/>
      <c r="L1079" s="752"/>
      <c r="M1079" s="752"/>
      <c r="N1079" s="752"/>
      <c r="O1079" s="752"/>
      <c r="P1079" s="752"/>
      <c r="Q1079" s="752"/>
    </row>
    <row r="1080" spans="1:17" s="248" customFormat="1" ht="12.75">
      <c r="A1080" s="299" t="s">
        <v>856</v>
      </c>
      <c r="B1080" s="724">
        <v>10891000</v>
      </c>
      <c r="C1080" s="724">
        <v>2395884</v>
      </c>
      <c r="D1080" s="724">
        <v>707444</v>
      </c>
      <c r="E1080" s="741">
        <v>6.495675328252686</v>
      </c>
      <c r="F1080" s="721">
        <v>707444</v>
      </c>
      <c r="G1080" s="752"/>
      <c r="H1080" s="752"/>
      <c r="I1080" s="752"/>
      <c r="J1080" s="752"/>
      <c r="K1080" s="752"/>
      <c r="L1080" s="752"/>
      <c r="M1080" s="752"/>
      <c r="N1080" s="752"/>
      <c r="O1080" s="752"/>
      <c r="P1080" s="752"/>
      <c r="Q1080" s="752"/>
    </row>
    <row r="1081" spans="1:17" s="248" customFormat="1" ht="25.5">
      <c r="A1081" s="285" t="s">
        <v>838</v>
      </c>
      <c r="B1081" s="724">
        <v>19500</v>
      </c>
      <c r="C1081" s="724">
        <v>19500</v>
      </c>
      <c r="D1081" s="724">
        <v>8371</v>
      </c>
      <c r="E1081" s="741">
        <v>42.92820512820513</v>
      </c>
      <c r="F1081" s="721">
        <v>8371</v>
      </c>
      <c r="G1081" s="752"/>
      <c r="H1081" s="752"/>
      <c r="I1081" s="752"/>
      <c r="J1081" s="752"/>
      <c r="K1081" s="752"/>
      <c r="L1081" s="752"/>
      <c r="M1081" s="752"/>
      <c r="N1081" s="752"/>
      <c r="O1081" s="752"/>
      <c r="P1081" s="752"/>
      <c r="Q1081" s="752"/>
    </row>
    <row r="1082" spans="1:17" s="248" customFormat="1" ht="12.75">
      <c r="A1082" s="277" t="s">
        <v>839</v>
      </c>
      <c r="B1082" s="724">
        <v>19500</v>
      </c>
      <c r="C1082" s="724">
        <v>19500</v>
      </c>
      <c r="D1082" s="724">
        <v>8371</v>
      </c>
      <c r="E1082" s="741">
        <v>42.92820512820513</v>
      </c>
      <c r="F1082" s="721">
        <v>8371</v>
      </c>
      <c r="G1082" s="752"/>
      <c r="H1082" s="752"/>
      <c r="I1082" s="752"/>
      <c r="J1082" s="752"/>
      <c r="K1082" s="752"/>
      <c r="L1082" s="752"/>
      <c r="M1082" s="752"/>
      <c r="N1082" s="752"/>
      <c r="O1082" s="752"/>
      <c r="P1082" s="752"/>
      <c r="Q1082" s="752"/>
    </row>
    <row r="1083" spans="1:17" s="248" customFormat="1" ht="12.75">
      <c r="A1083" s="283" t="s">
        <v>782</v>
      </c>
      <c r="B1083" s="724">
        <v>85000</v>
      </c>
      <c r="C1083" s="724">
        <v>48150</v>
      </c>
      <c r="D1083" s="724">
        <v>8533</v>
      </c>
      <c r="E1083" s="741">
        <v>10.038823529411765</v>
      </c>
      <c r="F1083" s="721">
        <v>8533</v>
      </c>
      <c r="G1083" s="752"/>
      <c r="H1083" s="752"/>
      <c r="I1083" s="752"/>
      <c r="J1083" s="752"/>
      <c r="K1083" s="752"/>
      <c r="L1083" s="752"/>
      <c r="M1083" s="752"/>
      <c r="N1083" s="752"/>
      <c r="O1083" s="752"/>
      <c r="P1083" s="752"/>
      <c r="Q1083" s="752"/>
    </row>
    <row r="1084" spans="1:17" s="248" customFormat="1" ht="12.75" customHeight="1">
      <c r="A1084" s="276" t="s">
        <v>835</v>
      </c>
      <c r="B1084" s="724">
        <v>85000</v>
      </c>
      <c r="C1084" s="724">
        <v>48150</v>
      </c>
      <c r="D1084" s="724">
        <v>8533</v>
      </c>
      <c r="E1084" s="741">
        <v>10.038823529411765</v>
      </c>
      <c r="F1084" s="721">
        <v>8533</v>
      </c>
      <c r="G1084" s="752"/>
      <c r="H1084" s="752"/>
      <c r="I1084" s="752"/>
      <c r="J1084" s="752"/>
      <c r="K1084" s="752"/>
      <c r="L1084" s="752"/>
      <c r="M1084" s="752"/>
      <c r="N1084" s="752"/>
      <c r="O1084" s="752"/>
      <c r="P1084" s="752"/>
      <c r="Q1084" s="752"/>
    </row>
    <row r="1085" spans="1:17" s="248" customFormat="1" ht="15" customHeight="1">
      <c r="A1085" s="272"/>
      <c r="B1085" s="724"/>
      <c r="C1085" s="724"/>
      <c r="D1085" s="724"/>
      <c r="E1085" s="742"/>
      <c r="F1085" s="721"/>
      <c r="G1085" s="752"/>
      <c r="H1085" s="752"/>
      <c r="I1085" s="752"/>
      <c r="J1085" s="752"/>
      <c r="K1085" s="752"/>
      <c r="L1085" s="752"/>
      <c r="M1085" s="752"/>
      <c r="N1085" s="752"/>
      <c r="O1085" s="752"/>
      <c r="P1085" s="752"/>
      <c r="Q1085" s="752"/>
    </row>
    <row r="1086" spans="1:17" s="248" customFormat="1" ht="12.75">
      <c r="A1086" s="269" t="s">
        <v>313</v>
      </c>
      <c r="B1086" s="724"/>
      <c r="C1086" s="724"/>
      <c r="D1086" s="724"/>
      <c r="E1086" s="742"/>
      <c r="F1086" s="721"/>
      <c r="G1086" s="752"/>
      <c r="H1086" s="752"/>
      <c r="I1086" s="752"/>
      <c r="J1086" s="752"/>
      <c r="K1086" s="752"/>
      <c r="L1086" s="752"/>
      <c r="M1086" s="752"/>
      <c r="N1086" s="752"/>
      <c r="O1086" s="752"/>
      <c r="P1086" s="752"/>
      <c r="Q1086" s="752"/>
    </row>
    <row r="1087" spans="1:17" s="248" customFormat="1" ht="12.75">
      <c r="A1087" s="272" t="s">
        <v>316</v>
      </c>
      <c r="B1087" s="724"/>
      <c r="C1087" s="724"/>
      <c r="D1087" s="724"/>
      <c r="E1087" s="742"/>
      <c r="F1087" s="721"/>
      <c r="G1087" s="752"/>
      <c r="H1087" s="752"/>
      <c r="I1087" s="752"/>
      <c r="J1087" s="752"/>
      <c r="K1087" s="752"/>
      <c r="L1087" s="752"/>
      <c r="M1087" s="752"/>
      <c r="N1087" s="752"/>
      <c r="O1087" s="752"/>
      <c r="P1087" s="752"/>
      <c r="Q1087" s="752"/>
    </row>
    <row r="1088" spans="1:17" s="248" customFormat="1" ht="12.75">
      <c r="A1088" s="280" t="s">
        <v>274</v>
      </c>
      <c r="B1088" s="724">
        <v>150000</v>
      </c>
      <c r="C1088" s="724">
        <v>72606</v>
      </c>
      <c r="D1088" s="724">
        <v>72606</v>
      </c>
      <c r="E1088" s="727">
        <v>48.404</v>
      </c>
      <c r="F1088" s="721">
        <v>72606</v>
      </c>
      <c r="G1088" s="752"/>
      <c r="H1088" s="752"/>
      <c r="I1088" s="752"/>
      <c r="J1088" s="752"/>
      <c r="K1088" s="752"/>
      <c r="L1088" s="752"/>
      <c r="M1088" s="752"/>
      <c r="N1088" s="752"/>
      <c r="O1088" s="752"/>
      <c r="P1088" s="752"/>
      <c r="Q1088" s="752"/>
    </row>
    <row r="1089" spans="1:17" s="248" customFormat="1" ht="12.75">
      <c r="A1089" s="283" t="s">
        <v>825</v>
      </c>
      <c r="B1089" s="724">
        <v>150000</v>
      </c>
      <c r="C1089" s="724">
        <v>72606</v>
      </c>
      <c r="D1089" s="724">
        <v>72606</v>
      </c>
      <c r="E1089" s="741">
        <v>48.404</v>
      </c>
      <c r="F1089" s="721">
        <v>72606</v>
      </c>
      <c r="G1089" s="752"/>
      <c r="H1089" s="752"/>
      <c r="I1089" s="752"/>
      <c r="J1089" s="752"/>
      <c r="K1089" s="752"/>
      <c r="L1089" s="752"/>
      <c r="M1089" s="752"/>
      <c r="N1089" s="752"/>
      <c r="O1089" s="752"/>
      <c r="P1089" s="752"/>
      <c r="Q1089" s="752"/>
    </row>
    <row r="1090" spans="1:17" s="248" customFormat="1" ht="25.5">
      <c r="A1090" s="285" t="s">
        <v>826</v>
      </c>
      <c r="B1090" s="724">
        <v>150000</v>
      </c>
      <c r="C1090" s="724">
        <v>72606</v>
      </c>
      <c r="D1090" s="724">
        <v>72606</v>
      </c>
      <c r="E1090" s="741">
        <v>48.404</v>
      </c>
      <c r="F1090" s="721">
        <v>72606</v>
      </c>
      <c r="G1090" s="752"/>
      <c r="H1090" s="752"/>
      <c r="I1090" s="752"/>
      <c r="J1090" s="752"/>
      <c r="K1090" s="752"/>
      <c r="L1090" s="752"/>
      <c r="M1090" s="752"/>
      <c r="N1090" s="752"/>
      <c r="O1090" s="752"/>
      <c r="P1090" s="752"/>
      <c r="Q1090" s="752"/>
    </row>
    <row r="1091" spans="1:17" s="248" customFormat="1" ht="15" customHeight="1">
      <c r="A1091" s="273" t="s">
        <v>827</v>
      </c>
      <c r="B1091" s="724">
        <v>150000</v>
      </c>
      <c r="C1091" s="724">
        <v>72606</v>
      </c>
      <c r="D1091" s="724">
        <v>0</v>
      </c>
      <c r="E1091" s="741">
        <v>0</v>
      </c>
      <c r="F1091" s="721">
        <v>0</v>
      </c>
      <c r="G1091" s="752"/>
      <c r="H1091" s="752"/>
      <c r="I1091" s="752"/>
      <c r="J1091" s="752"/>
      <c r="K1091" s="752"/>
      <c r="L1091" s="752"/>
      <c r="M1091" s="752"/>
      <c r="N1091" s="752"/>
      <c r="O1091" s="752"/>
      <c r="P1091" s="752"/>
      <c r="Q1091" s="752"/>
    </row>
    <row r="1092" spans="1:17" s="248" customFormat="1" ht="15" customHeight="1">
      <c r="A1092" s="283" t="s">
        <v>828</v>
      </c>
      <c r="B1092" s="724">
        <v>150000</v>
      </c>
      <c r="C1092" s="724">
        <v>72606</v>
      </c>
      <c r="D1092" s="724">
        <v>0</v>
      </c>
      <c r="E1092" s="741">
        <v>0</v>
      </c>
      <c r="F1092" s="721">
        <v>0</v>
      </c>
      <c r="G1092" s="752"/>
      <c r="H1092" s="752"/>
      <c r="I1092" s="752"/>
      <c r="J1092" s="752"/>
      <c r="K1092" s="752"/>
      <c r="L1092" s="752"/>
      <c r="M1092" s="752"/>
      <c r="N1092" s="752"/>
      <c r="O1092" s="752"/>
      <c r="P1092" s="752"/>
      <c r="Q1092" s="752"/>
    </row>
    <row r="1093" spans="1:17" s="248" customFormat="1" ht="15" customHeight="1">
      <c r="A1093" s="276" t="s">
        <v>829</v>
      </c>
      <c r="B1093" s="724">
        <v>3000</v>
      </c>
      <c r="C1093" s="724">
        <v>750</v>
      </c>
      <c r="D1093" s="724">
        <v>0</v>
      </c>
      <c r="E1093" s="741">
        <v>0</v>
      </c>
      <c r="F1093" s="721">
        <v>0</v>
      </c>
      <c r="G1093" s="752"/>
      <c r="H1093" s="752"/>
      <c r="I1093" s="752"/>
      <c r="J1093" s="752"/>
      <c r="K1093" s="752"/>
      <c r="L1093" s="752"/>
      <c r="M1093" s="752"/>
      <c r="N1093" s="752"/>
      <c r="O1093" s="752"/>
      <c r="P1093" s="752"/>
      <c r="Q1093" s="752"/>
    </row>
    <row r="1094" spans="1:17" s="248" customFormat="1" ht="12.75">
      <c r="A1094" s="299" t="s">
        <v>832</v>
      </c>
      <c r="B1094" s="724">
        <v>3000</v>
      </c>
      <c r="C1094" s="724">
        <v>750</v>
      </c>
      <c r="D1094" s="724">
        <v>0</v>
      </c>
      <c r="E1094" s="741">
        <v>0</v>
      </c>
      <c r="F1094" s="721">
        <v>0</v>
      </c>
      <c r="G1094" s="752"/>
      <c r="H1094" s="752"/>
      <c r="I1094" s="752"/>
      <c r="J1094" s="752"/>
      <c r="K1094" s="752"/>
      <c r="L1094" s="752"/>
      <c r="M1094" s="752"/>
      <c r="N1094" s="752"/>
      <c r="O1094" s="752"/>
      <c r="P1094" s="752"/>
      <c r="Q1094" s="752"/>
    </row>
    <row r="1095" spans="1:17" s="248" customFormat="1" ht="12.75">
      <c r="A1095" s="276" t="s">
        <v>833</v>
      </c>
      <c r="B1095" s="724">
        <v>128259</v>
      </c>
      <c r="C1095" s="724">
        <v>53115</v>
      </c>
      <c r="D1095" s="724">
        <v>0</v>
      </c>
      <c r="E1095" s="741">
        <v>0</v>
      </c>
      <c r="F1095" s="721">
        <v>0</v>
      </c>
      <c r="G1095" s="752"/>
      <c r="H1095" s="752"/>
      <c r="I1095" s="752"/>
      <c r="J1095" s="752"/>
      <c r="K1095" s="752"/>
      <c r="L1095" s="752"/>
      <c r="M1095" s="752"/>
      <c r="N1095" s="752"/>
      <c r="O1095" s="752"/>
      <c r="P1095" s="752"/>
      <c r="Q1095" s="752"/>
    </row>
    <row r="1096" spans="1:17" s="248" customFormat="1" ht="12.75">
      <c r="A1096" s="299" t="s">
        <v>856</v>
      </c>
      <c r="B1096" s="724">
        <v>128259</v>
      </c>
      <c r="C1096" s="724">
        <v>53115</v>
      </c>
      <c r="D1096" s="724">
        <v>0</v>
      </c>
      <c r="E1096" s="741">
        <v>0</v>
      </c>
      <c r="F1096" s="721">
        <v>0</v>
      </c>
      <c r="G1096" s="752"/>
      <c r="H1096" s="752"/>
      <c r="I1096" s="752"/>
      <c r="J1096" s="752"/>
      <c r="K1096" s="752"/>
      <c r="L1096" s="752"/>
      <c r="M1096" s="752"/>
      <c r="N1096" s="752"/>
      <c r="O1096" s="752"/>
      <c r="P1096" s="752"/>
      <c r="Q1096" s="752"/>
    </row>
    <row r="1097" spans="1:17" s="248" customFormat="1" ht="12.75">
      <c r="A1097" s="276" t="s">
        <v>777</v>
      </c>
      <c r="B1097" s="724">
        <v>18741</v>
      </c>
      <c r="C1097" s="724">
        <v>18741</v>
      </c>
      <c r="D1097" s="724">
        <v>0</v>
      </c>
      <c r="E1097" s="741">
        <v>0</v>
      </c>
      <c r="F1097" s="721">
        <v>0</v>
      </c>
      <c r="G1097" s="752"/>
      <c r="H1097" s="752"/>
      <c r="I1097" s="752"/>
      <c r="J1097" s="752"/>
      <c r="K1097" s="752"/>
      <c r="L1097" s="752"/>
      <c r="M1097" s="752"/>
      <c r="N1097" s="752"/>
      <c r="O1097" s="752"/>
      <c r="P1097" s="752"/>
      <c r="Q1097" s="752"/>
    </row>
    <row r="1098" spans="1:17" s="248" customFormat="1" ht="12.75">
      <c r="A1098" s="299" t="s">
        <v>857</v>
      </c>
      <c r="B1098" s="724">
        <v>18741</v>
      </c>
      <c r="C1098" s="724">
        <v>18741</v>
      </c>
      <c r="D1098" s="724">
        <v>0</v>
      </c>
      <c r="E1098" s="741">
        <v>0</v>
      </c>
      <c r="F1098" s="721">
        <v>0</v>
      </c>
      <c r="G1098" s="752"/>
      <c r="H1098" s="752"/>
      <c r="I1098" s="752"/>
      <c r="J1098" s="752"/>
      <c r="K1098" s="752"/>
      <c r="L1098" s="752"/>
      <c r="M1098" s="752"/>
      <c r="N1098" s="752"/>
      <c r="O1098" s="752"/>
      <c r="P1098" s="752"/>
      <c r="Q1098" s="752"/>
    </row>
    <row r="1099" spans="1:17" s="248" customFormat="1" ht="25.5">
      <c r="A1099" s="279" t="s">
        <v>322</v>
      </c>
      <c r="B1099" s="724">
        <v>18741</v>
      </c>
      <c r="C1099" s="724">
        <v>18741</v>
      </c>
      <c r="D1099" s="724">
        <v>0</v>
      </c>
      <c r="E1099" s="741">
        <v>0</v>
      </c>
      <c r="F1099" s="721">
        <v>0</v>
      </c>
      <c r="G1099" s="752"/>
      <c r="H1099" s="752"/>
      <c r="I1099" s="752"/>
      <c r="J1099" s="752"/>
      <c r="K1099" s="752"/>
      <c r="L1099" s="752"/>
      <c r="M1099" s="752"/>
      <c r="N1099" s="752"/>
      <c r="O1099" s="752"/>
      <c r="P1099" s="752"/>
      <c r="Q1099" s="752"/>
    </row>
    <row r="1100" spans="1:17" s="248" customFormat="1" ht="41.25" customHeight="1">
      <c r="A1100" s="279" t="s">
        <v>323</v>
      </c>
      <c r="B1100" s="724">
        <v>18741</v>
      </c>
      <c r="C1100" s="724">
        <v>18741</v>
      </c>
      <c r="D1100" s="724">
        <v>0</v>
      </c>
      <c r="E1100" s="741">
        <v>0</v>
      </c>
      <c r="F1100" s="721">
        <v>0</v>
      </c>
      <c r="G1100" s="752"/>
      <c r="H1100" s="752"/>
      <c r="I1100" s="752"/>
      <c r="J1100" s="752"/>
      <c r="K1100" s="752"/>
      <c r="L1100" s="752"/>
      <c r="M1100" s="752"/>
      <c r="N1100" s="752"/>
      <c r="O1100" s="752"/>
      <c r="P1100" s="752"/>
      <c r="Q1100" s="752"/>
    </row>
    <row r="1101" spans="1:17" s="248" customFormat="1" ht="12.75">
      <c r="A1101" s="753"/>
      <c r="B1101" s="724"/>
      <c r="C1101" s="724"/>
      <c r="D1101" s="724"/>
      <c r="E1101" s="742"/>
      <c r="F1101" s="721"/>
      <c r="G1101" s="752"/>
      <c r="H1101" s="752"/>
      <c r="I1101" s="752"/>
      <c r="J1101" s="752"/>
      <c r="K1101" s="752"/>
      <c r="L1101" s="752"/>
      <c r="M1101" s="752"/>
      <c r="N1101" s="752"/>
      <c r="O1101" s="752"/>
      <c r="P1101" s="752"/>
      <c r="Q1101" s="752"/>
    </row>
    <row r="1102" spans="1:17" s="248" customFormat="1" ht="12.75">
      <c r="A1102" s="269" t="s">
        <v>293</v>
      </c>
      <c r="B1102" s="724"/>
      <c r="C1102" s="724"/>
      <c r="D1102" s="724"/>
      <c r="E1102" s="742"/>
      <c r="F1102" s="721"/>
      <c r="G1102" s="752"/>
      <c r="H1102" s="752"/>
      <c r="I1102" s="752"/>
      <c r="J1102" s="752"/>
      <c r="K1102" s="752"/>
      <c r="L1102" s="752"/>
      <c r="M1102" s="752"/>
      <c r="N1102" s="752"/>
      <c r="O1102" s="752"/>
      <c r="P1102" s="752"/>
      <c r="Q1102" s="752"/>
    </row>
    <row r="1103" spans="1:17" s="248" customFormat="1" ht="12.75">
      <c r="A1103" s="272" t="s">
        <v>316</v>
      </c>
      <c r="B1103" s="724"/>
      <c r="C1103" s="724"/>
      <c r="D1103" s="724"/>
      <c r="E1103" s="742"/>
      <c r="F1103" s="721"/>
      <c r="G1103" s="752"/>
      <c r="H1103" s="752"/>
      <c r="I1103" s="752"/>
      <c r="J1103" s="752"/>
      <c r="K1103" s="752"/>
      <c r="L1103" s="752"/>
      <c r="M1103" s="752"/>
      <c r="N1103" s="752"/>
      <c r="O1103" s="752"/>
      <c r="P1103" s="752"/>
      <c r="Q1103" s="752"/>
    </row>
    <row r="1104" spans="1:17" s="248" customFormat="1" ht="12.75">
      <c r="A1104" s="280" t="s">
        <v>274</v>
      </c>
      <c r="B1104" s="724">
        <v>169256</v>
      </c>
      <c r="C1104" s="724">
        <v>34673</v>
      </c>
      <c r="D1104" s="724">
        <v>16581</v>
      </c>
      <c r="E1104" s="741">
        <v>9.796403081722362</v>
      </c>
      <c r="F1104" s="721">
        <v>16581</v>
      </c>
      <c r="G1104" s="752"/>
      <c r="H1104" s="752"/>
      <c r="I1104" s="752"/>
      <c r="J1104" s="752"/>
      <c r="K1104" s="752"/>
      <c r="L1104" s="752"/>
      <c r="M1104" s="752"/>
      <c r="N1104" s="752"/>
      <c r="O1104" s="752"/>
      <c r="P1104" s="752"/>
      <c r="Q1104" s="752"/>
    </row>
    <row r="1105" spans="1:17" s="248" customFormat="1" ht="12.75">
      <c r="A1105" s="283" t="s">
        <v>843</v>
      </c>
      <c r="B1105" s="724">
        <v>110389</v>
      </c>
      <c r="C1105" s="724">
        <v>18092</v>
      </c>
      <c r="D1105" s="724">
        <v>0</v>
      </c>
      <c r="E1105" s="741">
        <v>0</v>
      </c>
      <c r="F1105" s="721">
        <v>0</v>
      </c>
      <c r="G1105" s="752"/>
      <c r="H1105" s="752"/>
      <c r="I1105" s="752"/>
      <c r="J1105" s="752"/>
      <c r="K1105" s="752"/>
      <c r="L1105" s="752"/>
      <c r="M1105" s="752"/>
      <c r="N1105" s="752"/>
      <c r="O1105" s="752"/>
      <c r="P1105" s="752"/>
      <c r="Q1105" s="752"/>
    </row>
    <row r="1106" spans="1:17" s="248" customFormat="1" ht="12.75">
      <c r="A1106" s="283" t="s">
        <v>825</v>
      </c>
      <c r="B1106" s="724">
        <v>58867</v>
      </c>
      <c r="C1106" s="724">
        <v>16581</v>
      </c>
      <c r="D1106" s="724">
        <v>16581</v>
      </c>
      <c r="E1106" s="741">
        <v>28.166884672227223</v>
      </c>
      <c r="F1106" s="721">
        <v>16581</v>
      </c>
      <c r="G1106" s="752"/>
      <c r="H1106" s="752"/>
      <c r="I1106" s="752"/>
      <c r="J1106" s="752"/>
      <c r="K1106" s="752"/>
      <c r="L1106" s="752"/>
      <c r="M1106" s="752"/>
      <c r="N1106" s="752"/>
      <c r="O1106" s="752"/>
      <c r="P1106" s="752"/>
      <c r="Q1106" s="752"/>
    </row>
    <row r="1107" spans="1:17" s="248" customFormat="1" ht="25.5">
      <c r="A1107" s="285" t="s">
        <v>826</v>
      </c>
      <c r="B1107" s="724">
        <v>58867</v>
      </c>
      <c r="C1107" s="724">
        <v>16581</v>
      </c>
      <c r="D1107" s="724">
        <v>16581</v>
      </c>
      <c r="E1107" s="741">
        <v>28.166884672227223</v>
      </c>
      <c r="F1107" s="721">
        <v>16581</v>
      </c>
      <c r="G1107" s="752"/>
      <c r="H1107" s="752"/>
      <c r="I1107" s="752"/>
      <c r="J1107" s="752"/>
      <c r="K1107" s="752"/>
      <c r="L1107" s="752"/>
      <c r="M1107" s="752"/>
      <c r="N1107" s="752"/>
      <c r="O1107" s="752"/>
      <c r="P1107" s="752"/>
      <c r="Q1107" s="752"/>
    </row>
    <row r="1108" spans="1:17" s="248" customFormat="1" ht="12.75">
      <c r="A1108" s="273" t="s">
        <v>827</v>
      </c>
      <c r="B1108" s="724">
        <v>169256</v>
      </c>
      <c r="C1108" s="724">
        <v>34673</v>
      </c>
      <c r="D1108" s="724">
        <v>2091</v>
      </c>
      <c r="E1108" s="741">
        <v>1.2354067211797513</v>
      </c>
      <c r="F1108" s="721">
        <v>2091</v>
      </c>
      <c r="G1108" s="752"/>
      <c r="H1108" s="752"/>
      <c r="I1108" s="752"/>
      <c r="J1108" s="752"/>
      <c r="K1108" s="752"/>
      <c r="L1108" s="752"/>
      <c r="M1108" s="752"/>
      <c r="N1108" s="752"/>
      <c r="O1108" s="752"/>
      <c r="P1108" s="752"/>
      <c r="Q1108" s="752"/>
    </row>
    <row r="1109" spans="1:17" s="248" customFormat="1" ht="12.75">
      <c r="A1109" s="283" t="s">
        <v>828</v>
      </c>
      <c r="B1109" s="724">
        <v>165256</v>
      </c>
      <c r="C1109" s="724">
        <v>34673</v>
      </c>
      <c r="D1109" s="724">
        <v>2091</v>
      </c>
      <c r="E1109" s="741">
        <v>1.2653095802875538</v>
      </c>
      <c r="F1109" s="721">
        <v>2091</v>
      </c>
      <c r="G1109" s="752"/>
      <c r="H1109" s="752"/>
      <c r="I1109" s="752"/>
      <c r="J1109" s="752"/>
      <c r="K1109" s="752"/>
      <c r="L1109" s="752"/>
      <c r="M1109" s="752"/>
      <c r="N1109" s="752"/>
      <c r="O1109" s="752"/>
      <c r="P1109" s="752"/>
      <c r="Q1109" s="752"/>
    </row>
    <row r="1110" spans="1:17" s="248" customFormat="1" ht="12.75">
      <c r="A1110" s="276" t="s">
        <v>829</v>
      </c>
      <c r="B1110" s="724">
        <v>165256</v>
      </c>
      <c r="C1110" s="724">
        <v>34673</v>
      </c>
      <c r="D1110" s="724">
        <v>2091</v>
      </c>
      <c r="E1110" s="741">
        <v>1.2653095802875538</v>
      </c>
      <c r="F1110" s="721">
        <v>2091</v>
      </c>
      <c r="G1110" s="752"/>
      <c r="H1110" s="752"/>
      <c r="I1110" s="752"/>
      <c r="J1110" s="752"/>
      <c r="K1110" s="752"/>
      <c r="L1110" s="752"/>
      <c r="M1110" s="752"/>
      <c r="N1110" s="752"/>
      <c r="O1110" s="752"/>
      <c r="P1110" s="752"/>
      <c r="Q1110" s="752"/>
    </row>
    <row r="1111" spans="1:17" s="248" customFormat="1" ht="12.75">
      <c r="A1111" s="299" t="s">
        <v>830</v>
      </c>
      <c r="B1111" s="724">
        <v>43528</v>
      </c>
      <c r="C1111" s="724">
        <v>12790</v>
      </c>
      <c r="D1111" s="724">
        <v>2091</v>
      </c>
      <c r="E1111" s="741">
        <v>4.803804447711818</v>
      </c>
      <c r="F1111" s="721">
        <v>2091</v>
      </c>
      <c r="G1111" s="752"/>
      <c r="H1111" s="752"/>
      <c r="I1111" s="752"/>
      <c r="J1111" s="752"/>
      <c r="K1111" s="752"/>
      <c r="L1111" s="752"/>
      <c r="M1111" s="752"/>
      <c r="N1111" s="752"/>
      <c r="O1111" s="752"/>
      <c r="P1111" s="752"/>
      <c r="Q1111" s="752"/>
    </row>
    <row r="1112" spans="1:17" s="248" customFormat="1" ht="12.75">
      <c r="A1112" s="302" t="s">
        <v>831</v>
      </c>
      <c r="B1112" s="724">
        <v>35078</v>
      </c>
      <c r="C1112" s="724">
        <v>10384</v>
      </c>
      <c r="D1112" s="724">
        <v>2091</v>
      </c>
      <c r="E1112" s="727">
        <v>5.961001197331661</v>
      </c>
      <c r="F1112" s="721">
        <v>2091</v>
      </c>
      <c r="G1112" s="752"/>
      <c r="H1112" s="752"/>
      <c r="I1112" s="752"/>
      <c r="J1112" s="752"/>
      <c r="K1112" s="752"/>
      <c r="L1112" s="752"/>
      <c r="M1112" s="752"/>
      <c r="N1112" s="752"/>
      <c r="O1112" s="752"/>
      <c r="P1112" s="752"/>
      <c r="Q1112" s="752"/>
    </row>
    <row r="1113" spans="1:17" s="248" customFormat="1" ht="12.75">
      <c r="A1113" s="299" t="s">
        <v>832</v>
      </c>
      <c r="B1113" s="724">
        <v>121728</v>
      </c>
      <c r="C1113" s="724">
        <v>21883</v>
      </c>
      <c r="D1113" s="724">
        <v>0</v>
      </c>
      <c r="E1113" s="741">
        <v>0</v>
      </c>
      <c r="F1113" s="721">
        <v>0</v>
      </c>
      <c r="G1113" s="752"/>
      <c r="H1113" s="752"/>
      <c r="I1113" s="752"/>
      <c r="J1113" s="752"/>
      <c r="K1113" s="752"/>
      <c r="L1113" s="752"/>
      <c r="M1113" s="752"/>
      <c r="N1113" s="752"/>
      <c r="O1113" s="752"/>
      <c r="P1113" s="752"/>
      <c r="Q1113" s="752"/>
    </row>
    <row r="1114" spans="1:17" s="248" customFormat="1" ht="12.75">
      <c r="A1114" s="283" t="s">
        <v>782</v>
      </c>
      <c r="B1114" s="724">
        <v>4000</v>
      </c>
      <c r="C1114" s="724">
        <v>0</v>
      </c>
      <c r="D1114" s="724">
        <v>0</v>
      </c>
      <c r="E1114" s="727">
        <v>0</v>
      </c>
      <c r="F1114" s="721">
        <v>0</v>
      </c>
      <c r="G1114" s="752"/>
      <c r="H1114" s="752"/>
      <c r="I1114" s="752"/>
      <c r="J1114" s="752"/>
      <c r="K1114" s="752"/>
      <c r="L1114" s="752"/>
      <c r="M1114" s="752"/>
      <c r="N1114" s="752"/>
      <c r="O1114" s="752"/>
      <c r="P1114" s="752"/>
      <c r="Q1114" s="752"/>
    </row>
    <row r="1115" spans="1:17" s="248" customFormat="1" ht="12.75">
      <c r="A1115" s="276" t="s">
        <v>835</v>
      </c>
      <c r="B1115" s="724">
        <v>4000</v>
      </c>
      <c r="C1115" s="724">
        <v>0</v>
      </c>
      <c r="D1115" s="724">
        <v>0</v>
      </c>
      <c r="E1115" s="727">
        <v>0</v>
      </c>
      <c r="F1115" s="721">
        <v>0</v>
      </c>
      <c r="G1115" s="752"/>
      <c r="H1115" s="752"/>
      <c r="I1115" s="752"/>
      <c r="J1115" s="752"/>
      <c r="K1115" s="752"/>
      <c r="L1115" s="752"/>
      <c r="M1115" s="752"/>
      <c r="N1115" s="752"/>
      <c r="O1115" s="752"/>
      <c r="P1115" s="752"/>
      <c r="Q1115" s="752"/>
    </row>
    <row r="1116" spans="1:17" s="248" customFormat="1" ht="12.75">
      <c r="A1116" s="272"/>
      <c r="B1116" s="724"/>
      <c r="C1116" s="724"/>
      <c r="D1116" s="724"/>
      <c r="E1116" s="721"/>
      <c r="F1116" s="721"/>
      <c r="G1116" s="752"/>
      <c r="H1116" s="752"/>
      <c r="I1116" s="752"/>
      <c r="J1116" s="752"/>
      <c r="K1116" s="752"/>
      <c r="L1116" s="752"/>
      <c r="M1116" s="752"/>
      <c r="N1116" s="752"/>
      <c r="O1116" s="752"/>
      <c r="P1116" s="752"/>
      <c r="Q1116" s="752"/>
    </row>
    <row r="1117" spans="1:17" s="248" customFormat="1" ht="12.75">
      <c r="A1117" s="269" t="s">
        <v>315</v>
      </c>
      <c r="B1117" s="724"/>
      <c r="C1117" s="724"/>
      <c r="D1117" s="724"/>
      <c r="E1117" s="721"/>
      <c r="F1117" s="721"/>
      <c r="G1117" s="752"/>
      <c r="H1117" s="752"/>
      <c r="I1117" s="752"/>
      <c r="J1117" s="752"/>
      <c r="K1117" s="752"/>
      <c r="L1117" s="752"/>
      <c r="M1117" s="752"/>
      <c r="N1117" s="752"/>
      <c r="O1117" s="752"/>
      <c r="P1117" s="752"/>
      <c r="Q1117" s="752"/>
    </row>
    <row r="1118" spans="1:17" s="248" customFormat="1" ht="12.75">
      <c r="A1118" s="272" t="s">
        <v>316</v>
      </c>
      <c r="B1118" s="724"/>
      <c r="C1118" s="724"/>
      <c r="D1118" s="724"/>
      <c r="E1118" s="721"/>
      <c r="F1118" s="721"/>
      <c r="G1118" s="752"/>
      <c r="H1118" s="752"/>
      <c r="I1118" s="752"/>
      <c r="J1118" s="752"/>
      <c r="K1118" s="752"/>
      <c r="L1118" s="752"/>
      <c r="M1118" s="752"/>
      <c r="N1118" s="752"/>
      <c r="O1118" s="752"/>
      <c r="P1118" s="752"/>
      <c r="Q1118" s="752"/>
    </row>
    <row r="1119" spans="1:17" s="248" customFormat="1" ht="12.75">
      <c r="A1119" s="280" t="s">
        <v>274</v>
      </c>
      <c r="B1119" s="724">
        <v>2860000</v>
      </c>
      <c r="C1119" s="724">
        <v>977605</v>
      </c>
      <c r="D1119" s="724">
        <v>93891</v>
      </c>
      <c r="E1119" s="727">
        <v>3.2829020979020975</v>
      </c>
      <c r="F1119" s="721">
        <v>93891</v>
      </c>
      <c r="G1119" s="752"/>
      <c r="H1119" s="752"/>
      <c r="I1119" s="752"/>
      <c r="J1119" s="752"/>
      <c r="K1119" s="752"/>
      <c r="L1119" s="752"/>
      <c r="M1119" s="752"/>
      <c r="N1119" s="752"/>
      <c r="O1119" s="752"/>
      <c r="P1119" s="752"/>
      <c r="Q1119" s="752"/>
    </row>
    <row r="1120" spans="1:17" s="248" customFormat="1" ht="12.75">
      <c r="A1120" s="283" t="s">
        <v>837</v>
      </c>
      <c r="B1120" s="724">
        <v>5000</v>
      </c>
      <c r="C1120" s="724">
        <v>0</v>
      </c>
      <c r="D1120" s="724">
        <v>12</v>
      </c>
      <c r="E1120" s="727">
        <v>0.24</v>
      </c>
      <c r="F1120" s="721">
        <v>12</v>
      </c>
      <c r="G1120" s="752"/>
      <c r="H1120" s="752"/>
      <c r="I1120" s="752"/>
      <c r="J1120" s="752"/>
      <c r="K1120" s="752"/>
      <c r="L1120" s="752"/>
      <c r="M1120" s="752"/>
      <c r="N1120" s="752"/>
      <c r="O1120" s="752"/>
      <c r="P1120" s="752"/>
      <c r="Q1120" s="752"/>
    </row>
    <row r="1121" spans="1:17" s="248" customFormat="1" ht="12.75">
      <c r="A1121" s="283" t="s">
        <v>843</v>
      </c>
      <c r="B1121" s="724">
        <v>2652000</v>
      </c>
      <c r="C1121" s="724">
        <v>904605</v>
      </c>
      <c r="D1121" s="724">
        <v>20879</v>
      </c>
      <c r="E1121" s="741">
        <v>0.7872926093514329</v>
      </c>
      <c r="F1121" s="721">
        <v>20879</v>
      </c>
      <c r="G1121" s="752"/>
      <c r="H1121" s="752"/>
      <c r="I1121" s="752"/>
      <c r="J1121" s="752"/>
      <c r="K1121" s="752"/>
      <c r="L1121" s="752"/>
      <c r="M1121" s="752"/>
      <c r="N1121" s="752"/>
      <c r="O1121" s="752"/>
      <c r="P1121" s="752"/>
      <c r="Q1121" s="752"/>
    </row>
    <row r="1122" spans="1:17" s="248" customFormat="1" ht="12.75">
      <c r="A1122" s="283" t="s">
        <v>825</v>
      </c>
      <c r="B1122" s="724">
        <v>203000</v>
      </c>
      <c r="C1122" s="724">
        <v>73000</v>
      </c>
      <c r="D1122" s="724">
        <v>73000</v>
      </c>
      <c r="E1122" s="727">
        <v>35.960591133004925</v>
      </c>
      <c r="F1122" s="721">
        <v>73000</v>
      </c>
      <c r="G1122" s="752"/>
      <c r="H1122" s="752"/>
      <c r="I1122" s="752"/>
      <c r="J1122" s="752"/>
      <c r="K1122" s="752"/>
      <c r="L1122" s="752"/>
      <c r="M1122" s="752"/>
      <c r="N1122" s="752"/>
      <c r="O1122" s="752"/>
      <c r="P1122" s="752"/>
      <c r="Q1122" s="752"/>
    </row>
    <row r="1123" spans="1:17" s="248" customFormat="1" ht="25.5">
      <c r="A1123" s="285" t="s">
        <v>826</v>
      </c>
      <c r="B1123" s="724">
        <v>203000</v>
      </c>
      <c r="C1123" s="724">
        <v>73000</v>
      </c>
      <c r="D1123" s="724">
        <v>73000</v>
      </c>
      <c r="E1123" s="727">
        <v>35.960591133004925</v>
      </c>
      <c r="F1123" s="721">
        <v>73000</v>
      </c>
      <c r="G1123" s="752"/>
      <c r="H1123" s="752"/>
      <c r="I1123" s="752"/>
      <c r="J1123" s="752"/>
      <c r="K1123" s="752"/>
      <c r="L1123" s="752"/>
      <c r="M1123" s="752"/>
      <c r="N1123" s="752"/>
      <c r="O1123" s="752"/>
      <c r="P1123" s="752"/>
      <c r="Q1123" s="752"/>
    </row>
    <row r="1124" spans="1:17" s="248" customFormat="1" ht="12.75">
      <c r="A1124" s="273" t="s">
        <v>827</v>
      </c>
      <c r="B1124" s="724">
        <v>2860000</v>
      </c>
      <c r="C1124" s="724">
        <v>977605</v>
      </c>
      <c r="D1124" s="724">
        <v>32532</v>
      </c>
      <c r="E1124" s="727">
        <v>1.1374825174825176</v>
      </c>
      <c r="F1124" s="721">
        <v>32532</v>
      </c>
      <c r="G1124" s="752"/>
      <c r="H1124" s="752"/>
      <c r="I1124" s="752"/>
      <c r="J1124" s="752"/>
      <c r="K1124" s="752"/>
      <c r="L1124" s="752"/>
      <c r="M1124" s="752"/>
      <c r="N1124" s="752"/>
      <c r="O1124" s="752"/>
      <c r="P1124" s="752"/>
      <c r="Q1124" s="752"/>
    </row>
    <row r="1125" spans="1:17" s="248" customFormat="1" ht="12.75">
      <c r="A1125" s="283" t="s">
        <v>828</v>
      </c>
      <c r="B1125" s="724">
        <v>2850500</v>
      </c>
      <c r="C1125" s="724">
        <v>968105</v>
      </c>
      <c r="D1125" s="724">
        <v>32532</v>
      </c>
      <c r="E1125" s="727">
        <v>1.1412734607963515</v>
      </c>
      <c r="F1125" s="721">
        <v>32532</v>
      </c>
      <c r="G1125" s="752"/>
      <c r="H1125" s="752"/>
      <c r="I1125" s="752"/>
      <c r="J1125" s="752"/>
      <c r="K1125" s="752"/>
      <c r="L1125" s="752"/>
      <c r="M1125" s="752"/>
      <c r="N1125" s="752"/>
      <c r="O1125" s="752"/>
      <c r="P1125" s="752"/>
      <c r="Q1125" s="752"/>
    </row>
    <row r="1126" spans="1:17" s="248" customFormat="1" ht="12.75">
      <c r="A1126" s="276" t="s">
        <v>829</v>
      </c>
      <c r="B1126" s="724">
        <v>500500</v>
      </c>
      <c r="C1126" s="724">
        <v>161795</v>
      </c>
      <c r="D1126" s="724">
        <v>7585</v>
      </c>
      <c r="E1126" s="741">
        <v>1.5154845154845153</v>
      </c>
      <c r="F1126" s="721">
        <v>7585</v>
      </c>
      <c r="G1126" s="752"/>
      <c r="H1126" s="752"/>
      <c r="I1126" s="752"/>
      <c r="J1126" s="752"/>
      <c r="K1126" s="752"/>
      <c r="L1126" s="752"/>
      <c r="M1126" s="752"/>
      <c r="N1126" s="752"/>
      <c r="O1126" s="752"/>
      <c r="P1126" s="752"/>
      <c r="Q1126" s="752"/>
    </row>
    <row r="1127" spans="1:17" s="248" customFormat="1" ht="12.75">
      <c r="A1127" s="299" t="s">
        <v>830</v>
      </c>
      <c r="B1127" s="724">
        <v>220562</v>
      </c>
      <c r="C1127" s="724">
        <v>51060</v>
      </c>
      <c r="D1127" s="724">
        <v>1468</v>
      </c>
      <c r="E1127" s="727">
        <v>0.6655724920883924</v>
      </c>
      <c r="F1127" s="721">
        <v>1468</v>
      </c>
      <c r="G1127" s="752"/>
      <c r="H1127" s="752"/>
      <c r="I1127" s="752"/>
      <c r="J1127" s="752"/>
      <c r="K1127" s="752"/>
      <c r="L1127" s="752"/>
      <c r="M1127" s="752"/>
      <c r="N1127" s="752"/>
      <c r="O1127" s="752"/>
      <c r="P1127" s="752"/>
      <c r="Q1127" s="752"/>
    </row>
    <row r="1128" spans="1:17" s="248" customFormat="1" ht="12.75">
      <c r="A1128" s="302" t="s">
        <v>831</v>
      </c>
      <c r="B1128" s="724">
        <v>157660</v>
      </c>
      <c r="C1128" s="724">
        <v>36705</v>
      </c>
      <c r="D1128" s="724">
        <v>1468</v>
      </c>
      <c r="E1128" s="727">
        <v>0.9311175948243055</v>
      </c>
      <c r="F1128" s="721">
        <v>1468</v>
      </c>
      <c r="G1128" s="752"/>
      <c r="H1128" s="752"/>
      <c r="I1128" s="752"/>
      <c r="J1128" s="752"/>
      <c r="K1128" s="752"/>
      <c r="L1128" s="752"/>
      <c r="M1128" s="752"/>
      <c r="N1128" s="752"/>
      <c r="O1128" s="752"/>
      <c r="P1128" s="752"/>
      <c r="Q1128" s="752"/>
    </row>
    <row r="1129" spans="1:17" s="248" customFormat="1" ht="12.75">
      <c r="A1129" s="299" t="s">
        <v>832</v>
      </c>
      <c r="B1129" s="724">
        <v>279938</v>
      </c>
      <c r="C1129" s="724">
        <v>110735</v>
      </c>
      <c r="D1129" s="724">
        <v>6117</v>
      </c>
      <c r="E1129" s="727">
        <v>2.185126706627896</v>
      </c>
      <c r="F1129" s="721">
        <v>6117</v>
      </c>
      <c r="G1129" s="752"/>
      <c r="H1129" s="752"/>
      <c r="I1129" s="752"/>
      <c r="J1129" s="752"/>
      <c r="K1129" s="752"/>
      <c r="L1129" s="752"/>
      <c r="M1129" s="752"/>
      <c r="N1129" s="752"/>
      <c r="O1129" s="752"/>
      <c r="P1129" s="752"/>
      <c r="Q1129" s="752"/>
    </row>
    <row r="1130" spans="1:17" s="248" customFormat="1" ht="12.75">
      <c r="A1130" s="276" t="s">
        <v>833</v>
      </c>
      <c r="B1130" s="724">
        <v>1875000</v>
      </c>
      <c r="C1130" s="724">
        <v>653310</v>
      </c>
      <c r="D1130" s="724">
        <v>24934</v>
      </c>
      <c r="E1130" s="727">
        <v>1.3298133333333333</v>
      </c>
      <c r="F1130" s="721">
        <v>24934</v>
      </c>
      <c r="G1130" s="752"/>
      <c r="H1130" s="752"/>
      <c r="I1130" s="752"/>
      <c r="J1130" s="752"/>
      <c r="K1130" s="752"/>
      <c r="L1130" s="752"/>
      <c r="M1130" s="752"/>
      <c r="N1130" s="752"/>
      <c r="O1130" s="752"/>
      <c r="P1130" s="752"/>
      <c r="Q1130" s="752"/>
    </row>
    <row r="1131" spans="1:17" s="248" customFormat="1" ht="12.75">
      <c r="A1131" s="299" t="s">
        <v>856</v>
      </c>
      <c r="B1131" s="724">
        <v>1875000</v>
      </c>
      <c r="C1131" s="724">
        <v>653310</v>
      </c>
      <c r="D1131" s="724">
        <v>24934</v>
      </c>
      <c r="E1131" s="727">
        <v>1.3298133333333333</v>
      </c>
      <c r="F1131" s="721">
        <v>24934</v>
      </c>
      <c r="G1131" s="752"/>
      <c r="H1131" s="752"/>
      <c r="I1131" s="752"/>
      <c r="J1131" s="752"/>
      <c r="K1131" s="752"/>
      <c r="L1131" s="752"/>
      <c r="M1131" s="752"/>
      <c r="N1131" s="752"/>
      <c r="O1131" s="752"/>
      <c r="P1131" s="752"/>
      <c r="Q1131" s="752"/>
    </row>
    <row r="1132" spans="1:17" s="248" customFormat="1" ht="12.75">
      <c r="A1132" s="276" t="s">
        <v>777</v>
      </c>
      <c r="B1132" s="724">
        <v>475000</v>
      </c>
      <c r="C1132" s="724">
        <v>153000</v>
      </c>
      <c r="D1132" s="724">
        <v>13</v>
      </c>
      <c r="E1132" s="741">
        <v>0.0027368421052631577</v>
      </c>
      <c r="F1132" s="721">
        <v>13</v>
      </c>
      <c r="G1132" s="752"/>
      <c r="H1132" s="752"/>
      <c r="I1132" s="752"/>
      <c r="J1132" s="752"/>
      <c r="K1132" s="752"/>
      <c r="L1132" s="752"/>
      <c r="M1132" s="752"/>
      <c r="N1132" s="752"/>
      <c r="O1132" s="752"/>
      <c r="P1132" s="752"/>
      <c r="Q1132" s="752"/>
    </row>
    <row r="1133" spans="1:17" s="248" customFormat="1" ht="12.75">
      <c r="A1133" s="299" t="s">
        <v>875</v>
      </c>
      <c r="B1133" s="724">
        <v>475000</v>
      </c>
      <c r="C1133" s="724">
        <v>153000</v>
      </c>
      <c r="D1133" s="724">
        <v>13</v>
      </c>
      <c r="E1133" s="727">
        <v>0.0027368421052631577</v>
      </c>
      <c r="F1133" s="721">
        <v>13</v>
      </c>
      <c r="G1133" s="752"/>
      <c r="H1133" s="752"/>
      <c r="I1133" s="752"/>
      <c r="J1133" s="752"/>
      <c r="K1133" s="752"/>
      <c r="L1133" s="752"/>
      <c r="M1133" s="752"/>
      <c r="N1133" s="752"/>
      <c r="O1133" s="752"/>
      <c r="P1133" s="752"/>
      <c r="Q1133" s="752"/>
    </row>
    <row r="1134" spans="1:17" s="248" customFormat="1" ht="12.75">
      <c r="A1134" s="283" t="s">
        <v>782</v>
      </c>
      <c r="B1134" s="724">
        <v>9500</v>
      </c>
      <c r="C1134" s="724">
        <v>9500</v>
      </c>
      <c r="D1134" s="724">
        <v>0</v>
      </c>
      <c r="E1134" s="727">
        <v>0</v>
      </c>
      <c r="F1134" s="721">
        <v>0</v>
      </c>
      <c r="G1134" s="752"/>
      <c r="H1134" s="752"/>
      <c r="I1134" s="752"/>
      <c r="J1134" s="752"/>
      <c r="K1134" s="752"/>
      <c r="L1134" s="752"/>
      <c r="M1134" s="752"/>
      <c r="N1134" s="752"/>
      <c r="O1134" s="752"/>
      <c r="P1134" s="752"/>
      <c r="Q1134" s="752"/>
    </row>
    <row r="1135" spans="1:17" s="248" customFormat="1" ht="12.75">
      <c r="A1135" s="276" t="s">
        <v>835</v>
      </c>
      <c r="B1135" s="724">
        <v>9500</v>
      </c>
      <c r="C1135" s="724">
        <v>9500</v>
      </c>
      <c r="D1135" s="724">
        <v>0</v>
      </c>
      <c r="E1135" s="727">
        <v>0</v>
      </c>
      <c r="F1135" s="721">
        <v>0</v>
      </c>
      <c r="G1135" s="752"/>
      <c r="H1135" s="752"/>
      <c r="I1135" s="752"/>
      <c r="J1135" s="752"/>
      <c r="K1135" s="752"/>
      <c r="L1135" s="752"/>
      <c r="M1135" s="752"/>
      <c r="N1135" s="752"/>
      <c r="O1135" s="752"/>
      <c r="P1135" s="752"/>
      <c r="Q1135" s="752"/>
    </row>
    <row r="1136" spans="1:17" s="248" customFormat="1" ht="12.75">
      <c r="A1136" s="272"/>
      <c r="B1136" s="724"/>
      <c r="C1136" s="724"/>
      <c r="D1136" s="724"/>
      <c r="E1136" s="721"/>
      <c r="F1136" s="721"/>
      <c r="G1136" s="752"/>
      <c r="H1136" s="752"/>
      <c r="I1136" s="752"/>
      <c r="J1136" s="752"/>
      <c r="K1136" s="752"/>
      <c r="L1136" s="752"/>
      <c r="M1136" s="752"/>
      <c r="N1136" s="752"/>
      <c r="O1136" s="752"/>
      <c r="P1136" s="752"/>
      <c r="Q1136" s="752"/>
    </row>
    <row r="1137" spans="1:17" s="248" customFormat="1" ht="25.5">
      <c r="A1137" s="269" t="s">
        <v>294</v>
      </c>
      <c r="B1137" s="724"/>
      <c r="C1137" s="724"/>
      <c r="D1137" s="724"/>
      <c r="E1137" s="742"/>
      <c r="F1137" s="721"/>
      <c r="G1137" s="752"/>
      <c r="H1137" s="752"/>
      <c r="I1137" s="752"/>
      <c r="J1137" s="752"/>
      <c r="K1137" s="752"/>
      <c r="L1137" s="752"/>
      <c r="M1137" s="752"/>
      <c r="N1137" s="752"/>
      <c r="O1137" s="752"/>
      <c r="P1137" s="752"/>
      <c r="Q1137" s="752"/>
    </row>
    <row r="1138" spans="1:17" s="248" customFormat="1" ht="12.75">
      <c r="A1138" s="272" t="s">
        <v>316</v>
      </c>
      <c r="B1138" s="724"/>
      <c r="C1138" s="724"/>
      <c r="D1138" s="724"/>
      <c r="E1138" s="742"/>
      <c r="F1138" s="721"/>
      <c r="G1138" s="752"/>
      <c r="H1138" s="752"/>
      <c r="I1138" s="752"/>
      <c r="J1138" s="752"/>
      <c r="K1138" s="752"/>
      <c r="L1138" s="752"/>
      <c r="M1138" s="752"/>
      <c r="N1138" s="752"/>
      <c r="O1138" s="752"/>
      <c r="P1138" s="752"/>
      <c r="Q1138" s="752"/>
    </row>
    <row r="1139" spans="1:17" s="248" customFormat="1" ht="12.75">
      <c r="A1139" s="280" t="s">
        <v>274</v>
      </c>
      <c r="B1139" s="724">
        <v>107285</v>
      </c>
      <c r="C1139" s="724">
        <v>67684</v>
      </c>
      <c r="D1139" s="724">
        <v>44969</v>
      </c>
      <c r="E1139" s="741">
        <v>41.91545882462599</v>
      </c>
      <c r="F1139" s="721">
        <v>44969</v>
      </c>
      <c r="G1139" s="752"/>
      <c r="H1139" s="752"/>
      <c r="I1139" s="752"/>
      <c r="J1139" s="752"/>
      <c r="K1139" s="752"/>
      <c r="L1139" s="752"/>
      <c r="M1139" s="752"/>
      <c r="N1139" s="752"/>
      <c r="O1139" s="752"/>
      <c r="P1139" s="752"/>
      <c r="Q1139" s="752"/>
    </row>
    <row r="1140" spans="1:17" s="248" customFormat="1" ht="12.75">
      <c r="A1140" s="283" t="s">
        <v>843</v>
      </c>
      <c r="B1140" s="724">
        <v>22965</v>
      </c>
      <c r="C1140" s="724">
        <v>22715</v>
      </c>
      <c r="D1140" s="724">
        <v>0</v>
      </c>
      <c r="E1140" s="741">
        <v>0</v>
      </c>
      <c r="F1140" s="721">
        <v>0</v>
      </c>
      <c r="G1140" s="752"/>
      <c r="H1140" s="752"/>
      <c r="I1140" s="752"/>
      <c r="J1140" s="752"/>
      <c r="K1140" s="752"/>
      <c r="L1140" s="752"/>
      <c r="M1140" s="752"/>
      <c r="N1140" s="752"/>
      <c r="O1140" s="752"/>
      <c r="P1140" s="752"/>
      <c r="Q1140" s="752"/>
    </row>
    <row r="1141" spans="1:17" s="248" customFormat="1" ht="12.75">
      <c r="A1141" s="283" t="s">
        <v>825</v>
      </c>
      <c r="B1141" s="724">
        <v>84320</v>
      </c>
      <c r="C1141" s="724">
        <v>44969</v>
      </c>
      <c r="D1141" s="724">
        <v>44969</v>
      </c>
      <c r="E1141" s="741">
        <v>53.33135673624289</v>
      </c>
      <c r="F1141" s="721">
        <v>44969</v>
      </c>
      <c r="G1141" s="752"/>
      <c r="H1141" s="752"/>
      <c r="I1141" s="752"/>
      <c r="J1141" s="752"/>
      <c r="K1141" s="752"/>
      <c r="L1141" s="752"/>
      <c r="M1141" s="752"/>
      <c r="N1141" s="752"/>
      <c r="O1141" s="752"/>
      <c r="P1141" s="752"/>
      <c r="Q1141" s="752"/>
    </row>
    <row r="1142" spans="1:17" s="248" customFormat="1" ht="25.5">
      <c r="A1142" s="285" t="s">
        <v>826</v>
      </c>
      <c r="B1142" s="724">
        <v>84320</v>
      </c>
      <c r="C1142" s="724">
        <v>44969</v>
      </c>
      <c r="D1142" s="724">
        <v>44969</v>
      </c>
      <c r="E1142" s="741">
        <v>53.33135673624289</v>
      </c>
      <c r="F1142" s="721">
        <v>44969</v>
      </c>
      <c r="G1142" s="752"/>
      <c r="H1142" s="752"/>
      <c r="I1142" s="752"/>
      <c r="J1142" s="752"/>
      <c r="K1142" s="752"/>
      <c r="L1142" s="752"/>
      <c r="M1142" s="752"/>
      <c r="N1142" s="752"/>
      <c r="O1142" s="752"/>
      <c r="P1142" s="752"/>
      <c r="Q1142" s="752"/>
    </row>
    <row r="1143" spans="1:17" s="248" customFormat="1" ht="12.75">
      <c r="A1143" s="273" t="s">
        <v>827</v>
      </c>
      <c r="B1143" s="724">
        <v>107285</v>
      </c>
      <c r="C1143" s="724">
        <v>67684</v>
      </c>
      <c r="D1143" s="724">
        <v>5587</v>
      </c>
      <c r="E1143" s="741">
        <v>5.207624551428439</v>
      </c>
      <c r="F1143" s="721">
        <v>5587</v>
      </c>
      <c r="G1143" s="752"/>
      <c r="H1143" s="752"/>
      <c r="I1143" s="752"/>
      <c r="J1143" s="752"/>
      <c r="K1143" s="752"/>
      <c r="L1143" s="752"/>
      <c r="M1143" s="752"/>
      <c r="N1143" s="752"/>
      <c r="O1143" s="752"/>
      <c r="P1143" s="752"/>
      <c r="Q1143" s="752"/>
    </row>
    <row r="1144" spans="1:17" s="248" customFormat="1" ht="12.75">
      <c r="A1144" s="283" t="s">
        <v>828</v>
      </c>
      <c r="B1144" s="724">
        <v>107285</v>
      </c>
      <c r="C1144" s="724">
        <v>67684</v>
      </c>
      <c r="D1144" s="724">
        <v>5587</v>
      </c>
      <c r="E1144" s="741">
        <v>5.207624551428439</v>
      </c>
      <c r="F1144" s="721">
        <v>5587</v>
      </c>
      <c r="G1144" s="752"/>
      <c r="H1144" s="752"/>
      <c r="I1144" s="752"/>
      <c r="J1144" s="752"/>
      <c r="K1144" s="752"/>
      <c r="L1144" s="752"/>
      <c r="M1144" s="752"/>
      <c r="N1144" s="752"/>
      <c r="O1144" s="752"/>
      <c r="P1144" s="752"/>
      <c r="Q1144" s="752"/>
    </row>
    <row r="1145" spans="1:17" s="248" customFormat="1" ht="12.75">
      <c r="A1145" s="276" t="s">
        <v>829</v>
      </c>
      <c r="B1145" s="724">
        <v>107285</v>
      </c>
      <c r="C1145" s="724">
        <v>67684</v>
      </c>
      <c r="D1145" s="724">
        <v>5587</v>
      </c>
      <c r="E1145" s="741">
        <v>5.207624551428439</v>
      </c>
      <c r="F1145" s="721">
        <v>5587</v>
      </c>
      <c r="G1145" s="752"/>
      <c r="H1145" s="752"/>
      <c r="I1145" s="752"/>
      <c r="J1145" s="752"/>
      <c r="K1145" s="752"/>
      <c r="L1145" s="752"/>
      <c r="M1145" s="752"/>
      <c r="N1145" s="752"/>
      <c r="O1145" s="752"/>
      <c r="P1145" s="752"/>
      <c r="Q1145" s="752"/>
    </row>
    <row r="1146" spans="1:17" s="248" customFormat="1" ht="12.75">
      <c r="A1146" s="299" t="s">
        <v>830</v>
      </c>
      <c r="B1146" s="724">
        <v>56718</v>
      </c>
      <c r="C1146" s="724">
        <v>28367</v>
      </c>
      <c r="D1146" s="724">
        <v>3410</v>
      </c>
      <c r="E1146" s="741">
        <v>6.01220071229592</v>
      </c>
      <c r="F1146" s="721">
        <v>3410</v>
      </c>
      <c r="G1146" s="752"/>
      <c r="H1146" s="752"/>
      <c r="I1146" s="752"/>
      <c r="J1146" s="752"/>
      <c r="K1146" s="752"/>
      <c r="L1146" s="752"/>
      <c r="M1146" s="752"/>
      <c r="N1146" s="752"/>
      <c r="O1146" s="752"/>
      <c r="P1146" s="752"/>
      <c r="Q1146" s="752"/>
    </row>
    <row r="1147" spans="1:17" s="248" customFormat="1" ht="12.75">
      <c r="A1147" s="302" t="s">
        <v>831</v>
      </c>
      <c r="B1147" s="724">
        <v>45709</v>
      </c>
      <c r="C1147" s="724">
        <v>22862</v>
      </c>
      <c r="D1147" s="724">
        <v>2767</v>
      </c>
      <c r="E1147" s="741">
        <v>6.053512437375572</v>
      </c>
      <c r="F1147" s="721">
        <v>2767</v>
      </c>
      <c r="G1147" s="752"/>
      <c r="H1147" s="752"/>
      <c r="I1147" s="752"/>
      <c r="J1147" s="752"/>
      <c r="K1147" s="752"/>
      <c r="L1147" s="752"/>
      <c r="M1147" s="752"/>
      <c r="N1147" s="752"/>
      <c r="O1147" s="752"/>
      <c r="P1147" s="752"/>
      <c r="Q1147" s="752"/>
    </row>
    <row r="1148" spans="1:17" s="248" customFormat="1" ht="12.75">
      <c r="A1148" s="299" t="s">
        <v>832</v>
      </c>
      <c r="B1148" s="724">
        <v>50567</v>
      </c>
      <c r="C1148" s="724">
        <v>39317</v>
      </c>
      <c r="D1148" s="724">
        <v>2177</v>
      </c>
      <c r="E1148" s="741">
        <v>4.305179267110962</v>
      </c>
      <c r="F1148" s="721">
        <v>2177</v>
      </c>
      <c r="G1148" s="752"/>
      <c r="H1148" s="752"/>
      <c r="I1148" s="752"/>
      <c r="J1148" s="752"/>
      <c r="K1148" s="752"/>
      <c r="L1148" s="752"/>
      <c r="M1148" s="752"/>
      <c r="N1148" s="752"/>
      <c r="O1148" s="752"/>
      <c r="P1148" s="752"/>
      <c r="Q1148" s="752"/>
    </row>
    <row r="1149" spans="1:17" s="732" customFormat="1" ht="12.75">
      <c r="A1149" s="322"/>
      <c r="B1149" s="711"/>
      <c r="C1149" s="711"/>
      <c r="D1149" s="711"/>
      <c r="E1149" s="721"/>
      <c r="F1149" s="721"/>
      <c r="G1149" s="730"/>
      <c r="H1149" s="730"/>
      <c r="I1149" s="730"/>
      <c r="J1149" s="730"/>
      <c r="K1149" s="730"/>
      <c r="L1149" s="730"/>
      <c r="M1149" s="730"/>
      <c r="N1149" s="730"/>
      <c r="O1149" s="730"/>
      <c r="P1149" s="730"/>
      <c r="Q1149" s="731"/>
    </row>
    <row r="1150" spans="1:17" s="468" customFormat="1" ht="25.5">
      <c r="A1150" s="748" t="s">
        <v>324</v>
      </c>
      <c r="B1150" s="711"/>
      <c r="C1150" s="711"/>
      <c r="D1150" s="711"/>
      <c r="E1150" s="721"/>
      <c r="F1150" s="721"/>
      <c r="G1150" s="289"/>
      <c r="H1150" s="289"/>
      <c r="I1150" s="289"/>
      <c r="J1150" s="289"/>
      <c r="K1150" s="289"/>
      <c r="L1150" s="289"/>
      <c r="M1150" s="289"/>
      <c r="N1150" s="289"/>
      <c r="O1150" s="289"/>
      <c r="P1150" s="289"/>
      <c r="Q1150" s="290"/>
    </row>
    <row r="1151" spans="1:17" s="468" customFormat="1" ht="12.75">
      <c r="A1151" s="280" t="s">
        <v>274</v>
      </c>
      <c r="B1151" s="721">
        <v>4705812</v>
      </c>
      <c r="C1151" s="721">
        <v>1386068</v>
      </c>
      <c r="D1151" s="721">
        <v>245319</v>
      </c>
      <c r="E1151" s="727">
        <v>5.213106685944955</v>
      </c>
      <c r="F1151" s="721">
        <v>245319</v>
      </c>
      <c r="G1151" s="289"/>
      <c r="H1151" s="289"/>
      <c r="I1151" s="289"/>
      <c r="J1151" s="289"/>
      <c r="K1151" s="289"/>
      <c r="L1151" s="289"/>
      <c r="M1151" s="289"/>
      <c r="N1151" s="289"/>
      <c r="O1151" s="289"/>
      <c r="P1151" s="289"/>
      <c r="Q1151" s="290"/>
    </row>
    <row r="1152" spans="1:17" s="732" customFormat="1" ht="12.75">
      <c r="A1152" s="283" t="s">
        <v>843</v>
      </c>
      <c r="B1152" s="742">
        <v>3835647</v>
      </c>
      <c r="C1152" s="742">
        <v>1141152</v>
      </c>
      <c r="D1152" s="742">
        <v>403</v>
      </c>
      <c r="E1152" s="727">
        <v>0.010506701998385149</v>
      </c>
      <c r="F1152" s="721">
        <v>403</v>
      </c>
      <c r="G1152" s="730"/>
      <c r="H1152" s="730"/>
      <c r="I1152" s="730"/>
      <c r="J1152" s="730"/>
      <c r="K1152" s="730"/>
      <c r="L1152" s="730"/>
      <c r="M1152" s="730"/>
      <c r="N1152" s="730"/>
      <c r="O1152" s="730"/>
      <c r="P1152" s="730"/>
      <c r="Q1152" s="730"/>
    </row>
    <row r="1153" spans="1:17" s="468" customFormat="1" ht="12.75">
      <c r="A1153" s="283" t="s">
        <v>825</v>
      </c>
      <c r="B1153" s="721">
        <v>870165</v>
      </c>
      <c r="C1153" s="721">
        <v>244916</v>
      </c>
      <c r="D1153" s="721">
        <v>244916</v>
      </c>
      <c r="E1153" s="727">
        <v>28.14592634730195</v>
      </c>
      <c r="F1153" s="721">
        <v>244916</v>
      </c>
      <c r="G1153" s="289"/>
      <c r="H1153" s="289"/>
      <c r="I1153" s="289"/>
      <c r="J1153" s="289"/>
      <c r="K1153" s="289"/>
      <c r="L1153" s="289"/>
      <c r="M1153" s="289"/>
      <c r="N1153" s="289"/>
      <c r="O1153" s="289"/>
      <c r="P1153" s="289"/>
      <c r="Q1153" s="290"/>
    </row>
    <row r="1154" spans="1:17" s="468" customFormat="1" ht="25.5">
      <c r="A1154" s="285" t="s">
        <v>826</v>
      </c>
      <c r="B1154" s="721">
        <v>870165</v>
      </c>
      <c r="C1154" s="721">
        <v>244916</v>
      </c>
      <c r="D1154" s="721">
        <v>244916</v>
      </c>
      <c r="E1154" s="741">
        <v>28.14592634730195</v>
      </c>
      <c r="F1154" s="721">
        <v>244916</v>
      </c>
      <c r="G1154" s="289"/>
      <c r="H1154" s="289"/>
      <c r="I1154" s="289"/>
      <c r="J1154" s="289"/>
      <c r="K1154" s="289"/>
      <c r="L1154" s="289"/>
      <c r="M1154" s="289"/>
      <c r="N1154" s="289"/>
      <c r="O1154" s="289"/>
      <c r="P1154" s="289"/>
      <c r="Q1154" s="290"/>
    </row>
    <row r="1155" spans="1:17" s="468" customFormat="1" ht="12.75">
      <c r="A1155" s="273" t="s">
        <v>827</v>
      </c>
      <c r="B1155" s="721">
        <v>4705812</v>
      </c>
      <c r="C1155" s="721">
        <v>1086863</v>
      </c>
      <c r="D1155" s="721">
        <v>79471</v>
      </c>
      <c r="E1155" s="741">
        <v>1.68878399732076</v>
      </c>
      <c r="F1155" s="721">
        <v>79471</v>
      </c>
      <c r="G1155" s="289"/>
      <c r="H1155" s="289"/>
      <c r="I1155" s="289"/>
      <c r="J1155" s="289"/>
      <c r="K1155" s="289"/>
      <c r="L1155" s="289"/>
      <c r="M1155" s="289"/>
      <c r="N1155" s="289"/>
      <c r="O1155" s="289"/>
      <c r="P1155" s="289"/>
      <c r="Q1155" s="290"/>
    </row>
    <row r="1156" spans="1:17" s="468" customFormat="1" ht="12.75">
      <c r="A1156" s="283" t="s">
        <v>828</v>
      </c>
      <c r="B1156" s="721">
        <v>2117369</v>
      </c>
      <c r="C1156" s="721">
        <v>564528</v>
      </c>
      <c r="D1156" s="721">
        <v>79471</v>
      </c>
      <c r="E1156" s="741">
        <v>3.753290050057406</v>
      </c>
      <c r="F1156" s="721">
        <v>79471</v>
      </c>
      <c r="G1156" s="289"/>
      <c r="H1156" s="289"/>
      <c r="I1156" s="289"/>
      <c r="J1156" s="289"/>
      <c r="K1156" s="289"/>
      <c r="L1156" s="289"/>
      <c r="M1156" s="289"/>
      <c r="N1156" s="289"/>
      <c r="O1156" s="289"/>
      <c r="P1156" s="289"/>
      <c r="Q1156" s="290"/>
    </row>
    <row r="1157" spans="1:17" s="468" customFormat="1" ht="12.75">
      <c r="A1157" s="276" t="s">
        <v>829</v>
      </c>
      <c r="B1157" s="721">
        <v>716819</v>
      </c>
      <c r="C1157" s="721">
        <v>180365</v>
      </c>
      <c r="D1157" s="721">
        <v>10207</v>
      </c>
      <c r="E1157" s="741">
        <v>1.423929890251235</v>
      </c>
      <c r="F1157" s="721">
        <v>10207</v>
      </c>
      <c r="G1157" s="289"/>
      <c r="H1157" s="289"/>
      <c r="I1157" s="289"/>
      <c r="J1157" s="289"/>
      <c r="K1157" s="289"/>
      <c r="L1157" s="289"/>
      <c r="M1157" s="289"/>
      <c r="N1157" s="289"/>
      <c r="O1157" s="289"/>
      <c r="P1157" s="289"/>
      <c r="Q1157" s="290"/>
    </row>
    <row r="1158" spans="1:17" s="468" customFormat="1" ht="12.75">
      <c r="A1158" s="299" t="s">
        <v>830</v>
      </c>
      <c r="B1158" s="721">
        <v>439915</v>
      </c>
      <c r="C1158" s="721">
        <v>102296</v>
      </c>
      <c r="D1158" s="721">
        <v>9955</v>
      </c>
      <c r="E1158" s="741">
        <v>2.2629371583146747</v>
      </c>
      <c r="F1158" s="721">
        <v>9955</v>
      </c>
      <c r="G1158" s="289"/>
      <c r="H1158" s="289"/>
      <c r="I1158" s="289"/>
      <c r="J1158" s="289"/>
      <c r="K1158" s="289"/>
      <c r="L1158" s="289"/>
      <c r="M1158" s="289"/>
      <c r="N1158" s="289"/>
      <c r="O1158" s="289"/>
      <c r="P1158" s="289"/>
      <c r="Q1158" s="290"/>
    </row>
    <row r="1159" spans="1:17" s="468" customFormat="1" ht="12.75">
      <c r="A1159" s="302" t="s">
        <v>831</v>
      </c>
      <c r="B1159" s="721">
        <v>352112</v>
      </c>
      <c r="C1159" s="721">
        <v>83275</v>
      </c>
      <c r="D1159" s="721">
        <v>8418</v>
      </c>
      <c r="E1159" s="741">
        <v>2.390716590175853</v>
      </c>
      <c r="F1159" s="721">
        <v>8418</v>
      </c>
      <c r="G1159" s="289"/>
      <c r="H1159" s="289"/>
      <c r="I1159" s="289"/>
      <c r="J1159" s="289"/>
      <c r="K1159" s="289"/>
      <c r="L1159" s="289"/>
      <c r="M1159" s="289"/>
      <c r="N1159" s="289"/>
      <c r="O1159" s="289"/>
      <c r="P1159" s="289"/>
      <c r="Q1159" s="290"/>
    </row>
    <row r="1160" spans="1:17" s="468" customFormat="1" ht="12.75">
      <c r="A1160" s="299" t="s">
        <v>832</v>
      </c>
      <c r="B1160" s="721">
        <v>276904</v>
      </c>
      <c r="C1160" s="721">
        <v>78069</v>
      </c>
      <c r="D1160" s="721">
        <v>252</v>
      </c>
      <c r="E1160" s="741">
        <v>0.09100626932077543</v>
      </c>
      <c r="F1160" s="721">
        <v>252</v>
      </c>
      <c r="G1160" s="289"/>
      <c r="H1160" s="289"/>
      <c r="I1160" s="289"/>
      <c r="J1160" s="289"/>
      <c r="K1160" s="289"/>
      <c r="L1160" s="289"/>
      <c r="M1160" s="289"/>
      <c r="N1160" s="289"/>
      <c r="O1160" s="289"/>
      <c r="P1160" s="289"/>
      <c r="Q1160" s="290"/>
    </row>
    <row r="1161" spans="1:17" s="732" customFormat="1" ht="12.75">
      <c r="A1161" s="276" t="s">
        <v>833</v>
      </c>
      <c r="B1161" s="721">
        <v>1400550</v>
      </c>
      <c r="C1161" s="721">
        <v>384163</v>
      </c>
      <c r="D1161" s="721">
        <v>69264</v>
      </c>
      <c r="E1161" s="741">
        <v>4.945485702045625</v>
      </c>
      <c r="F1161" s="721">
        <v>69264</v>
      </c>
      <c r="G1161" s="730"/>
      <c r="H1161" s="730"/>
      <c r="I1161" s="730"/>
      <c r="J1161" s="730"/>
      <c r="K1161" s="730"/>
      <c r="L1161" s="730"/>
      <c r="M1161" s="730"/>
      <c r="N1161" s="730"/>
      <c r="O1161" s="730"/>
      <c r="P1161" s="730"/>
      <c r="Q1161" s="731"/>
    </row>
    <row r="1162" spans="1:17" s="732" customFormat="1" ht="12.75">
      <c r="A1162" s="299" t="s">
        <v>856</v>
      </c>
      <c r="B1162" s="721">
        <v>1316757</v>
      </c>
      <c r="C1162" s="721">
        <v>384163</v>
      </c>
      <c r="D1162" s="721">
        <v>69264</v>
      </c>
      <c r="E1162" s="741">
        <v>5.260196072623878</v>
      </c>
      <c r="F1162" s="721">
        <v>69264</v>
      </c>
      <c r="G1162" s="730"/>
      <c r="H1162" s="730"/>
      <c r="I1162" s="730"/>
      <c r="J1162" s="730"/>
      <c r="K1162" s="730"/>
      <c r="L1162" s="730"/>
      <c r="M1162" s="730"/>
      <c r="N1162" s="730"/>
      <c r="O1162" s="730"/>
      <c r="P1162" s="730"/>
      <c r="Q1162" s="731"/>
    </row>
    <row r="1163" spans="1:17" s="732" customFormat="1" ht="12.75">
      <c r="A1163" s="299" t="s">
        <v>834</v>
      </c>
      <c r="B1163" s="721">
        <v>83793</v>
      </c>
      <c r="C1163" s="721">
        <v>0</v>
      </c>
      <c r="D1163" s="721">
        <v>0</v>
      </c>
      <c r="E1163" s="741">
        <v>0</v>
      </c>
      <c r="F1163" s="721">
        <v>0</v>
      </c>
      <c r="G1163" s="730"/>
      <c r="H1163" s="730"/>
      <c r="I1163" s="730"/>
      <c r="J1163" s="730"/>
      <c r="K1163" s="730"/>
      <c r="L1163" s="730"/>
      <c r="M1163" s="730"/>
      <c r="N1163" s="730"/>
      <c r="O1163" s="730"/>
      <c r="P1163" s="730"/>
      <c r="Q1163" s="731"/>
    </row>
    <row r="1164" spans="1:17" s="468" customFormat="1" ht="12.75">
      <c r="A1164" s="283" t="s">
        <v>782</v>
      </c>
      <c r="B1164" s="721">
        <v>2588443</v>
      </c>
      <c r="C1164" s="721">
        <v>522335</v>
      </c>
      <c r="D1164" s="721">
        <v>0</v>
      </c>
      <c r="E1164" s="741">
        <v>0</v>
      </c>
      <c r="F1164" s="721">
        <v>0</v>
      </c>
      <c r="G1164" s="289"/>
      <c r="H1164" s="289"/>
      <c r="I1164" s="289"/>
      <c r="J1164" s="289"/>
      <c r="K1164" s="289"/>
      <c r="L1164" s="289"/>
      <c r="M1164" s="289"/>
      <c r="N1164" s="289"/>
      <c r="O1164" s="289"/>
      <c r="P1164" s="289"/>
      <c r="Q1164" s="290"/>
    </row>
    <row r="1165" spans="1:17" s="468" customFormat="1" ht="12.75">
      <c r="A1165" s="276" t="s">
        <v>835</v>
      </c>
      <c r="B1165" s="721">
        <v>2588443</v>
      </c>
      <c r="C1165" s="721">
        <v>522335</v>
      </c>
      <c r="D1165" s="721">
        <v>0</v>
      </c>
      <c r="E1165" s="741">
        <v>0</v>
      </c>
      <c r="F1165" s="721">
        <v>0</v>
      </c>
      <c r="G1165" s="289"/>
      <c r="H1165" s="289"/>
      <c r="I1165" s="289"/>
      <c r="J1165" s="289"/>
      <c r="K1165" s="289"/>
      <c r="L1165" s="289"/>
      <c r="M1165" s="289"/>
      <c r="N1165" s="289"/>
      <c r="O1165" s="289"/>
      <c r="P1165" s="289"/>
      <c r="Q1165" s="290"/>
    </row>
    <row r="1166" spans="1:17" s="730" customFormat="1" ht="12.75">
      <c r="A1166" s="161" t="s">
        <v>716</v>
      </c>
      <c r="B1166" s="721"/>
      <c r="C1166" s="721"/>
      <c r="D1166" s="721"/>
      <c r="E1166" s="742"/>
      <c r="F1166" s="721"/>
      <c r="Q1166" s="731"/>
    </row>
    <row r="1167" spans="1:17" s="732" customFormat="1" ht="38.25">
      <c r="A1167" s="748" t="s">
        <v>325</v>
      </c>
      <c r="B1167" s="724"/>
      <c r="C1167" s="724"/>
      <c r="D1167" s="724"/>
      <c r="E1167" s="742"/>
      <c r="F1167" s="721"/>
      <c r="G1167" s="730"/>
      <c r="H1167" s="730"/>
      <c r="I1167" s="730"/>
      <c r="J1167" s="730"/>
      <c r="K1167" s="730"/>
      <c r="L1167" s="730"/>
      <c r="M1167" s="730"/>
      <c r="N1167" s="730"/>
      <c r="O1167" s="730"/>
      <c r="P1167" s="730"/>
      <c r="Q1167" s="730"/>
    </row>
    <row r="1168" spans="1:17" s="732" customFormat="1" ht="12.75">
      <c r="A1168" s="280" t="s">
        <v>274</v>
      </c>
      <c r="B1168" s="742">
        <v>1958679</v>
      </c>
      <c r="C1168" s="742">
        <v>844916</v>
      </c>
      <c r="D1168" s="742">
        <v>245319</v>
      </c>
      <c r="E1168" s="741">
        <v>12.524716913797512</v>
      </c>
      <c r="F1168" s="721">
        <v>245319</v>
      </c>
      <c r="G1168" s="730"/>
      <c r="H1168" s="730"/>
      <c r="I1168" s="730"/>
      <c r="J1168" s="730"/>
      <c r="K1168" s="730"/>
      <c r="L1168" s="730"/>
      <c r="M1168" s="730"/>
      <c r="N1168" s="730"/>
      <c r="O1168" s="730"/>
      <c r="P1168" s="730"/>
      <c r="Q1168" s="730"/>
    </row>
    <row r="1169" spans="1:17" s="732" customFormat="1" ht="12.75">
      <c r="A1169" s="283" t="s">
        <v>843</v>
      </c>
      <c r="B1169" s="742">
        <v>1088514</v>
      </c>
      <c r="C1169" s="742">
        <v>600000</v>
      </c>
      <c r="D1169" s="742">
        <v>403</v>
      </c>
      <c r="E1169" s="741">
        <v>0.037022950554609316</v>
      </c>
      <c r="F1169" s="721">
        <v>403</v>
      </c>
      <c r="G1169" s="730"/>
      <c r="H1169" s="730"/>
      <c r="I1169" s="730"/>
      <c r="J1169" s="730"/>
      <c r="K1169" s="730"/>
      <c r="L1169" s="730"/>
      <c r="M1169" s="730"/>
      <c r="N1169" s="730"/>
      <c r="O1169" s="730"/>
      <c r="P1169" s="730"/>
      <c r="Q1169" s="730"/>
    </row>
    <row r="1170" spans="1:17" s="732" customFormat="1" ht="12.75">
      <c r="A1170" s="283" t="s">
        <v>825</v>
      </c>
      <c r="B1170" s="742">
        <v>870165</v>
      </c>
      <c r="C1170" s="742">
        <v>244916</v>
      </c>
      <c r="D1170" s="742">
        <v>244916</v>
      </c>
      <c r="E1170" s="741">
        <v>28.14592634730195</v>
      </c>
      <c r="F1170" s="721">
        <v>244916</v>
      </c>
      <c r="G1170" s="730"/>
      <c r="H1170" s="730"/>
      <c r="I1170" s="730"/>
      <c r="J1170" s="730"/>
      <c r="K1170" s="730"/>
      <c r="L1170" s="730"/>
      <c r="M1170" s="730"/>
      <c r="N1170" s="730"/>
      <c r="O1170" s="730"/>
      <c r="P1170" s="730"/>
      <c r="Q1170" s="730"/>
    </row>
    <row r="1171" spans="1:17" s="732" customFormat="1" ht="25.5">
      <c r="A1171" s="285" t="s">
        <v>826</v>
      </c>
      <c r="B1171" s="742">
        <v>870165</v>
      </c>
      <c r="C1171" s="742">
        <v>244916</v>
      </c>
      <c r="D1171" s="742">
        <v>244916</v>
      </c>
      <c r="E1171" s="741">
        <v>28.14592634730195</v>
      </c>
      <c r="F1171" s="721">
        <v>244916</v>
      </c>
      <c r="G1171" s="730"/>
      <c r="H1171" s="730"/>
      <c r="I1171" s="730"/>
      <c r="J1171" s="730"/>
      <c r="K1171" s="730"/>
      <c r="L1171" s="730"/>
      <c r="M1171" s="730"/>
      <c r="N1171" s="730"/>
      <c r="O1171" s="730"/>
      <c r="P1171" s="730"/>
      <c r="Q1171" s="730"/>
    </row>
    <row r="1172" spans="1:17" s="732" customFormat="1" ht="12.75">
      <c r="A1172" s="273" t="s">
        <v>827</v>
      </c>
      <c r="B1172" s="742">
        <v>1958679</v>
      </c>
      <c r="C1172" s="742">
        <v>545711</v>
      </c>
      <c r="D1172" s="742">
        <v>79471</v>
      </c>
      <c r="E1172" s="741">
        <v>4.057377446738338</v>
      </c>
      <c r="F1172" s="721">
        <v>79471</v>
      </c>
      <c r="G1172" s="730"/>
      <c r="H1172" s="730"/>
      <c r="I1172" s="730"/>
      <c r="J1172" s="730"/>
      <c r="K1172" s="730"/>
      <c r="L1172" s="730"/>
      <c r="M1172" s="730"/>
      <c r="N1172" s="730"/>
      <c r="O1172" s="730"/>
      <c r="P1172" s="730"/>
      <c r="Q1172" s="730"/>
    </row>
    <row r="1173" spans="1:17" s="732" customFormat="1" ht="12.75">
      <c r="A1173" s="283" t="s">
        <v>828</v>
      </c>
      <c r="B1173" s="742">
        <v>1950236</v>
      </c>
      <c r="C1173" s="742">
        <v>539376</v>
      </c>
      <c r="D1173" s="742">
        <v>79471</v>
      </c>
      <c r="E1173" s="741">
        <v>4.074942724880476</v>
      </c>
      <c r="F1173" s="721">
        <v>79471</v>
      </c>
      <c r="G1173" s="730"/>
      <c r="H1173" s="730"/>
      <c r="I1173" s="730"/>
      <c r="J1173" s="730"/>
      <c r="K1173" s="730"/>
      <c r="L1173" s="730"/>
      <c r="M1173" s="730"/>
      <c r="N1173" s="730"/>
      <c r="O1173" s="730"/>
      <c r="P1173" s="730"/>
      <c r="Q1173" s="730"/>
    </row>
    <row r="1174" spans="1:17" s="732" customFormat="1" ht="12.75">
      <c r="A1174" s="276" t="s">
        <v>829</v>
      </c>
      <c r="B1174" s="742">
        <v>549686</v>
      </c>
      <c r="C1174" s="742">
        <v>155213</v>
      </c>
      <c r="D1174" s="742">
        <v>10207</v>
      </c>
      <c r="E1174" s="741">
        <v>1.8568782905149486</v>
      </c>
      <c r="F1174" s="721">
        <v>10207</v>
      </c>
      <c r="G1174" s="730"/>
      <c r="H1174" s="730"/>
      <c r="I1174" s="730"/>
      <c r="J1174" s="730"/>
      <c r="K1174" s="730"/>
      <c r="L1174" s="730"/>
      <c r="M1174" s="730"/>
      <c r="N1174" s="730"/>
      <c r="O1174" s="730"/>
      <c r="P1174" s="730"/>
      <c r="Q1174" s="730"/>
    </row>
    <row r="1175" spans="1:17" s="732" customFormat="1" ht="12.75">
      <c r="A1175" s="299" t="s">
        <v>830</v>
      </c>
      <c r="B1175" s="742">
        <v>439915</v>
      </c>
      <c r="C1175" s="742">
        <v>102296</v>
      </c>
      <c r="D1175" s="742">
        <v>9955</v>
      </c>
      <c r="E1175" s="741">
        <v>2.2629371583146747</v>
      </c>
      <c r="F1175" s="721">
        <v>9955</v>
      </c>
      <c r="G1175" s="730"/>
      <c r="H1175" s="730"/>
      <c r="I1175" s="730"/>
      <c r="J1175" s="730"/>
      <c r="K1175" s="730"/>
      <c r="L1175" s="730"/>
      <c r="M1175" s="730"/>
      <c r="N1175" s="730"/>
      <c r="O1175" s="730"/>
      <c r="P1175" s="730"/>
      <c r="Q1175" s="730"/>
    </row>
    <row r="1176" spans="1:17" s="732" customFormat="1" ht="12.75">
      <c r="A1176" s="302" t="s">
        <v>831</v>
      </c>
      <c r="B1176" s="742">
        <v>352112</v>
      </c>
      <c r="C1176" s="742">
        <v>83275</v>
      </c>
      <c r="D1176" s="742">
        <v>8418</v>
      </c>
      <c r="E1176" s="741">
        <v>2.390716590175853</v>
      </c>
      <c r="F1176" s="721">
        <v>8418</v>
      </c>
      <c r="G1176" s="730"/>
      <c r="H1176" s="730"/>
      <c r="I1176" s="730"/>
      <c r="J1176" s="730"/>
      <c r="K1176" s="730"/>
      <c r="L1176" s="730"/>
      <c r="M1176" s="730"/>
      <c r="N1176" s="730"/>
      <c r="O1176" s="730"/>
      <c r="P1176" s="730"/>
      <c r="Q1176" s="730"/>
    </row>
    <row r="1177" spans="1:6" s="730" customFormat="1" ht="12.75">
      <c r="A1177" s="299" t="s">
        <v>832</v>
      </c>
      <c r="B1177" s="742">
        <v>109771</v>
      </c>
      <c r="C1177" s="742">
        <v>52917</v>
      </c>
      <c r="D1177" s="742">
        <v>252</v>
      </c>
      <c r="E1177" s="741">
        <v>0.22956882965446246</v>
      </c>
      <c r="F1177" s="721">
        <v>252</v>
      </c>
    </row>
    <row r="1178" spans="1:6" s="735" customFormat="1" ht="12.75">
      <c r="A1178" s="276" t="s">
        <v>833</v>
      </c>
      <c r="B1178" s="742">
        <v>1400550</v>
      </c>
      <c r="C1178" s="742">
        <v>384163</v>
      </c>
      <c r="D1178" s="742">
        <v>69264</v>
      </c>
      <c r="E1178" s="741">
        <v>4.945485702045625</v>
      </c>
      <c r="F1178" s="721">
        <v>69264</v>
      </c>
    </row>
    <row r="1179" spans="1:6" s="735" customFormat="1" ht="12.75">
      <c r="A1179" s="299" t="s">
        <v>856</v>
      </c>
      <c r="B1179" s="742">
        <v>1316757</v>
      </c>
      <c r="C1179" s="742">
        <v>384163</v>
      </c>
      <c r="D1179" s="742">
        <v>69264</v>
      </c>
      <c r="E1179" s="741">
        <v>5.260196072623878</v>
      </c>
      <c r="F1179" s="721">
        <v>69264</v>
      </c>
    </row>
    <row r="1180" spans="1:17" s="732" customFormat="1" ht="12.75">
      <c r="A1180" s="299" t="s">
        <v>834</v>
      </c>
      <c r="B1180" s="721">
        <v>83793</v>
      </c>
      <c r="C1180" s="721">
        <v>0</v>
      </c>
      <c r="D1180" s="721">
        <v>0</v>
      </c>
      <c r="E1180" s="741">
        <v>0</v>
      </c>
      <c r="F1180" s="721">
        <v>0</v>
      </c>
      <c r="G1180" s="730"/>
      <c r="H1180" s="730"/>
      <c r="I1180" s="730"/>
      <c r="J1180" s="730"/>
      <c r="K1180" s="730"/>
      <c r="L1180" s="730"/>
      <c r="M1180" s="730"/>
      <c r="N1180" s="730"/>
      <c r="O1180" s="730"/>
      <c r="P1180" s="730"/>
      <c r="Q1180" s="731"/>
    </row>
    <row r="1181" spans="1:6" s="735" customFormat="1" ht="12.75">
      <c r="A1181" s="283" t="s">
        <v>782</v>
      </c>
      <c r="B1181" s="742">
        <v>8443</v>
      </c>
      <c r="C1181" s="742">
        <v>6335</v>
      </c>
      <c r="D1181" s="742">
        <v>0</v>
      </c>
      <c r="E1181" s="741">
        <v>0</v>
      </c>
      <c r="F1181" s="721">
        <v>0</v>
      </c>
    </row>
    <row r="1182" spans="1:6" s="735" customFormat="1" ht="12.75">
      <c r="A1182" s="276" t="s">
        <v>835</v>
      </c>
      <c r="B1182" s="742">
        <v>8443</v>
      </c>
      <c r="C1182" s="742">
        <v>6335</v>
      </c>
      <c r="D1182" s="742">
        <v>0</v>
      </c>
      <c r="E1182" s="741">
        <v>0</v>
      </c>
      <c r="F1182" s="721">
        <v>0</v>
      </c>
    </row>
    <row r="1183" spans="1:6" s="735" customFormat="1" ht="12.75">
      <c r="A1183" s="276"/>
      <c r="B1183" s="742"/>
      <c r="C1183" s="742"/>
      <c r="D1183" s="742"/>
      <c r="E1183" s="742"/>
      <c r="F1183" s="721"/>
    </row>
    <row r="1184" spans="1:6" s="735" customFormat="1" ht="12.75">
      <c r="A1184" s="269" t="s">
        <v>279</v>
      </c>
      <c r="B1184" s="721"/>
      <c r="C1184" s="721"/>
      <c r="D1184" s="721"/>
      <c r="E1184" s="742"/>
      <c r="F1184" s="721"/>
    </row>
    <row r="1185" spans="1:6" s="735" customFormat="1" ht="38.25">
      <c r="A1185" s="748" t="s">
        <v>325</v>
      </c>
      <c r="B1185" s="742"/>
      <c r="C1185" s="742"/>
      <c r="D1185" s="742"/>
      <c r="E1185" s="742"/>
      <c r="F1185" s="721"/>
    </row>
    <row r="1186" spans="1:6" s="735" customFormat="1" ht="12.75">
      <c r="A1186" s="280" t="s">
        <v>274</v>
      </c>
      <c r="B1186" s="742">
        <v>83547</v>
      </c>
      <c r="C1186" s="742">
        <v>21652</v>
      </c>
      <c r="D1186" s="742">
        <v>21652</v>
      </c>
      <c r="E1186" s="741">
        <v>25.915951500353096</v>
      </c>
      <c r="F1186" s="721">
        <v>21652</v>
      </c>
    </row>
    <row r="1187" spans="1:6" s="735" customFormat="1" ht="12.75">
      <c r="A1187" s="283" t="s">
        <v>825</v>
      </c>
      <c r="B1187" s="742">
        <v>83547</v>
      </c>
      <c r="C1187" s="742">
        <v>21652</v>
      </c>
      <c r="D1187" s="742">
        <v>21652</v>
      </c>
      <c r="E1187" s="741">
        <v>25.915951500353096</v>
      </c>
      <c r="F1187" s="721">
        <v>21652</v>
      </c>
    </row>
    <row r="1188" spans="1:6" s="735" customFormat="1" ht="25.5">
      <c r="A1188" s="285" t="s">
        <v>826</v>
      </c>
      <c r="B1188" s="742">
        <v>83547</v>
      </c>
      <c r="C1188" s="742">
        <v>21652</v>
      </c>
      <c r="D1188" s="742">
        <v>21652</v>
      </c>
      <c r="E1188" s="741">
        <v>25.915951500353096</v>
      </c>
      <c r="F1188" s="721">
        <v>21652</v>
      </c>
    </row>
    <row r="1189" spans="1:6" s="735" customFormat="1" ht="12.75">
      <c r="A1189" s="273" t="s">
        <v>827</v>
      </c>
      <c r="B1189" s="742">
        <v>83547</v>
      </c>
      <c r="C1189" s="742">
        <v>21652</v>
      </c>
      <c r="D1189" s="742">
        <v>0</v>
      </c>
      <c r="E1189" s="741">
        <v>0</v>
      </c>
      <c r="F1189" s="721">
        <v>0</v>
      </c>
    </row>
    <row r="1190" spans="1:6" s="735" customFormat="1" ht="12.75">
      <c r="A1190" s="283" t="s">
        <v>828</v>
      </c>
      <c r="B1190" s="742">
        <v>80212</v>
      </c>
      <c r="C1190" s="742">
        <v>18317</v>
      </c>
      <c r="D1190" s="742">
        <v>0</v>
      </c>
      <c r="E1190" s="741">
        <v>0</v>
      </c>
      <c r="F1190" s="721">
        <v>0</v>
      </c>
    </row>
    <row r="1191" spans="1:6" s="735" customFormat="1" ht="12.75">
      <c r="A1191" s="276" t="s">
        <v>829</v>
      </c>
      <c r="B1191" s="742">
        <v>59759</v>
      </c>
      <c r="C1191" s="742">
        <v>18317</v>
      </c>
      <c r="D1191" s="742">
        <v>0</v>
      </c>
      <c r="E1191" s="741">
        <v>0</v>
      </c>
      <c r="F1191" s="721">
        <v>0</v>
      </c>
    </row>
    <row r="1192" spans="1:6" s="735" customFormat="1" ht="12.75">
      <c r="A1192" s="299" t="s">
        <v>830</v>
      </c>
      <c r="B1192" s="742">
        <v>46413</v>
      </c>
      <c r="C1192" s="742">
        <v>7210</v>
      </c>
      <c r="D1192" s="742">
        <v>0</v>
      </c>
      <c r="E1192" s="741">
        <v>0</v>
      </c>
      <c r="F1192" s="721">
        <v>0</v>
      </c>
    </row>
    <row r="1193" spans="1:6" s="735" customFormat="1" ht="12.75">
      <c r="A1193" s="302" t="s">
        <v>831</v>
      </c>
      <c r="B1193" s="742">
        <v>37403</v>
      </c>
      <c r="C1193" s="742">
        <v>5810</v>
      </c>
      <c r="D1193" s="742">
        <v>0</v>
      </c>
      <c r="E1193" s="741">
        <v>0</v>
      </c>
      <c r="F1193" s="721">
        <v>0</v>
      </c>
    </row>
    <row r="1194" spans="1:6" s="735" customFormat="1" ht="12.75">
      <c r="A1194" s="299" t="s">
        <v>832</v>
      </c>
      <c r="B1194" s="742">
        <v>13346</v>
      </c>
      <c r="C1194" s="742">
        <v>11107</v>
      </c>
      <c r="D1194" s="742">
        <v>0</v>
      </c>
      <c r="E1194" s="741">
        <v>0</v>
      </c>
      <c r="F1194" s="721">
        <v>0</v>
      </c>
    </row>
    <row r="1195" spans="1:6" s="735" customFormat="1" ht="12.75">
      <c r="A1195" s="276" t="s">
        <v>833</v>
      </c>
      <c r="B1195" s="742">
        <v>20453</v>
      </c>
      <c r="C1195" s="742">
        <v>0</v>
      </c>
      <c r="D1195" s="742">
        <v>0</v>
      </c>
      <c r="E1195" s="741">
        <v>0</v>
      </c>
      <c r="F1195" s="721">
        <v>0</v>
      </c>
    </row>
    <row r="1196" spans="1:6" s="735" customFormat="1" ht="12.75">
      <c r="A1196" s="299" t="s">
        <v>856</v>
      </c>
      <c r="B1196" s="742">
        <v>20453</v>
      </c>
      <c r="C1196" s="742">
        <v>0</v>
      </c>
      <c r="D1196" s="742">
        <v>0</v>
      </c>
      <c r="E1196" s="741">
        <v>0</v>
      </c>
      <c r="F1196" s="721">
        <v>0</v>
      </c>
    </row>
    <row r="1197" spans="1:6" s="735" customFormat="1" ht="12.75">
      <c r="A1197" s="283" t="s">
        <v>782</v>
      </c>
      <c r="B1197" s="742">
        <v>3335</v>
      </c>
      <c r="C1197" s="742">
        <v>3335</v>
      </c>
      <c r="D1197" s="742">
        <v>0</v>
      </c>
      <c r="E1197" s="741">
        <v>0</v>
      </c>
      <c r="F1197" s="721">
        <v>0</v>
      </c>
    </row>
    <row r="1198" spans="1:6" s="735" customFormat="1" ht="12.75">
      <c r="A1198" s="276" t="s">
        <v>835</v>
      </c>
      <c r="B1198" s="742">
        <v>3335</v>
      </c>
      <c r="C1198" s="742">
        <v>3335</v>
      </c>
      <c r="D1198" s="742">
        <v>0</v>
      </c>
      <c r="E1198" s="741">
        <v>0</v>
      </c>
      <c r="F1198" s="721">
        <v>0</v>
      </c>
    </row>
    <row r="1199" spans="1:6" s="735" customFormat="1" ht="12.75">
      <c r="A1199" s="276"/>
      <c r="B1199" s="742"/>
      <c r="C1199" s="742"/>
      <c r="D1199" s="742"/>
      <c r="E1199" s="742"/>
      <c r="F1199" s="721"/>
    </row>
    <row r="1200" spans="1:6" s="735" customFormat="1" ht="12.75">
      <c r="A1200" s="269" t="s">
        <v>326</v>
      </c>
      <c r="B1200" s="742"/>
      <c r="C1200" s="742"/>
      <c r="D1200" s="742"/>
      <c r="E1200" s="742"/>
      <c r="F1200" s="721"/>
    </row>
    <row r="1201" spans="1:6" s="735" customFormat="1" ht="38.25">
      <c r="A1201" s="748" t="s">
        <v>325</v>
      </c>
      <c r="B1201" s="742"/>
      <c r="C1201" s="742"/>
      <c r="D1201" s="742"/>
      <c r="E1201" s="742"/>
      <c r="F1201" s="721"/>
    </row>
    <row r="1202" spans="1:6" s="735" customFormat="1" ht="12.75">
      <c r="A1202" s="280" t="s">
        <v>274</v>
      </c>
      <c r="B1202" s="721">
        <v>1702337</v>
      </c>
      <c r="C1202" s="721">
        <v>779573</v>
      </c>
      <c r="D1202" s="721">
        <v>29573</v>
      </c>
      <c r="E1202" s="741">
        <v>1.7372000961031804</v>
      </c>
      <c r="F1202" s="721">
        <v>29573</v>
      </c>
    </row>
    <row r="1203" spans="1:6" s="735" customFormat="1" ht="12.75">
      <c r="A1203" s="283" t="s">
        <v>843</v>
      </c>
      <c r="B1203" s="721">
        <v>1609068</v>
      </c>
      <c r="C1203" s="721">
        <v>750000</v>
      </c>
      <c r="D1203" s="721">
        <v>0</v>
      </c>
      <c r="E1203" s="741">
        <v>0</v>
      </c>
      <c r="F1203" s="721">
        <v>0</v>
      </c>
    </row>
    <row r="1204" spans="1:6" s="735" customFormat="1" ht="12.75">
      <c r="A1204" s="283" t="s">
        <v>284</v>
      </c>
      <c r="B1204" s="721">
        <v>520554</v>
      </c>
      <c r="C1204" s="721">
        <v>150000</v>
      </c>
      <c r="D1204" s="721">
        <v>0</v>
      </c>
      <c r="E1204" s="727">
        <v>0</v>
      </c>
      <c r="F1204" s="721">
        <v>0</v>
      </c>
    </row>
    <row r="1205" spans="1:6" s="735" customFormat="1" ht="12.75">
      <c r="A1205" s="283" t="s">
        <v>825</v>
      </c>
      <c r="B1205" s="721">
        <v>93269</v>
      </c>
      <c r="C1205" s="721">
        <v>29573</v>
      </c>
      <c r="D1205" s="721">
        <v>29573</v>
      </c>
      <c r="E1205" s="741">
        <v>31.707212471453538</v>
      </c>
      <c r="F1205" s="721">
        <v>29573</v>
      </c>
    </row>
    <row r="1206" spans="1:6" s="735" customFormat="1" ht="25.5">
      <c r="A1206" s="285" t="s">
        <v>826</v>
      </c>
      <c r="B1206" s="721">
        <v>93269</v>
      </c>
      <c r="C1206" s="721">
        <v>29573</v>
      </c>
      <c r="D1206" s="721">
        <v>29573</v>
      </c>
      <c r="E1206" s="727">
        <v>31.707212471453538</v>
      </c>
      <c r="F1206" s="721">
        <v>29573</v>
      </c>
    </row>
    <row r="1207" spans="1:6" s="735" customFormat="1" ht="12.75">
      <c r="A1207" s="273" t="s">
        <v>827</v>
      </c>
      <c r="B1207" s="721">
        <v>1702337</v>
      </c>
      <c r="C1207" s="721">
        <v>779573</v>
      </c>
      <c r="D1207" s="721">
        <v>867</v>
      </c>
      <c r="E1207" s="741">
        <v>0.05092998624831629</v>
      </c>
      <c r="F1207" s="721">
        <v>867</v>
      </c>
    </row>
    <row r="1208" spans="1:6" s="735" customFormat="1" ht="12.75">
      <c r="A1208" s="283" t="s">
        <v>828</v>
      </c>
      <c r="B1208" s="721">
        <v>1702337</v>
      </c>
      <c r="C1208" s="721">
        <v>779573</v>
      </c>
      <c r="D1208" s="721">
        <v>867</v>
      </c>
      <c r="E1208" s="741">
        <v>0.05092998624831629</v>
      </c>
      <c r="F1208" s="721">
        <v>867</v>
      </c>
    </row>
    <row r="1209" spans="1:6" s="735" customFormat="1" ht="12.75">
      <c r="A1209" s="276" t="s">
        <v>829</v>
      </c>
      <c r="B1209" s="721">
        <v>93269</v>
      </c>
      <c r="C1209" s="721">
        <v>29573</v>
      </c>
      <c r="D1209" s="721">
        <v>867</v>
      </c>
      <c r="E1209" s="741">
        <v>0.9295693102745821</v>
      </c>
      <c r="F1209" s="721">
        <v>867</v>
      </c>
    </row>
    <row r="1210" spans="1:6" s="735" customFormat="1" ht="12.75">
      <c r="A1210" s="299" t="s">
        <v>830</v>
      </c>
      <c r="B1210" s="721">
        <v>83650</v>
      </c>
      <c r="C1210" s="721">
        <v>19954</v>
      </c>
      <c r="D1210" s="721">
        <v>867</v>
      </c>
      <c r="E1210" s="727">
        <v>1.0364614465032875</v>
      </c>
      <c r="F1210" s="721">
        <v>867</v>
      </c>
    </row>
    <row r="1211" spans="1:6" s="735" customFormat="1" ht="12.75">
      <c r="A1211" s="302" t="s">
        <v>831</v>
      </c>
      <c r="B1211" s="721">
        <v>66171</v>
      </c>
      <c r="C1211" s="721">
        <v>15466</v>
      </c>
      <c r="D1211" s="721">
        <v>867</v>
      </c>
      <c r="E1211" s="727">
        <v>1.310241646642789</v>
      </c>
      <c r="F1211" s="721">
        <v>867</v>
      </c>
    </row>
    <row r="1212" spans="1:6" s="735" customFormat="1" ht="12.75">
      <c r="A1212" s="299" t="s">
        <v>832</v>
      </c>
      <c r="B1212" s="721">
        <v>9619</v>
      </c>
      <c r="C1212" s="721">
        <v>9619</v>
      </c>
      <c r="D1212" s="721">
        <v>0</v>
      </c>
      <c r="E1212" s="727">
        <v>0</v>
      </c>
      <c r="F1212" s="721">
        <v>0</v>
      </c>
    </row>
    <row r="1213" spans="1:6" s="735" customFormat="1" ht="12.75">
      <c r="A1213" s="276" t="s">
        <v>777</v>
      </c>
      <c r="B1213" s="721">
        <v>1609068</v>
      </c>
      <c r="C1213" s="721">
        <v>750000</v>
      </c>
      <c r="D1213" s="721">
        <v>0</v>
      </c>
      <c r="E1213" s="727">
        <v>0</v>
      </c>
      <c r="F1213" s="721">
        <v>0</v>
      </c>
    </row>
    <row r="1214" spans="1:6" s="735" customFormat="1" ht="12.75">
      <c r="A1214" s="299" t="s">
        <v>857</v>
      </c>
      <c r="B1214" s="721">
        <v>1088514</v>
      </c>
      <c r="C1214" s="721">
        <v>600000</v>
      </c>
      <c r="D1214" s="721">
        <v>0</v>
      </c>
      <c r="E1214" s="741">
        <v>0</v>
      </c>
      <c r="F1214" s="721">
        <v>0</v>
      </c>
    </row>
    <row r="1215" spans="1:6" s="735" customFormat="1" ht="25.5">
      <c r="A1215" s="279" t="s">
        <v>322</v>
      </c>
      <c r="B1215" s="721">
        <v>1088514</v>
      </c>
      <c r="C1215" s="721">
        <v>600000</v>
      </c>
      <c r="D1215" s="721">
        <v>0</v>
      </c>
      <c r="E1215" s="741">
        <v>0</v>
      </c>
      <c r="F1215" s="721">
        <v>0</v>
      </c>
    </row>
    <row r="1216" spans="1:6" s="735" customFormat="1" ht="39.75" customHeight="1">
      <c r="A1216" s="279" t="s">
        <v>323</v>
      </c>
      <c r="B1216" s="721">
        <v>1088514</v>
      </c>
      <c r="C1216" s="721">
        <v>600000</v>
      </c>
      <c r="D1216" s="721">
        <v>0</v>
      </c>
      <c r="E1216" s="741">
        <v>0</v>
      </c>
      <c r="F1216" s="721">
        <v>0</v>
      </c>
    </row>
    <row r="1217" spans="1:6" s="735" customFormat="1" ht="12.75">
      <c r="A1217" s="276" t="s">
        <v>867</v>
      </c>
      <c r="B1217" s="721">
        <v>520554</v>
      </c>
      <c r="C1217" s="721">
        <v>150000</v>
      </c>
      <c r="D1217" s="721">
        <v>0</v>
      </c>
      <c r="E1217" s="741">
        <v>0</v>
      </c>
      <c r="F1217" s="721">
        <v>0</v>
      </c>
    </row>
    <row r="1218" spans="1:17" s="730" customFormat="1" ht="38.25">
      <c r="A1218" s="277" t="s">
        <v>298</v>
      </c>
      <c r="B1218" s="721">
        <v>520554</v>
      </c>
      <c r="C1218" s="721">
        <v>150000</v>
      </c>
      <c r="D1218" s="721">
        <v>0</v>
      </c>
      <c r="E1218" s="727">
        <v>0</v>
      </c>
      <c r="F1218" s="721">
        <v>0</v>
      </c>
      <c r="Q1218" s="731"/>
    </row>
    <row r="1219" spans="1:6" s="735" customFormat="1" ht="15" customHeight="1">
      <c r="A1219" s="308"/>
      <c r="B1219" s="721"/>
      <c r="C1219" s="721"/>
      <c r="D1219" s="721"/>
      <c r="E1219" s="742"/>
      <c r="F1219" s="721"/>
    </row>
    <row r="1220" spans="1:6" s="735" customFormat="1" ht="12.75">
      <c r="A1220" s="269" t="s">
        <v>297</v>
      </c>
      <c r="B1220" s="721"/>
      <c r="C1220" s="721"/>
      <c r="D1220" s="721"/>
      <c r="E1220" s="742"/>
      <c r="F1220" s="721"/>
    </row>
    <row r="1221" spans="1:6" s="735" customFormat="1" ht="38.25">
      <c r="A1221" s="748" t="s">
        <v>325</v>
      </c>
      <c r="B1221" s="742"/>
      <c r="C1221" s="742"/>
      <c r="D1221" s="742"/>
      <c r="E1221" s="721"/>
      <c r="F1221" s="721"/>
    </row>
    <row r="1222" spans="1:6" s="735" customFormat="1" ht="12.75">
      <c r="A1222" s="280" t="s">
        <v>274</v>
      </c>
      <c r="B1222" s="742">
        <v>9232</v>
      </c>
      <c r="C1222" s="742">
        <v>2310</v>
      </c>
      <c r="D1222" s="742">
        <v>2310</v>
      </c>
      <c r="E1222" s="727">
        <v>25.02166377816291</v>
      </c>
      <c r="F1222" s="721">
        <v>2310</v>
      </c>
    </row>
    <row r="1223" spans="1:6" s="735" customFormat="1" ht="12.75">
      <c r="A1223" s="283" t="s">
        <v>825</v>
      </c>
      <c r="B1223" s="742">
        <v>9232</v>
      </c>
      <c r="C1223" s="742">
        <v>2310</v>
      </c>
      <c r="D1223" s="742">
        <v>2310</v>
      </c>
      <c r="E1223" s="727">
        <v>25.02166377816291</v>
      </c>
      <c r="F1223" s="721">
        <v>2310</v>
      </c>
    </row>
    <row r="1224" spans="1:6" s="735" customFormat="1" ht="25.5">
      <c r="A1224" s="285" t="s">
        <v>826</v>
      </c>
      <c r="B1224" s="742">
        <v>9232</v>
      </c>
      <c r="C1224" s="742">
        <v>2310</v>
      </c>
      <c r="D1224" s="742">
        <v>2310</v>
      </c>
      <c r="E1224" s="727">
        <v>25.02166377816291</v>
      </c>
      <c r="F1224" s="721">
        <v>2310</v>
      </c>
    </row>
    <row r="1225" spans="1:6" s="735" customFormat="1" ht="12.75">
      <c r="A1225" s="273" t="s">
        <v>827</v>
      </c>
      <c r="B1225" s="742">
        <v>9232</v>
      </c>
      <c r="C1225" s="742">
        <v>2310</v>
      </c>
      <c r="D1225" s="742">
        <v>0</v>
      </c>
      <c r="E1225" s="727">
        <v>0</v>
      </c>
      <c r="F1225" s="721">
        <v>0</v>
      </c>
    </row>
    <row r="1226" spans="1:6" s="735" customFormat="1" ht="12.75">
      <c r="A1226" s="283" t="s">
        <v>828</v>
      </c>
      <c r="B1226" s="742">
        <v>9232</v>
      </c>
      <c r="C1226" s="742">
        <v>2310</v>
      </c>
      <c r="D1226" s="742">
        <v>0</v>
      </c>
      <c r="E1226" s="727">
        <v>0</v>
      </c>
      <c r="F1226" s="721">
        <v>0</v>
      </c>
    </row>
    <row r="1227" spans="1:6" s="735" customFormat="1" ht="12.75">
      <c r="A1227" s="276" t="s">
        <v>829</v>
      </c>
      <c r="B1227" s="742">
        <v>9232</v>
      </c>
      <c r="C1227" s="742">
        <v>2310</v>
      </c>
      <c r="D1227" s="742">
        <v>0</v>
      </c>
      <c r="E1227" s="727">
        <v>0</v>
      </c>
      <c r="F1227" s="721">
        <v>0</v>
      </c>
    </row>
    <row r="1228" spans="1:6" s="735" customFormat="1" ht="12.75">
      <c r="A1228" s="299" t="s">
        <v>830</v>
      </c>
      <c r="B1228" s="742">
        <v>9232</v>
      </c>
      <c r="C1228" s="742">
        <v>2310</v>
      </c>
      <c r="D1228" s="742">
        <v>0</v>
      </c>
      <c r="E1228" s="727">
        <v>0</v>
      </c>
      <c r="F1228" s="721">
        <v>0</v>
      </c>
    </row>
    <row r="1229" spans="1:6" s="735" customFormat="1" ht="12.75">
      <c r="A1229" s="302" t="s">
        <v>831</v>
      </c>
      <c r="B1229" s="742">
        <v>7439</v>
      </c>
      <c r="C1229" s="742">
        <v>1860</v>
      </c>
      <c r="D1229" s="742">
        <v>0</v>
      </c>
      <c r="E1229" s="727">
        <v>0</v>
      </c>
      <c r="F1229" s="721">
        <v>0</v>
      </c>
    </row>
    <row r="1230" spans="1:6" s="735" customFormat="1" ht="15" customHeight="1">
      <c r="A1230" s="299"/>
      <c r="B1230" s="742"/>
      <c r="C1230" s="742"/>
      <c r="D1230" s="742"/>
      <c r="E1230" s="721"/>
      <c r="F1230" s="721"/>
    </row>
    <row r="1231" spans="1:6" s="735" customFormat="1" ht="12.75">
      <c r="A1231" s="269" t="s">
        <v>1081</v>
      </c>
      <c r="B1231" s="721"/>
      <c r="C1231" s="721"/>
      <c r="D1231" s="721"/>
      <c r="E1231" s="721"/>
      <c r="F1231" s="721"/>
    </row>
    <row r="1232" spans="1:6" s="735" customFormat="1" ht="38.25">
      <c r="A1232" s="748" t="s">
        <v>325</v>
      </c>
      <c r="B1232" s="742"/>
      <c r="C1232" s="742"/>
      <c r="D1232" s="742"/>
      <c r="E1232" s="721"/>
      <c r="F1232" s="721"/>
    </row>
    <row r="1233" spans="1:6" s="735" customFormat="1" ht="12.75">
      <c r="A1233" s="280" t="s">
        <v>274</v>
      </c>
      <c r="B1233" s="742">
        <v>162866</v>
      </c>
      <c r="C1233" s="742">
        <v>21512</v>
      </c>
      <c r="D1233" s="742">
        <v>21512</v>
      </c>
      <c r="E1233" s="727">
        <v>13.208404455196296</v>
      </c>
      <c r="F1233" s="721">
        <v>21512</v>
      </c>
    </row>
    <row r="1234" spans="1:6" s="735" customFormat="1" ht="12.75">
      <c r="A1234" s="283" t="s">
        <v>825</v>
      </c>
      <c r="B1234" s="742">
        <v>162866</v>
      </c>
      <c r="C1234" s="742">
        <v>21512</v>
      </c>
      <c r="D1234" s="742">
        <v>21512</v>
      </c>
      <c r="E1234" s="727">
        <v>13.208404455196296</v>
      </c>
      <c r="F1234" s="721">
        <v>21512</v>
      </c>
    </row>
    <row r="1235" spans="1:6" s="735" customFormat="1" ht="25.5">
      <c r="A1235" s="285" t="s">
        <v>826</v>
      </c>
      <c r="B1235" s="742">
        <v>162866</v>
      </c>
      <c r="C1235" s="742">
        <v>21512</v>
      </c>
      <c r="D1235" s="742">
        <v>21512</v>
      </c>
      <c r="E1235" s="727">
        <v>13.208404455196296</v>
      </c>
      <c r="F1235" s="721">
        <v>21512</v>
      </c>
    </row>
    <row r="1236" spans="1:6" s="735" customFormat="1" ht="12.75">
      <c r="A1236" s="273" t="s">
        <v>827</v>
      </c>
      <c r="B1236" s="742">
        <v>162866</v>
      </c>
      <c r="C1236" s="742">
        <v>21512</v>
      </c>
      <c r="D1236" s="742">
        <v>240</v>
      </c>
      <c r="E1236" s="727">
        <v>0.14736040671472253</v>
      </c>
      <c r="F1236" s="721">
        <v>240</v>
      </c>
    </row>
    <row r="1237" spans="1:6" s="735" customFormat="1" ht="12.75">
      <c r="A1237" s="283" t="s">
        <v>828</v>
      </c>
      <c r="B1237" s="742">
        <v>159866</v>
      </c>
      <c r="C1237" s="742">
        <v>18512</v>
      </c>
      <c r="D1237" s="742">
        <v>240</v>
      </c>
      <c r="E1237" s="727">
        <v>0.15012573029912551</v>
      </c>
      <c r="F1237" s="721">
        <v>240</v>
      </c>
    </row>
    <row r="1238" spans="1:6" s="735" customFormat="1" ht="12.75">
      <c r="A1238" s="276" t="s">
        <v>829</v>
      </c>
      <c r="B1238" s="742">
        <v>69430</v>
      </c>
      <c r="C1238" s="742">
        <v>18512</v>
      </c>
      <c r="D1238" s="742">
        <v>240</v>
      </c>
      <c r="E1238" s="727">
        <v>0.34567189975514906</v>
      </c>
      <c r="F1238" s="721">
        <v>240</v>
      </c>
    </row>
    <row r="1239" spans="1:6" s="735" customFormat="1" ht="12.75">
      <c r="A1239" s="299" t="s">
        <v>830</v>
      </c>
      <c r="B1239" s="742">
        <v>56430</v>
      </c>
      <c r="C1239" s="742">
        <v>12316</v>
      </c>
      <c r="D1239" s="742">
        <v>240</v>
      </c>
      <c r="E1239" s="727">
        <v>0.42530568846358324</v>
      </c>
      <c r="F1239" s="721">
        <v>240</v>
      </c>
    </row>
    <row r="1240" spans="1:6" s="735" customFormat="1" ht="12.75">
      <c r="A1240" s="302" t="s">
        <v>831</v>
      </c>
      <c r="B1240" s="742">
        <v>44905</v>
      </c>
      <c r="C1240" s="742">
        <v>9394</v>
      </c>
      <c r="D1240" s="742">
        <v>240</v>
      </c>
      <c r="E1240" s="727">
        <v>0.5344616412426233</v>
      </c>
      <c r="F1240" s="721">
        <v>240</v>
      </c>
    </row>
    <row r="1241" spans="1:6" s="735" customFormat="1" ht="12.75">
      <c r="A1241" s="299" t="s">
        <v>832</v>
      </c>
      <c r="B1241" s="742">
        <v>13000</v>
      </c>
      <c r="C1241" s="742">
        <v>6196</v>
      </c>
      <c r="D1241" s="742">
        <v>0</v>
      </c>
      <c r="E1241" s="727">
        <v>0</v>
      </c>
      <c r="F1241" s="721">
        <v>0</v>
      </c>
    </row>
    <row r="1242" spans="1:6" s="735" customFormat="1" ht="12.75">
      <c r="A1242" s="276" t="s">
        <v>833</v>
      </c>
      <c r="B1242" s="742">
        <v>90436</v>
      </c>
      <c r="C1242" s="742">
        <v>0</v>
      </c>
      <c r="D1242" s="742">
        <v>0</v>
      </c>
      <c r="E1242" s="727">
        <v>0</v>
      </c>
      <c r="F1242" s="721">
        <v>0</v>
      </c>
    </row>
    <row r="1243" spans="1:6" s="735" customFormat="1" ht="12.75">
      <c r="A1243" s="299" t="s">
        <v>856</v>
      </c>
      <c r="B1243" s="742">
        <v>6643</v>
      </c>
      <c r="C1243" s="742">
        <v>0</v>
      </c>
      <c r="D1243" s="742">
        <v>0</v>
      </c>
      <c r="E1243" s="727">
        <v>0</v>
      </c>
      <c r="F1243" s="721">
        <v>0</v>
      </c>
    </row>
    <row r="1244" spans="1:17" s="732" customFormat="1" ht="12.75">
      <c r="A1244" s="299" t="s">
        <v>834</v>
      </c>
      <c r="B1244" s="721">
        <v>83793</v>
      </c>
      <c r="C1244" s="721">
        <v>0</v>
      </c>
      <c r="D1244" s="721">
        <v>0</v>
      </c>
      <c r="E1244" s="727">
        <v>0</v>
      </c>
      <c r="F1244" s="721">
        <v>0</v>
      </c>
      <c r="G1244" s="730"/>
      <c r="H1244" s="730"/>
      <c r="I1244" s="730"/>
      <c r="J1244" s="730"/>
      <c r="K1244" s="730"/>
      <c r="L1244" s="730"/>
      <c r="M1244" s="730"/>
      <c r="N1244" s="730"/>
      <c r="O1244" s="730"/>
      <c r="P1244" s="730"/>
      <c r="Q1244" s="731"/>
    </row>
    <row r="1245" spans="1:6" s="735" customFormat="1" ht="12.75">
      <c r="A1245" s="283" t="s">
        <v>782</v>
      </c>
      <c r="B1245" s="742">
        <v>3000</v>
      </c>
      <c r="C1245" s="742">
        <v>3000</v>
      </c>
      <c r="D1245" s="742">
        <v>0</v>
      </c>
      <c r="E1245" s="727">
        <v>0</v>
      </c>
      <c r="F1245" s="721">
        <v>0</v>
      </c>
    </row>
    <row r="1246" spans="1:6" s="735" customFormat="1" ht="12.75">
      <c r="A1246" s="276" t="s">
        <v>835</v>
      </c>
      <c r="B1246" s="742">
        <v>3000</v>
      </c>
      <c r="C1246" s="742">
        <v>3000</v>
      </c>
      <c r="D1246" s="742">
        <v>0</v>
      </c>
      <c r="E1246" s="727">
        <v>0</v>
      </c>
      <c r="F1246" s="721">
        <v>0</v>
      </c>
    </row>
    <row r="1247" spans="1:6" s="735" customFormat="1" ht="15" customHeight="1">
      <c r="A1247" s="299"/>
      <c r="B1247" s="742"/>
      <c r="C1247" s="742"/>
      <c r="D1247" s="742"/>
      <c r="E1247" s="721"/>
      <c r="F1247" s="721"/>
    </row>
    <row r="1248" spans="1:6" s="735" customFormat="1" ht="12.75">
      <c r="A1248" s="269" t="s">
        <v>1088</v>
      </c>
      <c r="B1248" s="721"/>
      <c r="C1248" s="721"/>
      <c r="D1248" s="721"/>
      <c r="E1248" s="721"/>
      <c r="F1248" s="721"/>
    </row>
    <row r="1249" spans="1:6" s="735" customFormat="1" ht="38.25">
      <c r="A1249" s="748" t="s">
        <v>325</v>
      </c>
      <c r="B1249" s="742"/>
      <c r="C1249" s="742"/>
      <c r="D1249" s="742"/>
      <c r="E1249" s="721"/>
      <c r="F1249" s="721"/>
    </row>
    <row r="1250" spans="1:6" s="735" customFormat="1" ht="12.75">
      <c r="A1250" s="280" t="s">
        <v>274</v>
      </c>
      <c r="B1250" s="742">
        <v>16389</v>
      </c>
      <c r="C1250" s="742">
        <v>2658</v>
      </c>
      <c r="D1250" s="742">
        <v>2658</v>
      </c>
      <c r="E1250" s="727">
        <v>16.21819513088047</v>
      </c>
      <c r="F1250" s="721">
        <v>2658</v>
      </c>
    </row>
    <row r="1251" spans="1:6" s="735" customFormat="1" ht="12.75">
      <c r="A1251" s="283" t="s">
        <v>825</v>
      </c>
      <c r="B1251" s="742">
        <v>16389</v>
      </c>
      <c r="C1251" s="742">
        <v>2658</v>
      </c>
      <c r="D1251" s="742">
        <v>2658</v>
      </c>
      <c r="E1251" s="727">
        <v>16.21819513088047</v>
      </c>
      <c r="F1251" s="721">
        <v>2658</v>
      </c>
    </row>
    <row r="1252" spans="1:6" s="735" customFormat="1" ht="25.5">
      <c r="A1252" s="285" t="s">
        <v>826</v>
      </c>
      <c r="B1252" s="742">
        <v>16389</v>
      </c>
      <c r="C1252" s="742">
        <v>2658</v>
      </c>
      <c r="D1252" s="742">
        <v>2658</v>
      </c>
      <c r="E1252" s="727">
        <v>16.21819513088047</v>
      </c>
      <c r="F1252" s="721">
        <v>2658</v>
      </c>
    </row>
    <row r="1253" spans="1:6" s="735" customFormat="1" ht="12.75">
      <c r="A1253" s="273" t="s">
        <v>827</v>
      </c>
      <c r="B1253" s="742">
        <v>16389</v>
      </c>
      <c r="C1253" s="742">
        <v>2658</v>
      </c>
      <c r="D1253" s="742">
        <v>632</v>
      </c>
      <c r="E1253" s="727">
        <v>3.856245042406492</v>
      </c>
      <c r="F1253" s="721">
        <v>632</v>
      </c>
    </row>
    <row r="1254" spans="1:6" s="735" customFormat="1" ht="12.75">
      <c r="A1254" s="283" t="s">
        <v>828</v>
      </c>
      <c r="B1254" s="742">
        <v>16389</v>
      </c>
      <c r="C1254" s="742">
        <v>2658</v>
      </c>
      <c r="D1254" s="742">
        <v>632</v>
      </c>
      <c r="E1254" s="727">
        <v>3.856245042406492</v>
      </c>
      <c r="F1254" s="721">
        <v>632</v>
      </c>
    </row>
    <row r="1255" spans="1:6" s="735" customFormat="1" ht="12.75">
      <c r="A1255" s="276" t="s">
        <v>829</v>
      </c>
      <c r="B1255" s="742">
        <v>16389</v>
      </c>
      <c r="C1255" s="742">
        <v>2658</v>
      </c>
      <c r="D1255" s="742">
        <v>632</v>
      </c>
      <c r="E1255" s="727">
        <v>3.856245042406492</v>
      </c>
      <c r="F1255" s="721">
        <v>632</v>
      </c>
    </row>
    <row r="1256" spans="1:6" s="735" customFormat="1" ht="12.75">
      <c r="A1256" s="299" t="s">
        <v>830</v>
      </c>
      <c r="B1256" s="742">
        <v>16039</v>
      </c>
      <c r="C1256" s="742">
        <v>2308</v>
      </c>
      <c r="D1256" s="742">
        <v>632</v>
      </c>
      <c r="E1256" s="727">
        <v>3.9403952864891822</v>
      </c>
      <c r="F1256" s="721">
        <v>632</v>
      </c>
    </row>
    <row r="1257" spans="1:6" s="735" customFormat="1" ht="12.75">
      <c r="A1257" s="302" t="s">
        <v>831</v>
      </c>
      <c r="B1257" s="742">
        <v>12924</v>
      </c>
      <c r="C1257" s="742">
        <v>1860</v>
      </c>
      <c r="D1257" s="742">
        <v>509</v>
      </c>
      <c r="E1257" s="727">
        <v>3.938409161250387</v>
      </c>
      <c r="F1257" s="721">
        <v>509</v>
      </c>
    </row>
    <row r="1258" spans="1:6" s="735" customFormat="1" ht="12.75">
      <c r="A1258" s="299" t="s">
        <v>832</v>
      </c>
      <c r="B1258" s="742">
        <v>350</v>
      </c>
      <c r="C1258" s="742">
        <v>350</v>
      </c>
      <c r="D1258" s="742">
        <v>0</v>
      </c>
      <c r="E1258" s="727">
        <v>0</v>
      </c>
      <c r="F1258" s="721">
        <v>0</v>
      </c>
    </row>
    <row r="1259" spans="1:6" s="735" customFormat="1" ht="15" customHeight="1">
      <c r="A1259" s="299"/>
      <c r="B1259" s="742"/>
      <c r="C1259" s="742"/>
      <c r="D1259" s="742"/>
      <c r="E1259" s="721"/>
      <c r="F1259" s="721"/>
    </row>
    <row r="1260" spans="1:6" s="735" customFormat="1" ht="12.75">
      <c r="A1260" s="269" t="s">
        <v>286</v>
      </c>
      <c r="B1260" s="721"/>
      <c r="C1260" s="721"/>
      <c r="D1260" s="721"/>
      <c r="E1260" s="721"/>
      <c r="F1260" s="721"/>
    </row>
    <row r="1261" spans="1:6" s="735" customFormat="1" ht="38.25">
      <c r="A1261" s="748" t="s">
        <v>325</v>
      </c>
      <c r="B1261" s="742"/>
      <c r="C1261" s="742"/>
      <c r="D1261" s="742"/>
      <c r="E1261" s="721"/>
      <c r="F1261" s="721"/>
    </row>
    <row r="1262" spans="1:6" s="735" customFormat="1" ht="12.75">
      <c r="A1262" s="280" t="s">
        <v>274</v>
      </c>
      <c r="B1262" s="742">
        <v>29232</v>
      </c>
      <c r="C1262" s="742">
        <v>2309</v>
      </c>
      <c r="D1262" s="742">
        <v>2309</v>
      </c>
      <c r="E1262" s="727">
        <v>7.89887794198139</v>
      </c>
      <c r="F1262" s="721">
        <v>2309</v>
      </c>
    </row>
    <row r="1263" spans="1:6" s="735" customFormat="1" ht="12.75">
      <c r="A1263" s="283" t="s">
        <v>825</v>
      </c>
      <c r="B1263" s="742">
        <v>29232</v>
      </c>
      <c r="C1263" s="742">
        <v>2309</v>
      </c>
      <c r="D1263" s="742">
        <v>2309</v>
      </c>
      <c r="E1263" s="727">
        <v>7.89887794198139</v>
      </c>
      <c r="F1263" s="721">
        <v>2309</v>
      </c>
    </row>
    <row r="1264" spans="1:6" s="735" customFormat="1" ht="25.5">
      <c r="A1264" s="285" t="s">
        <v>826</v>
      </c>
      <c r="B1264" s="742">
        <v>29232</v>
      </c>
      <c r="C1264" s="742">
        <v>2309</v>
      </c>
      <c r="D1264" s="742">
        <v>2309</v>
      </c>
      <c r="E1264" s="727">
        <v>7.89887794198139</v>
      </c>
      <c r="F1264" s="721">
        <v>2309</v>
      </c>
    </row>
    <row r="1265" spans="1:6" s="735" customFormat="1" ht="12.75">
      <c r="A1265" s="273" t="s">
        <v>827</v>
      </c>
      <c r="B1265" s="742">
        <v>29232</v>
      </c>
      <c r="C1265" s="742">
        <v>2309</v>
      </c>
      <c r="D1265" s="742">
        <v>0</v>
      </c>
      <c r="E1265" s="727">
        <v>0</v>
      </c>
      <c r="F1265" s="721">
        <v>0</v>
      </c>
    </row>
    <row r="1266" spans="1:6" s="735" customFormat="1" ht="12.75">
      <c r="A1266" s="283" t="s">
        <v>828</v>
      </c>
      <c r="B1266" s="742">
        <v>29232</v>
      </c>
      <c r="C1266" s="742">
        <v>2309</v>
      </c>
      <c r="D1266" s="742">
        <v>0</v>
      </c>
      <c r="E1266" s="727">
        <v>0</v>
      </c>
      <c r="F1266" s="721">
        <v>0</v>
      </c>
    </row>
    <row r="1267" spans="1:6" s="735" customFormat="1" ht="12.75">
      <c r="A1267" s="276" t="s">
        <v>829</v>
      </c>
      <c r="B1267" s="742">
        <v>29232</v>
      </c>
      <c r="C1267" s="742">
        <v>2309</v>
      </c>
      <c r="D1267" s="742">
        <v>0</v>
      </c>
      <c r="E1267" s="727">
        <v>0</v>
      </c>
      <c r="F1267" s="721">
        <v>0</v>
      </c>
    </row>
    <row r="1268" spans="1:6" s="735" customFormat="1" ht="12.75">
      <c r="A1268" s="299" t="s">
        <v>830</v>
      </c>
      <c r="B1268" s="742">
        <v>29232</v>
      </c>
      <c r="C1268" s="742">
        <v>2309</v>
      </c>
      <c r="D1268" s="742">
        <v>0</v>
      </c>
      <c r="E1268" s="727">
        <v>0</v>
      </c>
      <c r="F1268" s="721">
        <v>0</v>
      </c>
    </row>
    <row r="1269" spans="1:6" s="735" customFormat="1" ht="12.75">
      <c r="A1269" s="302" t="s">
        <v>831</v>
      </c>
      <c r="B1269" s="742">
        <v>23557</v>
      </c>
      <c r="C1269" s="742">
        <v>1860</v>
      </c>
      <c r="D1269" s="742">
        <v>0</v>
      </c>
      <c r="E1269" s="727">
        <v>0</v>
      </c>
      <c r="F1269" s="721">
        <v>0</v>
      </c>
    </row>
    <row r="1270" spans="1:6" s="735" customFormat="1" ht="15" customHeight="1">
      <c r="A1270" s="299"/>
      <c r="B1270" s="742"/>
      <c r="C1270" s="742"/>
      <c r="D1270" s="742"/>
      <c r="E1270" s="721"/>
      <c r="F1270" s="721"/>
    </row>
    <row r="1271" spans="1:6" s="735" customFormat="1" ht="12.75">
      <c r="A1271" s="269" t="s">
        <v>1091</v>
      </c>
      <c r="B1271" s="721"/>
      <c r="C1271" s="721"/>
      <c r="D1271" s="721"/>
      <c r="E1271" s="721"/>
      <c r="F1271" s="721"/>
    </row>
    <row r="1272" spans="1:6" s="735" customFormat="1" ht="38.25">
      <c r="A1272" s="748" t="s">
        <v>325</v>
      </c>
      <c r="B1272" s="742"/>
      <c r="C1272" s="742"/>
      <c r="D1272" s="742"/>
      <c r="E1272" s="721"/>
      <c r="F1272" s="721"/>
    </row>
    <row r="1273" spans="1:6" s="735" customFormat="1" ht="12.75">
      <c r="A1273" s="280" t="s">
        <v>274</v>
      </c>
      <c r="B1273" s="742">
        <v>9232</v>
      </c>
      <c r="C1273" s="742">
        <v>2310</v>
      </c>
      <c r="D1273" s="742">
        <v>2310</v>
      </c>
      <c r="E1273" s="727">
        <v>25.02166377816291</v>
      </c>
      <c r="F1273" s="721">
        <v>2310</v>
      </c>
    </row>
    <row r="1274" spans="1:6" s="735" customFormat="1" ht="12.75">
      <c r="A1274" s="283" t="s">
        <v>825</v>
      </c>
      <c r="B1274" s="742">
        <v>9232</v>
      </c>
      <c r="C1274" s="742">
        <v>2310</v>
      </c>
      <c r="D1274" s="742">
        <v>2310</v>
      </c>
      <c r="E1274" s="727">
        <v>25.02166377816291</v>
      </c>
      <c r="F1274" s="721">
        <v>2310</v>
      </c>
    </row>
    <row r="1275" spans="1:6" s="735" customFormat="1" ht="25.5">
      <c r="A1275" s="285" t="s">
        <v>826</v>
      </c>
      <c r="B1275" s="742">
        <v>9232</v>
      </c>
      <c r="C1275" s="742">
        <v>2310</v>
      </c>
      <c r="D1275" s="742">
        <v>2310</v>
      </c>
      <c r="E1275" s="727">
        <v>25.02166377816291</v>
      </c>
      <c r="F1275" s="721">
        <v>2310</v>
      </c>
    </row>
    <row r="1276" spans="1:6" s="735" customFormat="1" ht="12.75">
      <c r="A1276" s="273" t="s">
        <v>827</v>
      </c>
      <c r="B1276" s="742">
        <v>9232</v>
      </c>
      <c r="C1276" s="742">
        <v>2310</v>
      </c>
      <c r="D1276" s="742">
        <v>0</v>
      </c>
      <c r="E1276" s="727">
        <v>0</v>
      </c>
      <c r="F1276" s="721">
        <v>0</v>
      </c>
    </row>
    <row r="1277" spans="1:6" s="735" customFormat="1" ht="12.75">
      <c r="A1277" s="283" t="s">
        <v>828</v>
      </c>
      <c r="B1277" s="742">
        <v>9232</v>
      </c>
      <c r="C1277" s="742">
        <v>2310</v>
      </c>
      <c r="D1277" s="742">
        <v>0</v>
      </c>
      <c r="E1277" s="727">
        <v>0</v>
      </c>
      <c r="F1277" s="721">
        <v>0</v>
      </c>
    </row>
    <row r="1278" spans="1:6" s="735" customFormat="1" ht="12.75">
      <c r="A1278" s="276" t="s">
        <v>829</v>
      </c>
      <c r="B1278" s="742">
        <v>9232</v>
      </c>
      <c r="C1278" s="742">
        <v>2310</v>
      </c>
      <c r="D1278" s="742">
        <v>0</v>
      </c>
      <c r="E1278" s="727">
        <v>0</v>
      </c>
      <c r="F1278" s="721">
        <v>0</v>
      </c>
    </row>
    <row r="1279" spans="1:6" s="735" customFormat="1" ht="12.75">
      <c r="A1279" s="299" t="s">
        <v>830</v>
      </c>
      <c r="B1279" s="742">
        <v>9232</v>
      </c>
      <c r="C1279" s="742">
        <v>2310</v>
      </c>
      <c r="D1279" s="742">
        <v>0</v>
      </c>
      <c r="E1279" s="727">
        <v>0</v>
      </c>
      <c r="F1279" s="721">
        <v>0</v>
      </c>
    </row>
    <row r="1280" spans="1:6" s="735" customFormat="1" ht="12.75">
      <c r="A1280" s="302" t="s">
        <v>831</v>
      </c>
      <c r="B1280" s="742">
        <v>7440</v>
      </c>
      <c r="C1280" s="742">
        <v>1862</v>
      </c>
      <c r="D1280" s="742">
        <v>0</v>
      </c>
      <c r="E1280" s="727">
        <v>0</v>
      </c>
      <c r="F1280" s="721">
        <v>0</v>
      </c>
    </row>
    <row r="1281" spans="1:6" s="735" customFormat="1" ht="15" customHeight="1">
      <c r="A1281" s="299"/>
      <c r="B1281" s="742"/>
      <c r="C1281" s="742"/>
      <c r="D1281" s="742"/>
      <c r="E1281" s="721"/>
      <c r="F1281" s="721"/>
    </row>
    <row r="1282" spans="1:6" s="735" customFormat="1" ht="12.75">
      <c r="A1282" s="269" t="s">
        <v>293</v>
      </c>
      <c r="B1282" s="721"/>
      <c r="C1282" s="721"/>
      <c r="D1282" s="721"/>
      <c r="E1282" s="721"/>
      <c r="F1282" s="721"/>
    </row>
    <row r="1283" spans="1:6" s="735" customFormat="1" ht="38.25">
      <c r="A1283" s="748" t="s">
        <v>325</v>
      </c>
      <c r="B1283" s="742"/>
      <c r="C1283" s="742"/>
      <c r="D1283" s="742"/>
      <c r="E1283" s="721"/>
      <c r="F1283" s="721"/>
    </row>
    <row r="1284" spans="1:6" s="735" customFormat="1" ht="12.75">
      <c r="A1284" s="280" t="s">
        <v>274</v>
      </c>
      <c r="B1284" s="742">
        <v>31539</v>
      </c>
      <c r="C1284" s="742">
        <v>10096</v>
      </c>
      <c r="D1284" s="742">
        <v>10096</v>
      </c>
      <c r="E1284" s="727">
        <v>32.011160785059765</v>
      </c>
      <c r="F1284" s="721">
        <v>10096</v>
      </c>
    </row>
    <row r="1285" spans="1:6" s="735" customFormat="1" ht="12.75">
      <c r="A1285" s="283" t="s">
        <v>825</v>
      </c>
      <c r="B1285" s="742">
        <v>31539</v>
      </c>
      <c r="C1285" s="742">
        <v>10096</v>
      </c>
      <c r="D1285" s="742">
        <v>10096</v>
      </c>
      <c r="E1285" s="727">
        <v>32.011160785059765</v>
      </c>
      <c r="F1285" s="721">
        <v>10096</v>
      </c>
    </row>
    <row r="1286" spans="1:6" s="735" customFormat="1" ht="25.5">
      <c r="A1286" s="285" t="s">
        <v>826</v>
      </c>
      <c r="B1286" s="742">
        <v>31539</v>
      </c>
      <c r="C1286" s="742">
        <v>10096</v>
      </c>
      <c r="D1286" s="742">
        <v>10096</v>
      </c>
      <c r="E1286" s="727">
        <v>32.011160785059765</v>
      </c>
      <c r="F1286" s="721">
        <v>10096</v>
      </c>
    </row>
    <row r="1287" spans="1:6" s="735" customFormat="1" ht="12.75">
      <c r="A1287" s="273" t="s">
        <v>827</v>
      </c>
      <c r="B1287" s="742">
        <v>31539</v>
      </c>
      <c r="C1287" s="742">
        <v>10096</v>
      </c>
      <c r="D1287" s="742">
        <v>0</v>
      </c>
      <c r="E1287" s="727">
        <v>0</v>
      </c>
      <c r="F1287" s="721">
        <v>0</v>
      </c>
    </row>
    <row r="1288" spans="1:6" s="735" customFormat="1" ht="12.75">
      <c r="A1288" s="283" t="s">
        <v>828</v>
      </c>
      <c r="B1288" s="742">
        <v>31539</v>
      </c>
      <c r="C1288" s="742">
        <v>10096</v>
      </c>
      <c r="D1288" s="742">
        <v>0</v>
      </c>
      <c r="E1288" s="727">
        <v>0</v>
      </c>
      <c r="F1288" s="721">
        <v>0</v>
      </c>
    </row>
    <row r="1289" spans="1:6" s="735" customFormat="1" ht="12.75">
      <c r="A1289" s="276" t="s">
        <v>829</v>
      </c>
      <c r="B1289" s="742">
        <v>31539</v>
      </c>
      <c r="C1289" s="742">
        <v>10096</v>
      </c>
      <c r="D1289" s="742">
        <v>0</v>
      </c>
      <c r="E1289" s="727">
        <v>0</v>
      </c>
      <c r="F1289" s="721">
        <v>0</v>
      </c>
    </row>
    <row r="1290" spans="1:6" s="735" customFormat="1" ht="12.75">
      <c r="A1290" s="299" t="s">
        <v>830</v>
      </c>
      <c r="B1290" s="742">
        <v>24711</v>
      </c>
      <c r="C1290" s="742">
        <v>5978</v>
      </c>
      <c r="D1290" s="742">
        <v>0</v>
      </c>
      <c r="E1290" s="727">
        <v>0</v>
      </c>
      <c r="F1290" s="721">
        <v>0</v>
      </c>
    </row>
    <row r="1291" spans="1:6" s="735" customFormat="1" ht="12.75">
      <c r="A1291" s="302" t="s">
        <v>831</v>
      </c>
      <c r="B1291" s="742">
        <v>19944</v>
      </c>
      <c r="C1291" s="742">
        <v>4816</v>
      </c>
      <c r="D1291" s="742">
        <v>0</v>
      </c>
      <c r="E1291" s="727">
        <v>0</v>
      </c>
      <c r="F1291" s="721">
        <v>0</v>
      </c>
    </row>
    <row r="1292" spans="1:6" s="735" customFormat="1" ht="12.75">
      <c r="A1292" s="299" t="s">
        <v>832</v>
      </c>
      <c r="B1292" s="742">
        <v>6828</v>
      </c>
      <c r="C1292" s="742">
        <v>4118</v>
      </c>
      <c r="D1292" s="742">
        <v>0</v>
      </c>
      <c r="E1292" s="727">
        <v>0</v>
      </c>
      <c r="F1292" s="721">
        <v>0</v>
      </c>
    </row>
    <row r="1293" spans="1:6" s="735" customFormat="1" ht="12.75">
      <c r="A1293" s="299"/>
      <c r="B1293" s="742"/>
      <c r="C1293" s="742"/>
      <c r="D1293" s="742"/>
      <c r="E1293" s="721"/>
      <c r="F1293" s="721"/>
    </row>
    <row r="1294" spans="1:6" s="735" customFormat="1" ht="12.75">
      <c r="A1294" s="269" t="s">
        <v>327</v>
      </c>
      <c r="B1294" s="742"/>
      <c r="C1294" s="742"/>
      <c r="D1294" s="742"/>
      <c r="E1294" s="721"/>
      <c r="F1294" s="721"/>
    </row>
    <row r="1295" spans="1:6" s="735" customFormat="1" ht="38.25">
      <c r="A1295" s="748" t="s">
        <v>325</v>
      </c>
      <c r="B1295" s="742"/>
      <c r="C1295" s="742"/>
      <c r="D1295" s="742"/>
      <c r="E1295" s="721"/>
      <c r="F1295" s="721"/>
    </row>
    <row r="1296" spans="1:6" s="735" customFormat="1" ht="12.75">
      <c r="A1296" s="280" t="s">
        <v>274</v>
      </c>
      <c r="B1296" s="742">
        <v>24866</v>
      </c>
      <c r="C1296" s="742">
        <v>1542</v>
      </c>
      <c r="D1296" s="742">
        <v>1542</v>
      </c>
      <c r="E1296" s="727">
        <v>6.201238639105606</v>
      </c>
      <c r="F1296" s="721">
        <v>1542</v>
      </c>
    </row>
    <row r="1297" spans="1:6" s="735" customFormat="1" ht="12.75">
      <c r="A1297" s="283" t="s">
        <v>825</v>
      </c>
      <c r="B1297" s="742">
        <v>24866</v>
      </c>
      <c r="C1297" s="742">
        <v>1542</v>
      </c>
      <c r="D1297" s="742">
        <v>1542</v>
      </c>
      <c r="E1297" s="727">
        <v>6.201238639105606</v>
      </c>
      <c r="F1297" s="721">
        <v>1542</v>
      </c>
    </row>
    <row r="1298" spans="1:6" s="735" customFormat="1" ht="25.5">
      <c r="A1298" s="285" t="s">
        <v>826</v>
      </c>
      <c r="B1298" s="742">
        <v>24866</v>
      </c>
      <c r="C1298" s="742">
        <v>1542</v>
      </c>
      <c r="D1298" s="742">
        <v>1542</v>
      </c>
      <c r="E1298" s="727">
        <v>6.201238639105606</v>
      </c>
      <c r="F1298" s="721">
        <v>1542</v>
      </c>
    </row>
    <row r="1299" spans="1:6" s="735" customFormat="1" ht="12.75">
      <c r="A1299" s="273" t="s">
        <v>827</v>
      </c>
      <c r="B1299" s="742">
        <v>24866</v>
      </c>
      <c r="C1299" s="742">
        <v>1542</v>
      </c>
      <c r="D1299" s="742">
        <v>0</v>
      </c>
      <c r="E1299" s="727">
        <v>0</v>
      </c>
      <c r="F1299" s="721">
        <v>0</v>
      </c>
    </row>
    <row r="1300" spans="1:6" s="735" customFormat="1" ht="12.75">
      <c r="A1300" s="283" t="s">
        <v>828</v>
      </c>
      <c r="B1300" s="742">
        <v>24866</v>
      </c>
      <c r="C1300" s="742">
        <v>1542</v>
      </c>
      <c r="D1300" s="742">
        <v>0</v>
      </c>
      <c r="E1300" s="727">
        <v>0</v>
      </c>
      <c r="F1300" s="721">
        <v>0</v>
      </c>
    </row>
    <row r="1301" spans="1:6" s="735" customFormat="1" ht="12.75">
      <c r="A1301" s="276" t="s">
        <v>829</v>
      </c>
      <c r="B1301" s="742">
        <v>24866</v>
      </c>
      <c r="C1301" s="742">
        <v>1542</v>
      </c>
      <c r="D1301" s="742">
        <v>0</v>
      </c>
      <c r="E1301" s="741">
        <v>0</v>
      </c>
      <c r="F1301" s="721">
        <v>0</v>
      </c>
    </row>
    <row r="1302" spans="1:6" s="735" customFormat="1" ht="12.75">
      <c r="A1302" s="299" t="s">
        <v>830</v>
      </c>
      <c r="B1302" s="742">
        <v>24866</v>
      </c>
      <c r="C1302" s="742">
        <v>1542</v>
      </c>
      <c r="D1302" s="742">
        <v>0</v>
      </c>
      <c r="E1302" s="741">
        <v>0</v>
      </c>
      <c r="F1302" s="721">
        <v>0</v>
      </c>
    </row>
    <row r="1303" spans="1:6" s="735" customFormat="1" ht="12.75">
      <c r="A1303" s="302" t="s">
        <v>831</v>
      </c>
      <c r="B1303" s="742">
        <v>20039</v>
      </c>
      <c r="C1303" s="742">
        <v>1242</v>
      </c>
      <c r="D1303" s="742">
        <v>0</v>
      </c>
      <c r="E1303" s="741">
        <v>0</v>
      </c>
      <c r="F1303" s="721">
        <v>0</v>
      </c>
    </row>
    <row r="1304" spans="1:6" s="735" customFormat="1" ht="15" customHeight="1">
      <c r="A1304" s="299"/>
      <c r="B1304" s="742"/>
      <c r="C1304" s="742"/>
      <c r="D1304" s="742"/>
      <c r="E1304" s="742"/>
      <c r="F1304" s="721"/>
    </row>
    <row r="1305" spans="1:6" s="735" customFormat="1" ht="26.25">
      <c r="A1305" s="269" t="s">
        <v>361</v>
      </c>
      <c r="B1305" s="721"/>
      <c r="C1305" s="721"/>
      <c r="D1305" s="721"/>
      <c r="E1305" s="742"/>
      <c r="F1305" s="721"/>
    </row>
    <row r="1306" spans="1:6" s="735" customFormat="1" ht="38.25">
      <c r="A1306" s="748" t="s">
        <v>325</v>
      </c>
      <c r="B1306" s="742"/>
      <c r="C1306" s="742"/>
      <c r="D1306" s="742"/>
      <c r="E1306" s="742"/>
      <c r="F1306" s="721"/>
    </row>
    <row r="1307" spans="1:6" s="735" customFormat="1" ht="12.75">
      <c r="A1307" s="280" t="s">
        <v>274</v>
      </c>
      <c r="B1307" s="742">
        <v>1409269</v>
      </c>
      <c r="C1307" s="742">
        <v>431396</v>
      </c>
      <c r="D1307" s="742">
        <v>131004</v>
      </c>
      <c r="E1307" s="741">
        <v>9.295883184828446</v>
      </c>
      <c r="F1307" s="721">
        <v>131004</v>
      </c>
    </row>
    <row r="1308" spans="1:6" s="735" customFormat="1" ht="12.75">
      <c r="A1308" s="283" t="s">
        <v>843</v>
      </c>
      <c r="B1308" s="742">
        <v>0</v>
      </c>
      <c r="C1308" s="742">
        <v>0</v>
      </c>
      <c r="D1308" s="742">
        <v>403</v>
      </c>
      <c r="E1308" s="741" t="s">
        <v>415</v>
      </c>
      <c r="F1308" s="721">
        <v>403</v>
      </c>
    </row>
    <row r="1309" spans="1:6" s="735" customFormat="1" ht="12.75">
      <c r="A1309" s="283" t="s">
        <v>844</v>
      </c>
      <c r="B1309" s="742">
        <v>1088514</v>
      </c>
      <c r="C1309" s="742">
        <v>300795</v>
      </c>
      <c r="D1309" s="742">
        <v>0</v>
      </c>
      <c r="E1309" s="741">
        <v>0</v>
      </c>
      <c r="F1309" s="721">
        <v>0</v>
      </c>
    </row>
    <row r="1310" spans="1:6" s="735" customFormat="1" ht="12.75">
      <c r="A1310" s="283" t="s">
        <v>319</v>
      </c>
      <c r="B1310" s="742">
        <v>1088514</v>
      </c>
      <c r="C1310" s="742">
        <v>300795</v>
      </c>
      <c r="D1310" s="742">
        <v>0</v>
      </c>
      <c r="E1310" s="741">
        <v>0</v>
      </c>
      <c r="F1310" s="721">
        <v>0</v>
      </c>
    </row>
    <row r="1311" spans="1:6" s="735" customFormat="1" ht="38.25">
      <c r="A1311" s="305" t="s">
        <v>320</v>
      </c>
      <c r="B1311" s="742">
        <v>1088514</v>
      </c>
      <c r="C1311" s="742">
        <v>300795</v>
      </c>
      <c r="D1311" s="742">
        <v>0</v>
      </c>
      <c r="E1311" s="741">
        <v>0</v>
      </c>
      <c r="F1311" s="721">
        <v>0</v>
      </c>
    </row>
    <row r="1312" spans="1:6" s="735" customFormat="1" ht="38.25">
      <c r="A1312" s="305" t="s">
        <v>321</v>
      </c>
      <c r="B1312" s="721">
        <v>1088514</v>
      </c>
      <c r="C1312" s="721">
        <v>300795</v>
      </c>
      <c r="D1312" s="721">
        <v>0</v>
      </c>
      <c r="E1312" s="727">
        <v>0</v>
      </c>
      <c r="F1312" s="721">
        <v>0</v>
      </c>
    </row>
    <row r="1313" spans="1:6" s="735" customFormat="1" ht="12.75">
      <c r="A1313" s="283" t="s">
        <v>825</v>
      </c>
      <c r="B1313" s="742">
        <v>320755</v>
      </c>
      <c r="C1313" s="742">
        <v>130601</v>
      </c>
      <c r="D1313" s="742">
        <v>130601</v>
      </c>
      <c r="E1313" s="741">
        <v>40.71674642640021</v>
      </c>
      <c r="F1313" s="721">
        <v>130601</v>
      </c>
    </row>
    <row r="1314" spans="1:6" s="735" customFormat="1" ht="25.5">
      <c r="A1314" s="285" t="s">
        <v>826</v>
      </c>
      <c r="B1314" s="742">
        <v>320755</v>
      </c>
      <c r="C1314" s="742">
        <v>130601</v>
      </c>
      <c r="D1314" s="742">
        <v>130601</v>
      </c>
      <c r="E1314" s="741">
        <v>40.71674642640021</v>
      </c>
      <c r="F1314" s="721">
        <v>130601</v>
      </c>
    </row>
    <row r="1315" spans="1:6" s="735" customFormat="1" ht="12.75">
      <c r="A1315" s="273" t="s">
        <v>827</v>
      </c>
      <c r="B1315" s="742">
        <v>1409269</v>
      </c>
      <c r="C1315" s="742">
        <v>431396</v>
      </c>
      <c r="D1315" s="742">
        <v>76592</v>
      </c>
      <c r="E1315" s="741">
        <v>5.434874392326802</v>
      </c>
      <c r="F1315" s="721">
        <v>76592</v>
      </c>
    </row>
    <row r="1316" spans="1:6" s="735" customFormat="1" ht="12.75">
      <c r="A1316" s="283" t="s">
        <v>828</v>
      </c>
      <c r="B1316" s="742">
        <v>1409269</v>
      </c>
      <c r="C1316" s="742">
        <v>431396</v>
      </c>
      <c r="D1316" s="742">
        <v>76592</v>
      </c>
      <c r="E1316" s="741">
        <v>5.434874392326802</v>
      </c>
      <c r="F1316" s="721">
        <v>76592</v>
      </c>
    </row>
    <row r="1317" spans="1:6" s="735" customFormat="1" ht="12.75">
      <c r="A1317" s="276" t="s">
        <v>829</v>
      </c>
      <c r="B1317" s="742">
        <v>128665</v>
      </c>
      <c r="C1317" s="742">
        <v>47233</v>
      </c>
      <c r="D1317" s="742">
        <v>7328</v>
      </c>
      <c r="E1317" s="741">
        <v>5.695410562312983</v>
      </c>
      <c r="F1317" s="721">
        <v>7328</v>
      </c>
    </row>
    <row r="1318" spans="1:6" s="735" customFormat="1" ht="12.75">
      <c r="A1318" s="299" t="s">
        <v>830</v>
      </c>
      <c r="B1318" s="742">
        <v>107176</v>
      </c>
      <c r="C1318" s="742">
        <v>39333</v>
      </c>
      <c r="D1318" s="742">
        <v>7076</v>
      </c>
      <c r="E1318" s="741">
        <v>6.602224378592222</v>
      </c>
      <c r="F1318" s="721">
        <v>7076</v>
      </c>
    </row>
    <row r="1319" spans="1:6" s="735" customFormat="1" ht="12.75">
      <c r="A1319" s="302" t="s">
        <v>831</v>
      </c>
      <c r="B1319" s="742">
        <v>86370</v>
      </c>
      <c r="C1319" s="742">
        <v>33684</v>
      </c>
      <c r="D1319" s="742">
        <v>5849</v>
      </c>
      <c r="E1319" s="741">
        <v>6.772027324302419</v>
      </c>
      <c r="F1319" s="721">
        <v>5849</v>
      </c>
    </row>
    <row r="1320" spans="1:6" s="735" customFormat="1" ht="12.75">
      <c r="A1320" s="299" t="s">
        <v>832</v>
      </c>
      <c r="B1320" s="742">
        <v>21489</v>
      </c>
      <c r="C1320" s="742">
        <v>7900</v>
      </c>
      <c r="D1320" s="742">
        <v>252</v>
      </c>
      <c r="E1320" s="741">
        <v>1.1726930057238587</v>
      </c>
      <c r="F1320" s="721">
        <v>252</v>
      </c>
    </row>
    <row r="1321" spans="1:6" s="735" customFormat="1" ht="12.75">
      <c r="A1321" s="276" t="s">
        <v>833</v>
      </c>
      <c r="B1321" s="742">
        <v>1280604</v>
      </c>
      <c r="C1321" s="742">
        <v>384163</v>
      </c>
      <c r="D1321" s="742">
        <v>69264</v>
      </c>
      <c r="E1321" s="741">
        <v>5.408697770739432</v>
      </c>
      <c r="F1321" s="721">
        <v>69264</v>
      </c>
    </row>
    <row r="1322" spans="1:6" s="735" customFormat="1" ht="12.75">
      <c r="A1322" s="299" t="s">
        <v>856</v>
      </c>
      <c r="B1322" s="742">
        <v>1280604</v>
      </c>
      <c r="C1322" s="742">
        <v>384163</v>
      </c>
      <c r="D1322" s="742">
        <v>69264</v>
      </c>
      <c r="E1322" s="741">
        <v>5.408697770739432</v>
      </c>
      <c r="F1322" s="721">
        <v>69264</v>
      </c>
    </row>
    <row r="1323" spans="1:6" s="735" customFormat="1" ht="12.75">
      <c r="A1323" s="299"/>
      <c r="B1323" s="742"/>
      <c r="C1323" s="742"/>
      <c r="D1323" s="742"/>
      <c r="E1323" s="742"/>
      <c r="F1323" s="721"/>
    </row>
    <row r="1324" spans="1:6" s="735" customFormat="1" ht="12.75">
      <c r="A1324" s="269" t="s">
        <v>295</v>
      </c>
      <c r="B1324" s="721"/>
      <c r="C1324" s="721"/>
      <c r="D1324" s="721"/>
      <c r="E1324" s="721"/>
      <c r="F1324" s="721"/>
    </row>
    <row r="1325" spans="1:6" s="735" customFormat="1" ht="38.25">
      <c r="A1325" s="748" t="s">
        <v>325</v>
      </c>
      <c r="B1325" s="742"/>
      <c r="C1325" s="742"/>
      <c r="D1325" s="742"/>
      <c r="E1325" s="721"/>
      <c r="F1325" s="721"/>
    </row>
    <row r="1326" spans="1:6" s="735" customFormat="1" ht="12.75">
      <c r="A1326" s="280" t="s">
        <v>274</v>
      </c>
      <c r="B1326" s="742">
        <v>89238</v>
      </c>
      <c r="C1326" s="742">
        <v>20353</v>
      </c>
      <c r="D1326" s="742">
        <v>20353</v>
      </c>
      <c r="E1326" s="727">
        <v>22.807548353840293</v>
      </c>
      <c r="F1326" s="721">
        <v>20353</v>
      </c>
    </row>
    <row r="1327" spans="1:6" s="735" customFormat="1" ht="12.75">
      <c r="A1327" s="283" t="s">
        <v>825</v>
      </c>
      <c r="B1327" s="742">
        <v>89238</v>
      </c>
      <c r="C1327" s="742">
        <v>20353</v>
      </c>
      <c r="D1327" s="742">
        <v>20353</v>
      </c>
      <c r="E1327" s="727">
        <v>22.807548353840293</v>
      </c>
      <c r="F1327" s="721">
        <v>20353</v>
      </c>
    </row>
    <row r="1328" spans="1:6" s="735" customFormat="1" ht="25.5">
      <c r="A1328" s="285" t="s">
        <v>826</v>
      </c>
      <c r="B1328" s="742">
        <v>89238</v>
      </c>
      <c r="C1328" s="742">
        <v>20353</v>
      </c>
      <c r="D1328" s="742">
        <v>20353</v>
      </c>
      <c r="E1328" s="727">
        <v>22.807548353840293</v>
      </c>
      <c r="F1328" s="721">
        <v>20353</v>
      </c>
    </row>
    <row r="1329" spans="1:6" s="735" customFormat="1" ht="12.75">
      <c r="A1329" s="273" t="s">
        <v>827</v>
      </c>
      <c r="B1329" s="742">
        <v>89238</v>
      </c>
      <c r="C1329" s="742">
        <v>20353</v>
      </c>
      <c r="D1329" s="742">
        <v>1140</v>
      </c>
      <c r="E1329" s="727">
        <v>1.277482686747798</v>
      </c>
      <c r="F1329" s="721">
        <v>1140</v>
      </c>
    </row>
    <row r="1330" spans="1:6" s="735" customFormat="1" ht="12.75">
      <c r="A1330" s="283" t="s">
        <v>828</v>
      </c>
      <c r="B1330" s="742">
        <v>87130</v>
      </c>
      <c r="C1330" s="742">
        <v>20353</v>
      </c>
      <c r="D1330" s="742">
        <v>1140</v>
      </c>
      <c r="E1330" s="727">
        <v>1.3083897624239642</v>
      </c>
      <c r="F1330" s="721">
        <v>1140</v>
      </c>
    </row>
    <row r="1331" spans="1:6" s="735" customFormat="1" ht="12.75">
      <c r="A1331" s="276" t="s">
        <v>829</v>
      </c>
      <c r="B1331" s="742">
        <v>78073</v>
      </c>
      <c r="C1331" s="742">
        <v>20353</v>
      </c>
      <c r="D1331" s="742">
        <v>1140</v>
      </c>
      <c r="E1331" s="741">
        <v>1.460171890410257</v>
      </c>
      <c r="F1331" s="721">
        <v>1140</v>
      </c>
    </row>
    <row r="1332" spans="1:6" s="735" customFormat="1" ht="12.75">
      <c r="A1332" s="299" t="s">
        <v>830</v>
      </c>
      <c r="B1332" s="742">
        <v>32934</v>
      </c>
      <c r="C1332" s="742">
        <v>6726</v>
      </c>
      <c r="D1332" s="742">
        <v>1140</v>
      </c>
      <c r="E1332" s="741">
        <v>3.4614683913281112</v>
      </c>
      <c r="F1332" s="721">
        <v>1140</v>
      </c>
    </row>
    <row r="1333" spans="1:6" s="735" customFormat="1" ht="12.75">
      <c r="A1333" s="302" t="s">
        <v>831</v>
      </c>
      <c r="B1333" s="742">
        <v>25920</v>
      </c>
      <c r="C1333" s="742">
        <v>5421</v>
      </c>
      <c r="D1333" s="742">
        <v>953</v>
      </c>
      <c r="E1333" s="741">
        <v>3.6766975308641974</v>
      </c>
      <c r="F1333" s="721">
        <v>953</v>
      </c>
    </row>
    <row r="1334" spans="1:6" s="735" customFormat="1" ht="12.75">
      <c r="A1334" s="299" t="s">
        <v>832</v>
      </c>
      <c r="B1334" s="742">
        <v>45139</v>
      </c>
      <c r="C1334" s="742">
        <v>13627</v>
      </c>
      <c r="D1334" s="742">
        <v>0</v>
      </c>
      <c r="E1334" s="741">
        <v>0</v>
      </c>
      <c r="F1334" s="721">
        <v>0</v>
      </c>
    </row>
    <row r="1335" spans="1:6" s="735" customFormat="1" ht="12.75">
      <c r="A1335" s="276" t="s">
        <v>833</v>
      </c>
      <c r="B1335" s="742">
        <v>9057</v>
      </c>
      <c r="C1335" s="742">
        <v>0</v>
      </c>
      <c r="D1335" s="742">
        <v>0</v>
      </c>
      <c r="E1335" s="741">
        <v>0</v>
      </c>
      <c r="F1335" s="721">
        <v>0</v>
      </c>
    </row>
    <row r="1336" spans="1:6" s="735" customFormat="1" ht="12.75">
      <c r="A1336" s="299" t="s">
        <v>856</v>
      </c>
      <c r="B1336" s="742">
        <v>9057</v>
      </c>
      <c r="C1336" s="742">
        <v>0</v>
      </c>
      <c r="D1336" s="742">
        <v>0</v>
      </c>
      <c r="E1336" s="741">
        <v>0</v>
      </c>
      <c r="F1336" s="721">
        <v>0</v>
      </c>
    </row>
    <row r="1337" spans="1:6" s="735" customFormat="1" ht="12.75">
      <c r="A1337" s="283" t="s">
        <v>782</v>
      </c>
      <c r="B1337" s="742">
        <v>2108</v>
      </c>
      <c r="C1337" s="742">
        <v>0</v>
      </c>
      <c r="D1337" s="742">
        <v>0</v>
      </c>
      <c r="E1337" s="741">
        <v>0</v>
      </c>
      <c r="F1337" s="721">
        <v>0</v>
      </c>
    </row>
    <row r="1338" spans="1:6" s="735" customFormat="1" ht="12.75">
      <c r="A1338" s="276" t="s">
        <v>835</v>
      </c>
      <c r="B1338" s="742">
        <v>2108</v>
      </c>
      <c r="C1338" s="742">
        <v>0</v>
      </c>
      <c r="D1338" s="742">
        <v>0</v>
      </c>
      <c r="E1338" s="741">
        <v>0</v>
      </c>
      <c r="F1338" s="721">
        <v>0</v>
      </c>
    </row>
    <row r="1339" spans="1:17" s="730" customFormat="1" ht="12.75">
      <c r="A1339" s="161"/>
      <c r="B1339" s="721"/>
      <c r="C1339" s="721"/>
      <c r="D1339" s="721"/>
      <c r="E1339" s="742"/>
      <c r="F1339" s="721"/>
      <c r="Q1339" s="731"/>
    </row>
    <row r="1340" spans="1:17" s="468" customFormat="1" ht="12.75">
      <c r="A1340" s="748" t="s">
        <v>328</v>
      </c>
      <c r="B1340" s="711"/>
      <c r="C1340" s="711"/>
      <c r="D1340" s="711"/>
      <c r="E1340" s="742"/>
      <c r="F1340" s="721"/>
      <c r="G1340" s="289"/>
      <c r="H1340" s="289"/>
      <c r="I1340" s="289"/>
      <c r="J1340" s="289"/>
      <c r="K1340" s="289"/>
      <c r="L1340" s="289"/>
      <c r="M1340" s="289"/>
      <c r="N1340" s="289"/>
      <c r="O1340" s="289"/>
      <c r="P1340" s="289"/>
      <c r="Q1340" s="290"/>
    </row>
    <row r="1341" spans="1:17" s="468" customFormat="1" ht="12.75">
      <c r="A1341" s="280" t="s">
        <v>274</v>
      </c>
      <c r="B1341" s="721">
        <v>2747133</v>
      </c>
      <c r="C1341" s="721">
        <v>541152</v>
      </c>
      <c r="D1341" s="721">
        <v>0</v>
      </c>
      <c r="E1341" s="741">
        <v>0</v>
      </c>
      <c r="F1341" s="721">
        <v>0</v>
      </c>
      <c r="G1341" s="289"/>
      <c r="H1341" s="289"/>
      <c r="I1341" s="289"/>
      <c r="J1341" s="289"/>
      <c r="K1341" s="289"/>
      <c r="L1341" s="289"/>
      <c r="M1341" s="289"/>
      <c r="N1341" s="289"/>
      <c r="O1341" s="289"/>
      <c r="P1341" s="289"/>
      <c r="Q1341" s="290"/>
    </row>
    <row r="1342" spans="1:17" s="732" customFormat="1" ht="12.75">
      <c r="A1342" s="283" t="s">
        <v>843</v>
      </c>
      <c r="B1342" s="742">
        <v>2747133</v>
      </c>
      <c r="C1342" s="742">
        <v>541152</v>
      </c>
      <c r="D1342" s="742">
        <v>0</v>
      </c>
      <c r="E1342" s="741">
        <v>0</v>
      </c>
      <c r="F1342" s="721">
        <v>0</v>
      </c>
      <c r="G1342" s="730"/>
      <c r="H1342" s="730"/>
      <c r="I1342" s="730"/>
      <c r="J1342" s="730"/>
      <c r="K1342" s="730"/>
      <c r="L1342" s="730"/>
      <c r="M1342" s="730"/>
      <c r="N1342" s="730"/>
      <c r="O1342" s="730"/>
      <c r="P1342" s="730"/>
      <c r="Q1342" s="730"/>
    </row>
    <row r="1343" spans="1:17" s="468" customFormat="1" ht="12.75">
      <c r="A1343" s="273" t="s">
        <v>827</v>
      </c>
      <c r="B1343" s="721">
        <v>2747133</v>
      </c>
      <c r="C1343" s="721">
        <v>541152</v>
      </c>
      <c r="D1343" s="721">
        <v>0</v>
      </c>
      <c r="E1343" s="741">
        <v>0</v>
      </c>
      <c r="F1343" s="721">
        <v>0</v>
      </c>
      <c r="G1343" s="289"/>
      <c r="H1343" s="289"/>
      <c r="I1343" s="289"/>
      <c r="J1343" s="289"/>
      <c r="K1343" s="289"/>
      <c r="L1343" s="289"/>
      <c r="M1343" s="289"/>
      <c r="N1343" s="289"/>
      <c r="O1343" s="289"/>
      <c r="P1343" s="289"/>
      <c r="Q1343" s="290"/>
    </row>
    <row r="1344" spans="1:17" s="468" customFormat="1" ht="12.75">
      <c r="A1344" s="283" t="s">
        <v>828</v>
      </c>
      <c r="B1344" s="721">
        <v>167133</v>
      </c>
      <c r="C1344" s="721">
        <v>25152</v>
      </c>
      <c r="D1344" s="721">
        <v>0</v>
      </c>
      <c r="E1344" s="741">
        <v>0</v>
      </c>
      <c r="F1344" s="721">
        <v>0</v>
      </c>
      <c r="G1344" s="289"/>
      <c r="H1344" s="289"/>
      <c r="I1344" s="289"/>
      <c r="J1344" s="289"/>
      <c r="K1344" s="289"/>
      <c r="L1344" s="289"/>
      <c r="M1344" s="289"/>
      <c r="N1344" s="289"/>
      <c r="O1344" s="289"/>
      <c r="P1344" s="289"/>
      <c r="Q1344" s="290"/>
    </row>
    <row r="1345" spans="1:17" s="468" customFormat="1" ht="12.75">
      <c r="A1345" s="276" t="s">
        <v>829</v>
      </c>
      <c r="B1345" s="721">
        <v>167133</v>
      </c>
      <c r="C1345" s="721">
        <v>25152</v>
      </c>
      <c r="D1345" s="721">
        <v>0</v>
      </c>
      <c r="E1345" s="741">
        <v>0</v>
      </c>
      <c r="F1345" s="721">
        <v>0</v>
      </c>
      <c r="G1345" s="289"/>
      <c r="H1345" s="289"/>
      <c r="I1345" s="289"/>
      <c r="J1345" s="289"/>
      <c r="K1345" s="289"/>
      <c r="L1345" s="289"/>
      <c r="M1345" s="289"/>
      <c r="N1345" s="289"/>
      <c r="O1345" s="289"/>
      <c r="P1345" s="289"/>
      <c r="Q1345" s="290"/>
    </row>
    <row r="1346" spans="1:17" s="468" customFormat="1" ht="12.75">
      <c r="A1346" s="299" t="s">
        <v>832</v>
      </c>
      <c r="B1346" s="721">
        <v>167133</v>
      </c>
      <c r="C1346" s="721">
        <v>25152</v>
      </c>
      <c r="D1346" s="721">
        <v>0</v>
      </c>
      <c r="E1346" s="741">
        <v>0</v>
      </c>
      <c r="F1346" s="721">
        <v>0</v>
      </c>
      <c r="G1346" s="289"/>
      <c r="H1346" s="289"/>
      <c r="I1346" s="289"/>
      <c r="J1346" s="289"/>
      <c r="K1346" s="289"/>
      <c r="L1346" s="289"/>
      <c r="M1346" s="289"/>
      <c r="N1346" s="289"/>
      <c r="O1346" s="289"/>
      <c r="P1346" s="289"/>
      <c r="Q1346" s="290"/>
    </row>
    <row r="1347" spans="1:17" s="468" customFormat="1" ht="12.75">
      <c r="A1347" s="283" t="s">
        <v>782</v>
      </c>
      <c r="B1347" s="721">
        <v>2580000</v>
      </c>
      <c r="C1347" s="721">
        <v>516000</v>
      </c>
      <c r="D1347" s="721">
        <v>0</v>
      </c>
      <c r="E1347" s="741">
        <v>0</v>
      </c>
      <c r="F1347" s="721">
        <v>0</v>
      </c>
      <c r="G1347" s="289"/>
      <c r="H1347" s="289"/>
      <c r="I1347" s="289"/>
      <c r="J1347" s="289"/>
      <c r="K1347" s="289"/>
      <c r="L1347" s="289"/>
      <c r="M1347" s="289"/>
      <c r="N1347" s="289"/>
      <c r="O1347" s="289"/>
      <c r="P1347" s="289"/>
      <c r="Q1347" s="290"/>
    </row>
    <row r="1348" spans="1:17" s="468" customFormat="1" ht="12.75">
      <c r="A1348" s="276" t="s">
        <v>835</v>
      </c>
      <c r="B1348" s="721">
        <v>2580000</v>
      </c>
      <c r="C1348" s="721">
        <v>516000</v>
      </c>
      <c r="D1348" s="721">
        <v>0</v>
      </c>
      <c r="E1348" s="741">
        <v>0</v>
      </c>
      <c r="F1348" s="721">
        <v>0</v>
      </c>
      <c r="G1348" s="289"/>
      <c r="H1348" s="289"/>
      <c r="I1348" s="289"/>
      <c r="J1348" s="289"/>
      <c r="K1348" s="289"/>
      <c r="L1348" s="289"/>
      <c r="M1348" s="289"/>
      <c r="N1348" s="289"/>
      <c r="O1348" s="289"/>
      <c r="P1348" s="289"/>
      <c r="Q1348" s="290"/>
    </row>
    <row r="1349" spans="1:17" s="468" customFormat="1" ht="12.75">
      <c r="A1349" s="276"/>
      <c r="B1349" s="721"/>
      <c r="C1349" s="721"/>
      <c r="D1349" s="721"/>
      <c r="E1349" s="742"/>
      <c r="F1349" s="721"/>
      <c r="G1349" s="289"/>
      <c r="H1349" s="289"/>
      <c r="I1349" s="289"/>
      <c r="J1349" s="289"/>
      <c r="K1349" s="289"/>
      <c r="L1349" s="289"/>
      <c r="M1349" s="289"/>
      <c r="N1349" s="289"/>
      <c r="O1349" s="289"/>
      <c r="P1349" s="289"/>
      <c r="Q1349" s="290"/>
    </row>
    <row r="1350" spans="1:17" s="468" customFormat="1" ht="12.75">
      <c r="A1350" s="269" t="s">
        <v>317</v>
      </c>
      <c r="B1350" s="721"/>
      <c r="C1350" s="721"/>
      <c r="D1350" s="721"/>
      <c r="E1350" s="742"/>
      <c r="F1350" s="721"/>
      <c r="G1350" s="289"/>
      <c r="H1350" s="289"/>
      <c r="I1350" s="289"/>
      <c r="J1350" s="289"/>
      <c r="K1350" s="289"/>
      <c r="L1350" s="289"/>
      <c r="M1350" s="289"/>
      <c r="N1350" s="289"/>
      <c r="O1350" s="289"/>
      <c r="P1350" s="289"/>
      <c r="Q1350" s="290"/>
    </row>
    <row r="1351" spans="1:17" s="468" customFormat="1" ht="12.75">
      <c r="A1351" s="748" t="s">
        <v>328</v>
      </c>
      <c r="B1351" s="711"/>
      <c r="C1351" s="711"/>
      <c r="D1351" s="711"/>
      <c r="E1351" s="742"/>
      <c r="F1351" s="721"/>
      <c r="G1351" s="289"/>
      <c r="H1351" s="289"/>
      <c r="I1351" s="289"/>
      <c r="J1351" s="289"/>
      <c r="K1351" s="289"/>
      <c r="L1351" s="289"/>
      <c r="M1351" s="289"/>
      <c r="N1351" s="289"/>
      <c r="O1351" s="289"/>
      <c r="P1351" s="289"/>
      <c r="Q1351" s="290"/>
    </row>
    <row r="1352" spans="1:17" s="468" customFormat="1" ht="12.75">
      <c r="A1352" s="280" t="s">
        <v>274</v>
      </c>
      <c r="B1352" s="721">
        <v>2580000</v>
      </c>
      <c r="C1352" s="721">
        <v>516000</v>
      </c>
      <c r="D1352" s="721">
        <v>0</v>
      </c>
      <c r="E1352" s="741">
        <v>0</v>
      </c>
      <c r="F1352" s="721">
        <v>0</v>
      </c>
      <c r="G1352" s="289"/>
      <c r="H1352" s="289"/>
      <c r="I1352" s="289"/>
      <c r="J1352" s="289"/>
      <c r="K1352" s="289"/>
      <c r="L1352" s="289"/>
      <c r="M1352" s="289"/>
      <c r="N1352" s="289"/>
      <c r="O1352" s="289"/>
      <c r="P1352" s="289"/>
      <c r="Q1352" s="290"/>
    </row>
    <row r="1353" spans="1:17" s="732" customFormat="1" ht="12.75">
      <c r="A1353" s="283" t="s">
        <v>843</v>
      </c>
      <c r="B1353" s="742">
        <v>2580000</v>
      </c>
      <c r="C1353" s="742">
        <v>516000</v>
      </c>
      <c r="D1353" s="742">
        <v>0</v>
      </c>
      <c r="E1353" s="741">
        <v>0</v>
      </c>
      <c r="F1353" s="721">
        <v>0</v>
      </c>
      <c r="G1353" s="730"/>
      <c r="H1353" s="730"/>
      <c r="I1353" s="730"/>
      <c r="J1353" s="730"/>
      <c r="K1353" s="730"/>
      <c r="L1353" s="730"/>
      <c r="M1353" s="730"/>
      <c r="N1353" s="730"/>
      <c r="O1353" s="730"/>
      <c r="P1353" s="730"/>
      <c r="Q1353" s="730"/>
    </row>
    <row r="1354" spans="1:17" s="468" customFormat="1" ht="12.75">
      <c r="A1354" s="273" t="s">
        <v>827</v>
      </c>
      <c r="B1354" s="721">
        <v>2580000</v>
      </c>
      <c r="C1354" s="721">
        <v>516000</v>
      </c>
      <c r="D1354" s="721">
        <v>0</v>
      </c>
      <c r="E1354" s="741">
        <v>0</v>
      </c>
      <c r="F1354" s="721">
        <v>0</v>
      </c>
      <c r="G1354" s="289"/>
      <c r="H1354" s="289"/>
      <c r="I1354" s="289"/>
      <c r="J1354" s="289"/>
      <c r="K1354" s="289"/>
      <c r="L1354" s="289"/>
      <c r="M1354" s="289"/>
      <c r="N1354" s="289"/>
      <c r="O1354" s="289"/>
      <c r="P1354" s="289"/>
      <c r="Q1354" s="290"/>
    </row>
    <row r="1355" spans="1:17" s="468" customFormat="1" ht="12.75">
      <c r="A1355" s="283" t="s">
        <v>782</v>
      </c>
      <c r="B1355" s="721">
        <v>2580000</v>
      </c>
      <c r="C1355" s="721">
        <v>516000</v>
      </c>
      <c r="D1355" s="721">
        <v>0</v>
      </c>
      <c r="E1355" s="741">
        <v>0</v>
      </c>
      <c r="F1355" s="721">
        <v>0</v>
      </c>
      <c r="G1355" s="289"/>
      <c r="H1355" s="289"/>
      <c r="I1355" s="289"/>
      <c r="J1355" s="289"/>
      <c r="K1355" s="289"/>
      <c r="L1355" s="289"/>
      <c r="M1355" s="289"/>
      <c r="N1355" s="289"/>
      <c r="O1355" s="289"/>
      <c r="P1355" s="289"/>
      <c r="Q1355" s="290"/>
    </row>
    <row r="1356" spans="1:17" s="468" customFormat="1" ht="12.75">
      <c r="A1356" s="276" t="s">
        <v>835</v>
      </c>
      <c r="B1356" s="721">
        <v>2580000</v>
      </c>
      <c r="C1356" s="721">
        <v>516000</v>
      </c>
      <c r="D1356" s="721">
        <v>0</v>
      </c>
      <c r="E1356" s="741">
        <v>0</v>
      </c>
      <c r="F1356" s="721">
        <v>0</v>
      </c>
      <c r="G1356" s="289"/>
      <c r="H1356" s="289"/>
      <c r="I1356" s="289"/>
      <c r="J1356" s="289"/>
      <c r="K1356" s="289"/>
      <c r="L1356" s="289"/>
      <c r="M1356" s="289"/>
      <c r="N1356" s="289"/>
      <c r="O1356" s="289"/>
      <c r="P1356" s="289"/>
      <c r="Q1356" s="290"/>
    </row>
    <row r="1357" spans="1:17" s="468" customFormat="1" ht="12.75">
      <c r="A1357" s="276"/>
      <c r="B1357" s="721"/>
      <c r="C1357" s="721"/>
      <c r="D1357" s="721"/>
      <c r="E1357" s="742"/>
      <c r="F1357" s="721"/>
      <c r="G1357" s="289"/>
      <c r="H1357" s="289"/>
      <c r="I1357" s="289"/>
      <c r="J1357" s="289"/>
      <c r="K1357" s="289"/>
      <c r="L1357" s="289"/>
      <c r="M1357" s="289"/>
      <c r="N1357" s="289"/>
      <c r="O1357" s="289"/>
      <c r="P1357" s="289"/>
      <c r="Q1357" s="290"/>
    </row>
    <row r="1358" spans="1:17" s="468" customFormat="1" ht="12.75">
      <c r="A1358" s="269" t="s">
        <v>327</v>
      </c>
      <c r="B1358" s="721"/>
      <c r="C1358" s="721"/>
      <c r="D1358" s="721"/>
      <c r="E1358" s="742"/>
      <c r="F1358" s="721"/>
      <c r="G1358" s="289"/>
      <c r="H1358" s="289"/>
      <c r="I1358" s="289"/>
      <c r="J1358" s="289"/>
      <c r="K1358" s="289"/>
      <c r="L1358" s="289"/>
      <c r="M1358" s="289"/>
      <c r="N1358" s="289"/>
      <c r="O1358" s="289"/>
      <c r="P1358" s="289"/>
      <c r="Q1358" s="290"/>
    </row>
    <row r="1359" spans="1:17" s="468" customFormat="1" ht="12.75">
      <c r="A1359" s="748" t="s">
        <v>328</v>
      </c>
      <c r="B1359" s="711"/>
      <c r="C1359" s="711"/>
      <c r="D1359" s="711"/>
      <c r="E1359" s="742"/>
      <c r="F1359" s="721"/>
      <c r="G1359" s="289"/>
      <c r="H1359" s="289"/>
      <c r="I1359" s="289"/>
      <c r="J1359" s="289"/>
      <c r="K1359" s="289"/>
      <c r="L1359" s="289"/>
      <c r="M1359" s="289"/>
      <c r="N1359" s="289"/>
      <c r="O1359" s="289"/>
      <c r="P1359" s="289"/>
      <c r="Q1359" s="290"/>
    </row>
    <row r="1360" spans="1:17" s="468" customFormat="1" ht="12.75">
      <c r="A1360" s="280" t="s">
        <v>274</v>
      </c>
      <c r="B1360" s="721">
        <v>49062</v>
      </c>
      <c r="C1360" s="721">
        <v>16752</v>
      </c>
      <c r="D1360" s="721">
        <v>0</v>
      </c>
      <c r="E1360" s="741">
        <v>0</v>
      </c>
      <c r="F1360" s="721">
        <v>0</v>
      </c>
      <c r="G1360" s="289"/>
      <c r="H1360" s="289"/>
      <c r="I1360" s="289"/>
      <c r="J1360" s="289"/>
      <c r="K1360" s="289"/>
      <c r="L1360" s="289"/>
      <c r="M1360" s="289"/>
      <c r="N1360" s="289"/>
      <c r="O1360" s="289"/>
      <c r="P1360" s="289"/>
      <c r="Q1360" s="290"/>
    </row>
    <row r="1361" spans="1:17" s="732" customFormat="1" ht="12.75">
      <c r="A1361" s="283" t="s">
        <v>843</v>
      </c>
      <c r="B1361" s="742">
        <v>49062</v>
      </c>
      <c r="C1361" s="742">
        <v>16752</v>
      </c>
      <c r="D1361" s="742">
        <v>0</v>
      </c>
      <c r="E1361" s="741">
        <v>0</v>
      </c>
      <c r="F1361" s="721">
        <v>0</v>
      </c>
      <c r="G1361" s="730"/>
      <c r="H1361" s="730"/>
      <c r="I1361" s="730"/>
      <c r="J1361" s="730"/>
      <c r="K1361" s="730"/>
      <c r="L1361" s="730"/>
      <c r="M1361" s="730"/>
      <c r="N1361" s="730"/>
      <c r="O1361" s="730"/>
      <c r="P1361" s="730"/>
      <c r="Q1361" s="730"/>
    </row>
    <row r="1362" spans="1:17" s="468" customFormat="1" ht="12.75">
      <c r="A1362" s="273" t="s">
        <v>827</v>
      </c>
      <c r="B1362" s="721">
        <v>49062</v>
      </c>
      <c r="C1362" s="721">
        <v>16752</v>
      </c>
      <c r="D1362" s="721">
        <v>0</v>
      </c>
      <c r="E1362" s="741">
        <v>0</v>
      </c>
      <c r="F1362" s="721">
        <v>0</v>
      </c>
      <c r="G1362" s="289"/>
      <c r="H1362" s="289"/>
      <c r="I1362" s="289"/>
      <c r="J1362" s="289"/>
      <c r="K1362" s="289"/>
      <c r="L1362" s="289"/>
      <c r="M1362" s="289"/>
      <c r="N1362" s="289"/>
      <c r="O1362" s="289"/>
      <c r="P1362" s="289"/>
      <c r="Q1362" s="290"/>
    </row>
    <row r="1363" spans="1:17" s="468" customFormat="1" ht="12.75">
      <c r="A1363" s="283" t="s">
        <v>828</v>
      </c>
      <c r="B1363" s="721">
        <v>49062</v>
      </c>
      <c r="C1363" s="721">
        <v>16752</v>
      </c>
      <c r="D1363" s="721">
        <v>0</v>
      </c>
      <c r="E1363" s="741">
        <v>0</v>
      </c>
      <c r="F1363" s="721">
        <v>0</v>
      </c>
      <c r="G1363" s="289"/>
      <c r="H1363" s="289"/>
      <c r="I1363" s="289"/>
      <c r="J1363" s="289"/>
      <c r="K1363" s="289"/>
      <c r="L1363" s="289"/>
      <c r="M1363" s="289"/>
      <c r="N1363" s="289"/>
      <c r="O1363" s="289"/>
      <c r="P1363" s="289"/>
      <c r="Q1363" s="290"/>
    </row>
    <row r="1364" spans="1:17" s="468" customFormat="1" ht="12.75">
      <c r="A1364" s="276" t="s">
        <v>829</v>
      </c>
      <c r="B1364" s="721">
        <v>49062</v>
      </c>
      <c r="C1364" s="721">
        <v>16752</v>
      </c>
      <c r="D1364" s="721">
        <v>0</v>
      </c>
      <c r="E1364" s="741">
        <v>0</v>
      </c>
      <c r="F1364" s="721">
        <v>0</v>
      </c>
      <c r="G1364" s="289"/>
      <c r="H1364" s="289"/>
      <c r="I1364" s="289"/>
      <c r="J1364" s="289"/>
      <c r="K1364" s="289"/>
      <c r="L1364" s="289"/>
      <c r="M1364" s="289"/>
      <c r="N1364" s="289"/>
      <c r="O1364" s="289"/>
      <c r="P1364" s="289"/>
      <c r="Q1364" s="290"/>
    </row>
    <row r="1365" spans="1:17" s="468" customFormat="1" ht="12.75">
      <c r="A1365" s="299" t="s">
        <v>832</v>
      </c>
      <c r="B1365" s="721">
        <v>49062</v>
      </c>
      <c r="C1365" s="721">
        <v>16752</v>
      </c>
      <c r="D1365" s="721">
        <v>0</v>
      </c>
      <c r="E1365" s="741">
        <v>0</v>
      </c>
      <c r="F1365" s="721">
        <v>0</v>
      </c>
      <c r="G1365" s="289"/>
      <c r="H1365" s="289"/>
      <c r="I1365" s="289"/>
      <c r="J1365" s="289"/>
      <c r="K1365" s="289"/>
      <c r="L1365" s="289"/>
      <c r="M1365" s="289"/>
      <c r="N1365" s="289"/>
      <c r="O1365" s="289"/>
      <c r="P1365" s="289"/>
      <c r="Q1365" s="290"/>
    </row>
    <row r="1366" spans="1:17" s="468" customFormat="1" ht="12.75">
      <c r="A1366" s="276"/>
      <c r="B1366" s="721"/>
      <c r="C1366" s="721"/>
      <c r="D1366" s="721"/>
      <c r="E1366" s="742"/>
      <c r="F1366" s="721"/>
      <c r="G1366" s="289"/>
      <c r="H1366" s="289"/>
      <c r="I1366" s="289"/>
      <c r="J1366" s="289"/>
      <c r="K1366" s="289"/>
      <c r="L1366" s="289"/>
      <c r="M1366" s="289"/>
      <c r="N1366" s="289"/>
      <c r="O1366" s="289"/>
      <c r="P1366" s="289"/>
      <c r="Q1366" s="290"/>
    </row>
    <row r="1367" spans="1:17" s="468" customFormat="1" ht="12.75">
      <c r="A1367" s="269" t="s">
        <v>295</v>
      </c>
      <c r="B1367" s="721"/>
      <c r="C1367" s="721"/>
      <c r="D1367" s="721"/>
      <c r="E1367" s="742"/>
      <c r="F1367" s="721"/>
      <c r="G1367" s="289"/>
      <c r="H1367" s="289"/>
      <c r="I1367" s="289"/>
      <c r="J1367" s="289"/>
      <c r="K1367" s="289"/>
      <c r="L1367" s="289"/>
      <c r="M1367" s="289"/>
      <c r="N1367" s="289"/>
      <c r="O1367" s="289"/>
      <c r="P1367" s="289"/>
      <c r="Q1367" s="290"/>
    </row>
    <row r="1368" spans="1:17" s="468" customFormat="1" ht="12.75">
      <c r="A1368" s="748" t="s">
        <v>328</v>
      </c>
      <c r="B1368" s="711"/>
      <c r="C1368" s="711"/>
      <c r="D1368" s="711"/>
      <c r="E1368" s="742"/>
      <c r="F1368" s="721"/>
      <c r="G1368" s="289"/>
      <c r="H1368" s="289"/>
      <c r="I1368" s="289"/>
      <c r="J1368" s="289"/>
      <c r="K1368" s="289"/>
      <c r="L1368" s="289"/>
      <c r="M1368" s="289"/>
      <c r="N1368" s="289"/>
      <c r="O1368" s="289"/>
      <c r="P1368" s="289"/>
      <c r="Q1368" s="290"/>
    </row>
    <row r="1369" spans="1:17" s="468" customFormat="1" ht="12.75">
      <c r="A1369" s="280" t="s">
        <v>274</v>
      </c>
      <c r="B1369" s="721">
        <v>118071</v>
      </c>
      <c r="C1369" s="721">
        <v>8400</v>
      </c>
      <c r="D1369" s="721">
        <v>0</v>
      </c>
      <c r="E1369" s="741">
        <v>0</v>
      </c>
      <c r="F1369" s="721">
        <v>0</v>
      </c>
      <c r="G1369" s="289"/>
      <c r="H1369" s="289"/>
      <c r="I1369" s="289"/>
      <c r="J1369" s="289"/>
      <c r="K1369" s="289"/>
      <c r="L1369" s="289"/>
      <c r="M1369" s="289"/>
      <c r="N1369" s="289"/>
      <c r="O1369" s="289"/>
      <c r="P1369" s="289"/>
      <c r="Q1369" s="290"/>
    </row>
    <row r="1370" spans="1:17" s="732" customFormat="1" ht="12.75">
      <c r="A1370" s="283" t="s">
        <v>843</v>
      </c>
      <c r="B1370" s="742">
        <v>118071</v>
      </c>
      <c r="C1370" s="742">
        <v>8400</v>
      </c>
      <c r="D1370" s="742">
        <v>0</v>
      </c>
      <c r="E1370" s="741">
        <v>0</v>
      </c>
      <c r="F1370" s="721">
        <v>0</v>
      </c>
      <c r="G1370" s="730"/>
      <c r="H1370" s="730"/>
      <c r="I1370" s="730"/>
      <c r="J1370" s="730"/>
      <c r="K1370" s="730"/>
      <c r="L1370" s="730"/>
      <c r="M1370" s="730"/>
      <c r="N1370" s="730"/>
      <c r="O1370" s="730"/>
      <c r="P1370" s="730"/>
      <c r="Q1370" s="730"/>
    </row>
    <row r="1371" spans="1:17" s="468" customFormat="1" ht="12.75">
      <c r="A1371" s="273" t="s">
        <v>827</v>
      </c>
      <c r="B1371" s="721">
        <v>118071</v>
      </c>
      <c r="C1371" s="721">
        <v>8400</v>
      </c>
      <c r="D1371" s="721">
        <v>0</v>
      </c>
      <c r="E1371" s="741">
        <v>0</v>
      </c>
      <c r="F1371" s="721">
        <v>0</v>
      </c>
      <c r="G1371" s="289"/>
      <c r="H1371" s="289"/>
      <c r="I1371" s="289"/>
      <c r="J1371" s="289"/>
      <c r="K1371" s="289"/>
      <c r="L1371" s="289"/>
      <c r="M1371" s="289"/>
      <c r="N1371" s="289"/>
      <c r="O1371" s="289"/>
      <c r="P1371" s="289"/>
      <c r="Q1371" s="290"/>
    </row>
    <row r="1372" spans="1:17" s="468" customFormat="1" ht="12.75">
      <c r="A1372" s="283" t="s">
        <v>828</v>
      </c>
      <c r="B1372" s="721">
        <v>118071</v>
      </c>
      <c r="C1372" s="721">
        <v>8400</v>
      </c>
      <c r="D1372" s="721">
        <v>0</v>
      </c>
      <c r="E1372" s="741">
        <v>0</v>
      </c>
      <c r="F1372" s="721">
        <v>0</v>
      </c>
      <c r="G1372" s="289"/>
      <c r="H1372" s="289"/>
      <c r="I1372" s="289"/>
      <c r="J1372" s="289"/>
      <c r="K1372" s="289"/>
      <c r="L1372" s="289"/>
      <c r="M1372" s="289"/>
      <c r="N1372" s="289"/>
      <c r="O1372" s="289"/>
      <c r="P1372" s="289"/>
      <c r="Q1372" s="290"/>
    </row>
    <row r="1373" spans="1:17" s="468" customFormat="1" ht="12.75">
      <c r="A1373" s="276" t="s">
        <v>829</v>
      </c>
      <c r="B1373" s="721">
        <v>118071</v>
      </c>
      <c r="C1373" s="721">
        <v>8400</v>
      </c>
      <c r="D1373" s="721">
        <v>0</v>
      </c>
      <c r="E1373" s="741">
        <v>0</v>
      </c>
      <c r="F1373" s="721">
        <v>0</v>
      </c>
      <c r="G1373" s="289"/>
      <c r="H1373" s="289"/>
      <c r="I1373" s="289"/>
      <c r="J1373" s="289"/>
      <c r="K1373" s="289"/>
      <c r="L1373" s="289"/>
      <c r="M1373" s="289"/>
      <c r="N1373" s="289"/>
      <c r="O1373" s="289"/>
      <c r="P1373" s="289"/>
      <c r="Q1373" s="290"/>
    </row>
    <row r="1374" spans="1:17" s="468" customFormat="1" ht="12.75">
      <c r="A1374" s="299" t="s">
        <v>832</v>
      </c>
      <c r="B1374" s="721">
        <v>118071</v>
      </c>
      <c r="C1374" s="721">
        <v>8400</v>
      </c>
      <c r="D1374" s="721">
        <v>0</v>
      </c>
      <c r="E1374" s="741">
        <v>0</v>
      </c>
      <c r="F1374" s="721">
        <v>0</v>
      </c>
      <c r="G1374" s="289"/>
      <c r="H1374" s="289"/>
      <c r="I1374" s="289"/>
      <c r="J1374" s="289"/>
      <c r="K1374" s="289"/>
      <c r="L1374" s="289"/>
      <c r="M1374" s="289"/>
      <c r="N1374" s="289"/>
      <c r="O1374" s="289"/>
      <c r="P1374" s="289"/>
      <c r="Q1374" s="290"/>
    </row>
    <row r="1375" spans="1:11" s="735" customFormat="1" ht="12.75">
      <c r="A1375" s="269"/>
      <c r="B1375" s="721"/>
      <c r="C1375" s="721"/>
      <c r="D1375" s="721"/>
      <c r="E1375" s="721"/>
      <c r="F1375" s="721"/>
      <c r="G1375" s="736"/>
      <c r="H1375" s="736"/>
      <c r="I1375" s="736"/>
      <c r="J1375" s="736"/>
      <c r="K1375" s="736"/>
    </row>
    <row r="1376" spans="1:17" s="468" customFormat="1" ht="25.5">
      <c r="A1376" s="446" t="s">
        <v>329</v>
      </c>
      <c r="B1376" s="742"/>
      <c r="C1376" s="742"/>
      <c r="D1376" s="742"/>
      <c r="E1376" s="721"/>
      <c r="F1376" s="721"/>
      <c r="G1376" s="289"/>
      <c r="H1376" s="289"/>
      <c r="I1376" s="289"/>
      <c r="J1376" s="289"/>
      <c r="K1376" s="289"/>
      <c r="L1376" s="289"/>
      <c r="M1376" s="289"/>
      <c r="N1376" s="289"/>
      <c r="O1376" s="289"/>
      <c r="P1376" s="289"/>
      <c r="Q1376" s="289"/>
    </row>
    <row r="1377" spans="1:17" s="468" customFormat="1" ht="12.75">
      <c r="A1377" s="280" t="s">
        <v>274</v>
      </c>
      <c r="B1377" s="742">
        <v>82048504</v>
      </c>
      <c r="C1377" s="742">
        <v>25207297</v>
      </c>
      <c r="D1377" s="742">
        <v>25207297</v>
      </c>
      <c r="E1377" s="727">
        <v>30.72243340353896</v>
      </c>
      <c r="F1377" s="721">
        <v>25207297</v>
      </c>
      <c r="G1377" s="289"/>
      <c r="H1377" s="289"/>
      <c r="I1377" s="289"/>
      <c r="J1377" s="289"/>
      <c r="K1377" s="289"/>
      <c r="L1377" s="289"/>
      <c r="M1377" s="289"/>
      <c r="N1377" s="289"/>
      <c r="O1377" s="289"/>
      <c r="P1377" s="289"/>
      <c r="Q1377" s="289"/>
    </row>
    <row r="1378" spans="1:17" s="468" customFormat="1" ht="12.75">
      <c r="A1378" s="283" t="s">
        <v>825</v>
      </c>
      <c r="B1378" s="742">
        <v>82048504</v>
      </c>
      <c r="C1378" s="742">
        <v>25207297</v>
      </c>
      <c r="D1378" s="742">
        <v>25207297</v>
      </c>
      <c r="E1378" s="727">
        <v>30.72243340353896</v>
      </c>
      <c r="F1378" s="721">
        <v>25207297</v>
      </c>
      <c r="G1378" s="289"/>
      <c r="H1378" s="289"/>
      <c r="I1378" s="289"/>
      <c r="J1378" s="289"/>
      <c r="K1378" s="289"/>
      <c r="L1378" s="289"/>
      <c r="M1378" s="289"/>
      <c r="N1378" s="289"/>
      <c r="O1378" s="289"/>
      <c r="P1378" s="289"/>
      <c r="Q1378" s="289"/>
    </row>
    <row r="1379" spans="1:17" s="468" customFormat="1" ht="25.5">
      <c r="A1379" s="285" t="s">
        <v>826</v>
      </c>
      <c r="B1379" s="742">
        <v>82048504</v>
      </c>
      <c r="C1379" s="742">
        <v>25207297</v>
      </c>
      <c r="D1379" s="742">
        <v>25207297</v>
      </c>
      <c r="E1379" s="727">
        <v>30.72243340353896</v>
      </c>
      <c r="F1379" s="721">
        <v>25207297</v>
      </c>
      <c r="G1379" s="289"/>
      <c r="H1379" s="289"/>
      <c r="I1379" s="289"/>
      <c r="J1379" s="289"/>
      <c r="K1379" s="289"/>
      <c r="L1379" s="289"/>
      <c r="M1379" s="289"/>
      <c r="N1379" s="289"/>
      <c r="O1379" s="289"/>
      <c r="P1379" s="289"/>
      <c r="Q1379" s="289"/>
    </row>
    <row r="1380" spans="1:17" s="468" customFormat="1" ht="12.75">
      <c r="A1380" s="273" t="s">
        <v>827</v>
      </c>
      <c r="B1380" s="742">
        <v>83948504</v>
      </c>
      <c r="C1380" s="742">
        <v>25628977</v>
      </c>
      <c r="D1380" s="742">
        <v>8685282</v>
      </c>
      <c r="E1380" s="727">
        <v>10.345963997166644</v>
      </c>
      <c r="F1380" s="721">
        <v>8685282</v>
      </c>
      <c r="G1380" s="289"/>
      <c r="H1380" s="289"/>
      <c r="I1380" s="289"/>
      <c r="J1380" s="289"/>
      <c r="K1380" s="289"/>
      <c r="L1380" s="289"/>
      <c r="M1380" s="289"/>
      <c r="N1380" s="289"/>
      <c r="O1380" s="289"/>
      <c r="P1380" s="289"/>
      <c r="Q1380" s="289"/>
    </row>
    <row r="1381" spans="1:17" s="468" customFormat="1" ht="12.75">
      <c r="A1381" s="283" t="s">
        <v>828</v>
      </c>
      <c r="B1381" s="742">
        <v>10373406</v>
      </c>
      <c r="C1381" s="742">
        <v>3926362</v>
      </c>
      <c r="D1381" s="742">
        <v>778680</v>
      </c>
      <c r="E1381" s="727">
        <v>7.506502685810235</v>
      </c>
      <c r="F1381" s="721">
        <v>778680</v>
      </c>
      <c r="G1381" s="289"/>
      <c r="H1381" s="289"/>
      <c r="I1381" s="289"/>
      <c r="J1381" s="289"/>
      <c r="K1381" s="289"/>
      <c r="L1381" s="289"/>
      <c r="M1381" s="289"/>
      <c r="N1381" s="289"/>
      <c r="O1381" s="289"/>
      <c r="P1381" s="289"/>
      <c r="Q1381" s="289"/>
    </row>
    <row r="1382" spans="1:17" s="468" customFormat="1" ht="12.75">
      <c r="A1382" s="276" t="s">
        <v>829</v>
      </c>
      <c r="B1382" s="742">
        <v>10373406</v>
      </c>
      <c r="C1382" s="742">
        <v>3926362</v>
      </c>
      <c r="D1382" s="742">
        <v>778680</v>
      </c>
      <c r="E1382" s="741">
        <v>7.506502685810235</v>
      </c>
      <c r="F1382" s="721">
        <v>778680</v>
      </c>
      <c r="G1382" s="289"/>
      <c r="H1382" s="289"/>
      <c r="I1382" s="289"/>
      <c r="J1382" s="289"/>
      <c r="K1382" s="289"/>
      <c r="L1382" s="289"/>
      <c r="M1382" s="289"/>
      <c r="N1382" s="289"/>
      <c r="O1382" s="289"/>
      <c r="P1382" s="289"/>
      <c r="Q1382" s="289"/>
    </row>
    <row r="1383" spans="1:17" s="468" customFormat="1" ht="12.75">
      <c r="A1383" s="299" t="s">
        <v>830</v>
      </c>
      <c r="B1383" s="742">
        <v>22336</v>
      </c>
      <c r="C1383" s="742">
        <v>11169</v>
      </c>
      <c r="D1383" s="742">
        <v>0</v>
      </c>
      <c r="E1383" s="741">
        <v>0</v>
      </c>
      <c r="F1383" s="721">
        <v>0</v>
      </c>
      <c r="G1383" s="289"/>
      <c r="H1383" s="289"/>
      <c r="I1383" s="289"/>
      <c r="J1383" s="289"/>
      <c r="K1383" s="289"/>
      <c r="L1383" s="289"/>
      <c r="M1383" s="289"/>
      <c r="N1383" s="289"/>
      <c r="O1383" s="289"/>
      <c r="P1383" s="289"/>
      <c r="Q1383" s="289"/>
    </row>
    <row r="1384" spans="1:17" s="468" customFormat="1" ht="12.75">
      <c r="A1384" s="302" t="s">
        <v>831</v>
      </c>
      <c r="B1384" s="742">
        <v>18000</v>
      </c>
      <c r="C1384" s="742">
        <v>9000</v>
      </c>
      <c r="D1384" s="742">
        <v>0</v>
      </c>
      <c r="E1384" s="741">
        <v>0</v>
      </c>
      <c r="F1384" s="721">
        <v>0</v>
      </c>
      <c r="G1384" s="289"/>
      <c r="H1384" s="289"/>
      <c r="I1384" s="289"/>
      <c r="J1384" s="289"/>
      <c r="K1384" s="289"/>
      <c r="L1384" s="289"/>
      <c r="M1384" s="289"/>
      <c r="N1384" s="289"/>
      <c r="O1384" s="289"/>
      <c r="P1384" s="289"/>
      <c r="Q1384" s="289"/>
    </row>
    <row r="1385" spans="1:17" s="468" customFormat="1" ht="12.75">
      <c r="A1385" s="299" t="s">
        <v>832</v>
      </c>
      <c r="B1385" s="742">
        <v>10351070</v>
      </c>
      <c r="C1385" s="742">
        <v>3915193</v>
      </c>
      <c r="D1385" s="742">
        <v>778680</v>
      </c>
      <c r="E1385" s="741">
        <v>7.5227005517304</v>
      </c>
      <c r="F1385" s="721">
        <v>778680</v>
      </c>
      <c r="G1385" s="289"/>
      <c r="H1385" s="289"/>
      <c r="I1385" s="289"/>
      <c r="J1385" s="289"/>
      <c r="K1385" s="289"/>
      <c r="L1385" s="289"/>
      <c r="M1385" s="289"/>
      <c r="N1385" s="289"/>
      <c r="O1385" s="289"/>
      <c r="P1385" s="289"/>
      <c r="Q1385" s="289"/>
    </row>
    <row r="1386" spans="1:17" s="468" customFormat="1" ht="12.75">
      <c r="A1386" s="283" t="s">
        <v>782</v>
      </c>
      <c r="B1386" s="742">
        <v>73575098</v>
      </c>
      <c r="C1386" s="742">
        <v>21702615</v>
      </c>
      <c r="D1386" s="742">
        <v>7906602</v>
      </c>
      <c r="E1386" s="741">
        <v>10.746301690281133</v>
      </c>
      <c r="F1386" s="721">
        <v>7906602</v>
      </c>
      <c r="G1386" s="289"/>
      <c r="H1386" s="289"/>
      <c r="I1386" s="289"/>
      <c r="J1386" s="289"/>
      <c r="K1386" s="289"/>
      <c r="L1386" s="289"/>
      <c r="M1386" s="289"/>
      <c r="N1386" s="289"/>
      <c r="O1386" s="289"/>
      <c r="P1386" s="289"/>
      <c r="Q1386" s="289"/>
    </row>
    <row r="1387" spans="1:17" s="468" customFormat="1" ht="12.75">
      <c r="A1387" s="276" t="s">
        <v>835</v>
      </c>
      <c r="B1387" s="742">
        <v>51798575</v>
      </c>
      <c r="C1387" s="742">
        <v>6793953</v>
      </c>
      <c r="D1387" s="742">
        <v>437408</v>
      </c>
      <c r="E1387" s="741">
        <v>0.8444402186739693</v>
      </c>
      <c r="F1387" s="721">
        <v>437408</v>
      </c>
      <c r="G1387" s="289"/>
      <c r="H1387" s="289"/>
      <c r="I1387" s="289"/>
      <c r="J1387" s="289"/>
      <c r="K1387" s="289"/>
      <c r="L1387" s="289"/>
      <c r="M1387" s="289"/>
      <c r="N1387" s="289"/>
      <c r="O1387" s="289"/>
      <c r="P1387" s="289"/>
      <c r="Q1387" s="289"/>
    </row>
    <row r="1388" spans="1:17" s="468" customFormat="1" ht="12.75">
      <c r="A1388" s="276" t="s">
        <v>291</v>
      </c>
      <c r="B1388" s="742">
        <v>21776523</v>
      </c>
      <c r="C1388" s="742">
        <v>14908662</v>
      </c>
      <c r="D1388" s="742">
        <v>7469194</v>
      </c>
      <c r="E1388" s="741">
        <v>34.299295622170725</v>
      </c>
      <c r="F1388" s="721">
        <v>7469194</v>
      </c>
      <c r="G1388" s="289"/>
      <c r="H1388" s="289"/>
      <c r="I1388" s="289"/>
      <c r="J1388" s="289"/>
      <c r="K1388" s="289"/>
      <c r="L1388" s="289"/>
      <c r="M1388" s="289"/>
      <c r="N1388" s="289"/>
      <c r="O1388" s="289"/>
      <c r="P1388" s="289"/>
      <c r="Q1388" s="289"/>
    </row>
    <row r="1389" spans="1:17" s="468" customFormat="1" ht="24.75" customHeight="1">
      <c r="A1389" s="279" t="s">
        <v>275</v>
      </c>
      <c r="B1389" s="721">
        <v>21776523</v>
      </c>
      <c r="C1389" s="721">
        <v>14908662</v>
      </c>
      <c r="D1389" s="721">
        <v>7469194</v>
      </c>
      <c r="E1389" s="741">
        <v>34.299295622170725</v>
      </c>
      <c r="F1389" s="721">
        <v>7469194</v>
      </c>
      <c r="G1389" s="289"/>
      <c r="H1389" s="289"/>
      <c r="I1389" s="289"/>
      <c r="J1389" s="289"/>
      <c r="K1389" s="289"/>
      <c r="L1389" s="289"/>
      <c r="M1389" s="289"/>
      <c r="N1389" s="289"/>
      <c r="O1389" s="289"/>
      <c r="P1389" s="289"/>
      <c r="Q1389" s="290"/>
    </row>
    <row r="1390" spans="1:17" s="730" customFormat="1" ht="13.5" customHeight="1">
      <c r="A1390" s="283" t="s">
        <v>419</v>
      </c>
      <c r="B1390" s="721">
        <v>-1900000</v>
      </c>
      <c r="C1390" s="721">
        <v>-421680</v>
      </c>
      <c r="D1390" s="721">
        <v>16522015</v>
      </c>
      <c r="E1390" s="741" t="s">
        <v>415</v>
      </c>
      <c r="F1390" s="721">
        <v>16522015</v>
      </c>
      <c r="Q1390" s="731"/>
    </row>
    <row r="1391" spans="1:17" s="468" customFormat="1" ht="12.75">
      <c r="A1391" s="283" t="s">
        <v>420</v>
      </c>
      <c r="B1391" s="721">
        <v>1900000</v>
      </c>
      <c r="C1391" s="721">
        <v>421680</v>
      </c>
      <c r="D1391" s="721">
        <v>0</v>
      </c>
      <c r="E1391" s="741">
        <v>0</v>
      </c>
      <c r="F1391" s="721">
        <v>0</v>
      </c>
      <c r="G1391" s="289"/>
      <c r="H1391" s="289"/>
      <c r="I1391" s="289"/>
      <c r="J1391" s="289"/>
      <c r="K1391" s="289"/>
      <c r="L1391" s="289"/>
      <c r="M1391" s="289"/>
      <c r="N1391" s="289"/>
      <c r="O1391" s="289"/>
      <c r="P1391" s="289"/>
      <c r="Q1391" s="290"/>
    </row>
    <row r="1392" spans="1:17" s="468" customFormat="1" ht="12.75">
      <c r="A1392" s="276" t="s">
        <v>424</v>
      </c>
      <c r="B1392" s="721">
        <v>1900000</v>
      </c>
      <c r="C1392" s="721">
        <v>421680</v>
      </c>
      <c r="D1392" s="721">
        <v>0</v>
      </c>
      <c r="E1392" s="741">
        <v>0</v>
      </c>
      <c r="F1392" s="721">
        <v>0</v>
      </c>
      <c r="G1392" s="289"/>
      <c r="H1392" s="289"/>
      <c r="I1392" s="289"/>
      <c r="J1392" s="289"/>
      <c r="K1392" s="289"/>
      <c r="L1392" s="289"/>
      <c r="M1392" s="289"/>
      <c r="N1392" s="289"/>
      <c r="O1392" s="289"/>
      <c r="P1392" s="289"/>
      <c r="Q1392" s="290"/>
    </row>
    <row r="1393" spans="1:17" s="468" customFormat="1" ht="12.75">
      <c r="A1393" s="299" t="s">
        <v>883</v>
      </c>
      <c r="B1393" s="721">
        <v>1900000</v>
      </c>
      <c r="C1393" s="721">
        <v>421680</v>
      </c>
      <c r="D1393" s="721">
        <v>0</v>
      </c>
      <c r="E1393" s="741">
        <v>0</v>
      </c>
      <c r="F1393" s="721">
        <v>0</v>
      </c>
      <c r="G1393" s="289"/>
      <c r="H1393" s="289"/>
      <c r="I1393" s="289"/>
      <c r="J1393" s="289"/>
      <c r="K1393" s="289"/>
      <c r="L1393" s="289"/>
      <c r="M1393" s="289"/>
      <c r="N1393" s="289"/>
      <c r="O1393" s="289"/>
      <c r="P1393" s="289"/>
      <c r="Q1393" s="290"/>
    </row>
    <row r="1394" spans="1:17" s="468" customFormat="1" ht="12.75">
      <c r="A1394" s="299"/>
      <c r="B1394" s="742"/>
      <c r="C1394" s="742"/>
      <c r="D1394" s="742"/>
      <c r="E1394" s="742"/>
      <c r="F1394" s="721"/>
      <c r="G1394" s="289"/>
      <c r="H1394" s="289"/>
      <c r="I1394" s="289"/>
      <c r="J1394" s="289"/>
      <c r="K1394" s="289"/>
      <c r="L1394" s="289"/>
      <c r="M1394" s="289"/>
      <c r="N1394" s="289"/>
      <c r="O1394" s="289"/>
      <c r="P1394" s="289"/>
      <c r="Q1394" s="289"/>
    </row>
    <row r="1395" spans="1:17" s="468" customFormat="1" ht="12.75">
      <c r="A1395" s="269" t="s">
        <v>317</v>
      </c>
      <c r="B1395" s="742"/>
      <c r="C1395" s="742"/>
      <c r="D1395" s="742"/>
      <c r="E1395" s="742"/>
      <c r="F1395" s="721"/>
      <c r="G1395" s="289"/>
      <c r="H1395" s="289"/>
      <c r="I1395" s="289"/>
      <c r="J1395" s="289"/>
      <c r="K1395" s="289"/>
      <c r="L1395" s="289"/>
      <c r="M1395" s="289"/>
      <c r="N1395" s="289"/>
      <c r="O1395" s="289"/>
      <c r="P1395" s="289"/>
      <c r="Q1395" s="289"/>
    </row>
    <row r="1396" spans="1:17" s="468" customFormat="1" ht="25.5">
      <c r="A1396" s="446" t="s">
        <v>329</v>
      </c>
      <c r="B1396" s="742"/>
      <c r="C1396" s="742"/>
      <c r="D1396" s="742"/>
      <c r="E1396" s="742"/>
      <c r="F1396" s="721"/>
      <c r="G1396" s="289"/>
      <c r="H1396" s="289"/>
      <c r="I1396" s="289"/>
      <c r="J1396" s="289"/>
      <c r="K1396" s="289"/>
      <c r="L1396" s="289"/>
      <c r="M1396" s="289"/>
      <c r="N1396" s="289"/>
      <c r="O1396" s="289"/>
      <c r="P1396" s="289"/>
      <c r="Q1396" s="289"/>
    </row>
    <row r="1397" spans="1:17" s="468" customFormat="1" ht="12.75">
      <c r="A1397" s="280" t="s">
        <v>274</v>
      </c>
      <c r="B1397" s="742">
        <v>20476000</v>
      </c>
      <c r="C1397" s="742">
        <v>4956405</v>
      </c>
      <c r="D1397" s="742">
        <v>4956405</v>
      </c>
      <c r="E1397" s="741">
        <v>24.205924008595428</v>
      </c>
      <c r="F1397" s="721">
        <v>4956405</v>
      </c>
      <c r="G1397" s="289"/>
      <c r="H1397" s="289"/>
      <c r="I1397" s="289"/>
      <c r="J1397" s="289"/>
      <c r="K1397" s="289"/>
      <c r="L1397" s="289"/>
      <c r="M1397" s="289"/>
      <c r="N1397" s="289"/>
      <c r="O1397" s="289"/>
      <c r="P1397" s="289"/>
      <c r="Q1397" s="289"/>
    </row>
    <row r="1398" spans="1:17" s="468" customFormat="1" ht="12.75">
      <c r="A1398" s="283" t="s">
        <v>825</v>
      </c>
      <c r="B1398" s="742">
        <v>20476000</v>
      </c>
      <c r="C1398" s="742">
        <v>4956405</v>
      </c>
      <c r="D1398" s="742">
        <v>4956405</v>
      </c>
      <c r="E1398" s="741">
        <v>24.205924008595428</v>
      </c>
      <c r="F1398" s="721">
        <v>4956405</v>
      </c>
      <c r="G1398" s="289"/>
      <c r="H1398" s="289"/>
      <c r="I1398" s="289"/>
      <c r="J1398" s="289"/>
      <c r="K1398" s="289"/>
      <c r="L1398" s="289"/>
      <c r="M1398" s="289"/>
      <c r="N1398" s="289"/>
      <c r="O1398" s="289"/>
      <c r="P1398" s="289"/>
      <c r="Q1398" s="289"/>
    </row>
    <row r="1399" spans="1:17" s="468" customFormat="1" ht="25.5">
      <c r="A1399" s="285" t="s">
        <v>826</v>
      </c>
      <c r="B1399" s="742">
        <v>20476000</v>
      </c>
      <c r="C1399" s="742">
        <v>4956405</v>
      </c>
      <c r="D1399" s="742">
        <v>4956405</v>
      </c>
      <c r="E1399" s="741">
        <v>24.205924008595428</v>
      </c>
      <c r="F1399" s="721">
        <v>4956405</v>
      </c>
      <c r="G1399" s="289"/>
      <c r="H1399" s="289"/>
      <c r="I1399" s="289"/>
      <c r="J1399" s="289"/>
      <c r="K1399" s="289"/>
      <c r="L1399" s="289"/>
      <c r="M1399" s="289"/>
      <c r="N1399" s="289"/>
      <c r="O1399" s="289"/>
      <c r="P1399" s="289"/>
      <c r="Q1399" s="289"/>
    </row>
    <row r="1400" spans="1:17" s="468" customFormat="1" ht="12.75">
      <c r="A1400" s="273" t="s">
        <v>827</v>
      </c>
      <c r="B1400" s="742">
        <v>20476000</v>
      </c>
      <c r="C1400" s="742">
        <v>4956405</v>
      </c>
      <c r="D1400" s="742">
        <v>853101</v>
      </c>
      <c r="E1400" s="741">
        <v>4.166345966008986</v>
      </c>
      <c r="F1400" s="721">
        <v>853101</v>
      </c>
      <c r="G1400" s="289"/>
      <c r="H1400" s="289"/>
      <c r="I1400" s="289"/>
      <c r="J1400" s="289"/>
      <c r="K1400" s="289"/>
      <c r="L1400" s="289"/>
      <c r="M1400" s="289"/>
      <c r="N1400" s="289"/>
      <c r="O1400" s="289"/>
      <c r="P1400" s="289"/>
      <c r="Q1400" s="289"/>
    </row>
    <row r="1401" spans="1:17" s="468" customFormat="1" ht="12.75">
      <c r="A1401" s="283" t="s">
        <v>828</v>
      </c>
      <c r="B1401" s="742">
        <v>10304070</v>
      </c>
      <c r="C1401" s="742">
        <v>3900193</v>
      </c>
      <c r="D1401" s="742">
        <v>777438</v>
      </c>
      <c r="E1401" s="741">
        <v>7.544960389438349</v>
      </c>
      <c r="F1401" s="721">
        <v>777438</v>
      </c>
      <c r="G1401" s="289"/>
      <c r="H1401" s="289"/>
      <c r="I1401" s="289"/>
      <c r="J1401" s="289"/>
      <c r="K1401" s="289"/>
      <c r="L1401" s="289"/>
      <c r="M1401" s="289"/>
      <c r="N1401" s="289"/>
      <c r="O1401" s="289"/>
      <c r="P1401" s="289"/>
      <c r="Q1401" s="289"/>
    </row>
    <row r="1402" spans="1:17" s="468" customFormat="1" ht="12.75">
      <c r="A1402" s="276" t="s">
        <v>829</v>
      </c>
      <c r="B1402" s="742">
        <v>10304070</v>
      </c>
      <c r="C1402" s="742">
        <v>3900193</v>
      </c>
      <c r="D1402" s="742">
        <v>777438</v>
      </c>
      <c r="E1402" s="741">
        <v>7.544960389438349</v>
      </c>
      <c r="F1402" s="721">
        <v>777438</v>
      </c>
      <c r="G1402" s="289"/>
      <c r="H1402" s="289"/>
      <c r="I1402" s="289"/>
      <c r="J1402" s="289"/>
      <c r="K1402" s="289"/>
      <c r="L1402" s="289"/>
      <c r="M1402" s="289"/>
      <c r="N1402" s="289"/>
      <c r="O1402" s="289"/>
      <c r="P1402" s="289"/>
      <c r="Q1402" s="289"/>
    </row>
    <row r="1403" spans="1:17" s="468" customFormat="1" ht="12.75">
      <c r="A1403" s="299" t="s">
        <v>832</v>
      </c>
      <c r="B1403" s="742">
        <v>10304070</v>
      </c>
      <c r="C1403" s="742">
        <v>3900193</v>
      </c>
      <c r="D1403" s="742">
        <v>777438</v>
      </c>
      <c r="E1403" s="741">
        <v>7.544960389438349</v>
      </c>
      <c r="F1403" s="721">
        <v>777438</v>
      </c>
      <c r="G1403" s="289"/>
      <c r="H1403" s="289"/>
      <c r="I1403" s="289"/>
      <c r="J1403" s="289"/>
      <c r="K1403" s="289"/>
      <c r="L1403" s="289"/>
      <c r="M1403" s="289"/>
      <c r="N1403" s="289"/>
      <c r="O1403" s="289"/>
      <c r="P1403" s="289"/>
      <c r="Q1403" s="289"/>
    </row>
    <row r="1404" spans="1:17" s="468" customFormat="1" ht="12.75">
      <c r="A1404" s="283" t="s">
        <v>782</v>
      </c>
      <c r="B1404" s="742">
        <v>10171930</v>
      </c>
      <c r="C1404" s="742">
        <v>1056212</v>
      </c>
      <c r="D1404" s="742">
        <v>75663</v>
      </c>
      <c r="E1404" s="741">
        <v>0.7438411392921501</v>
      </c>
      <c r="F1404" s="721">
        <v>75663</v>
      </c>
      <c r="G1404" s="289"/>
      <c r="H1404" s="289"/>
      <c r="I1404" s="289"/>
      <c r="J1404" s="289"/>
      <c r="K1404" s="289"/>
      <c r="L1404" s="289"/>
      <c r="M1404" s="289"/>
      <c r="N1404" s="289"/>
      <c r="O1404" s="289"/>
      <c r="P1404" s="289"/>
      <c r="Q1404" s="289"/>
    </row>
    <row r="1405" spans="1:17" s="468" customFormat="1" ht="12.75">
      <c r="A1405" s="276" t="s">
        <v>835</v>
      </c>
      <c r="B1405" s="742">
        <v>10171930</v>
      </c>
      <c r="C1405" s="742">
        <v>1056212</v>
      </c>
      <c r="D1405" s="742">
        <v>75663</v>
      </c>
      <c r="E1405" s="741">
        <v>0.7438411392921501</v>
      </c>
      <c r="F1405" s="721">
        <v>75663</v>
      </c>
      <c r="G1405" s="289"/>
      <c r="H1405" s="289"/>
      <c r="I1405" s="289"/>
      <c r="J1405" s="289"/>
      <c r="K1405" s="289"/>
      <c r="L1405" s="289"/>
      <c r="M1405" s="289"/>
      <c r="N1405" s="289"/>
      <c r="O1405" s="289"/>
      <c r="P1405" s="289"/>
      <c r="Q1405" s="289"/>
    </row>
    <row r="1406" spans="1:17" s="468" customFormat="1" ht="12.75">
      <c r="A1406" s="276"/>
      <c r="B1406" s="742"/>
      <c r="C1406" s="742"/>
      <c r="D1406" s="742"/>
      <c r="E1406" s="742"/>
      <c r="F1406" s="721"/>
      <c r="G1406" s="289"/>
      <c r="H1406" s="289"/>
      <c r="I1406" s="289"/>
      <c r="J1406" s="289"/>
      <c r="K1406" s="289"/>
      <c r="L1406" s="289"/>
      <c r="M1406" s="289"/>
      <c r="N1406" s="289"/>
      <c r="O1406" s="289"/>
      <c r="P1406" s="289"/>
      <c r="Q1406" s="289"/>
    </row>
    <row r="1407" spans="1:17" s="468" customFormat="1" ht="12.75">
      <c r="A1407" s="269" t="s">
        <v>1081</v>
      </c>
      <c r="B1407" s="742"/>
      <c r="C1407" s="742"/>
      <c r="D1407" s="742"/>
      <c r="E1407" s="742"/>
      <c r="F1407" s="721"/>
      <c r="G1407" s="289"/>
      <c r="H1407" s="289"/>
      <c r="I1407" s="289"/>
      <c r="J1407" s="289"/>
      <c r="K1407" s="289"/>
      <c r="L1407" s="289"/>
      <c r="M1407" s="289"/>
      <c r="N1407" s="289"/>
      <c r="O1407" s="289"/>
      <c r="P1407" s="289"/>
      <c r="Q1407" s="289"/>
    </row>
    <row r="1408" spans="1:17" s="468" customFormat="1" ht="25.5">
      <c r="A1408" s="446" t="s">
        <v>329</v>
      </c>
      <c r="B1408" s="742"/>
      <c r="C1408" s="742"/>
      <c r="D1408" s="742"/>
      <c r="E1408" s="742"/>
      <c r="F1408" s="721"/>
      <c r="G1408" s="289"/>
      <c r="H1408" s="289"/>
      <c r="I1408" s="289"/>
      <c r="J1408" s="289"/>
      <c r="K1408" s="289"/>
      <c r="L1408" s="289"/>
      <c r="M1408" s="289"/>
      <c r="N1408" s="289"/>
      <c r="O1408" s="289"/>
      <c r="P1408" s="289"/>
      <c r="Q1408" s="289"/>
    </row>
    <row r="1409" spans="1:17" s="468" customFormat="1" ht="12.75">
      <c r="A1409" s="280" t="s">
        <v>274</v>
      </c>
      <c r="B1409" s="742">
        <v>6806000</v>
      </c>
      <c r="C1409" s="742">
        <v>1645061</v>
      </c>
      <c r="D1409" s="742">
        <v>1645061</v>
      </c>
      <c r="E1409" s="741">
        <v>24.17074640023509</v>
      </c>
      <c r="F1409" s="721">
        <v>1645061</v>
      </c>
      <c r="G1409" s="289"/>
      <c r="H1409" s="289"/>
      <c r="I1409" s="289"/>
      <c r="J1409" s="289"/>
      <c r="K1409" s="289"/>
      <c r="L1409" s="289"/>
      <c r="M1409" s="289"/>
      <c r="N1409" s="289"/>
      <c r="O1409" s="289"/>
      <c r="P1409" s="289"/>
      <c r="Q1409" s="289"/>
    </row>
    <row r="1410" spans="1:17" s="468" customFormat="1" ht="12.75">
      <c r="A1410" s="283" t="s">
        <v>825</v>
      </c>
      <c r="B1410" s="742">
        <v>6806000</v>
      </c>
      <c r="C1410" s="742">
        <v>1645061</v>
      </c>
      <c r="D1410" s="742">
        <v>1645061</v>
      </c>
      <c r="E1410" s="741">
        <v>24.17074640023509</v>
      </c>
      <c r="F1410" s="721">
        <v>1645061</v>
      </c>
      <c r="G1410" s="289"/>
      <c r="H1410" s="289"/>
      <c r="I1410" s="289"/>
      <c r="J1410" s="289"/>
      <c r="K1410" s="289"/>
      <c r="L1410" s="289"/>
      <c r="M1410" s="289"/>
      <c r="N1410" s="289"/>
      <c r="O1410" s="289"/>
      <c r="P1410" s="289"/>
      <c r="Q1410" s="289"/>
    </row>
    <row r="1411" spans="1:17" s="468" customFormat="1" ht="25.5">
      <c r="A1411" s="285" t="s">
        <v>826</v>
      </c>
      <c r="B1411" s="742">
        <v>6806000</v>
      </c>
      <c r="C1411" s="742">
        <v>1645061</v>
      </c>
      <c r="D1411" s="742">
        <v>1645061</v>
      </c>
      <c r="E1411" s="741">
        <v>24.17074640023509</v>
      </c>
      <c r="F1411" s="721">
        <v>1645061</v>
      </c>
      <c r="G1411" s="289"/>
      <c r="H1411" s="289"/>
      <c r="I1411" s="289"/>
      <c r="J1411" s="289"/>
      <c r="K1411" s="289"/>
      <c r="L1411" s="289"/>
      <c r="M1411" s="289"/>
      <c r="N1411" s="289"/>
      <c r="O1411" s="289"/>
      <c r="P1411" s="289"/>
      <c r="Q1411" s="289"/>
    </row>
    <row r="1412" spans="1:17" s="468" customFormat="1" ht="12.75">
      <c r="A1412" s="273" t="s">
        <v>827</v>
      </c>
      <c r="B1412" s="742">
        <v>6806000</v>
      </c>
      <c r="C1412" s="742">
        <v>1645061</v>
      </c>
      <c r="D1412" s="742">
        <v>354206</v>
      </c>
      <c r="E1412" s="741">
        <v>5.204319717895975</v>
      </c>
      <c r="F1412" s="721">
        <v>354206</v>
      </c>
      <c r="G1412" s="289"/>
      <c r="H1412" s="289"/>
      <c r="I1412" s="289"/>
      <c r="J1412" s="289"/>
      <c r="K1412" s="289"/>
      <c r="L1412" s="289"/>
      <c r="M1412" s="289"/>
      <c r="N1412" s="289"/>
      <c r="O1412" s="289"/>
      <c r="P1412" s="289"/>
      <c r="Q1412" s="289"/>
    </row>
    <row r="1413" spans="1:17" s="468" customFormat="1" ht="12.75">
      <c r="A1413" s="283" t="s">
        <v>782</v>
      </c>
      <c r="B1413" s="742">
        <v>6806000</v>
      </c>
      <c r="C1413" s="742">
        <v>1645061</v>
      </c>
      <c r="D1413" s="742">
        <v>354206</v>
      </c>
      <c r="E1413" s="741">
        <v>5.204319717895975</v>
      </c>
      <c r="F1413" s="721">
        <v>354206</v>
      </c>
      <c r="G1413" s="289"/>
      <c r="H1413" s="289"/>
      <c r="I1413" s="289"/>
      <c r="J1413" s="289"/>
      <c r="K1413" s="289"/>
      <c r="L1413" s="289"/>
      <c r="M1413" s="289"/>
      <c r="N1413" s="289"/>
      <c r="O1413" s="289"/>
      <c r="P1413" s="289"/>
      <c r="Q1413" s="289"/>
    </row>
    <row r="1414" spans="1:17" s="468" customFormat="1" ht="12.75">
      <c r="A1414" s="276" t="s">
        <v>835</v>
      </c>
      <c r="B1414" s="742">
        <v>6806000</v>
      </c>
      <c r="C1414" s="742">
        <v>1645061</v>
      </c>
      <c r="D1414" s="742">
        <v>354206</v>
      </c>
      <c r="E1414" s="741">
        <v>5.204319717895975</v>
      </c>
      <c r="F1414" s="721">
        <v>354206</v>
      </c>
      <c r="G1414" s="289"/>
      <c r="H1414" s="289"/>
      <c r="I1414" s="289"/>
      <c r="J1414" s="289"/>
      <c r="K1414" s="289"/>
      <c r="L1414" s="289"/>
      <c r="M1414" s="289"/>
      <c r="N1414" s="289"/>
      <c r="O1414" s="289"/>
      <c r="P1414" s="289"/>
      <c r="Q1414" s="289"/>
    </row>
    <row r="1415" spans="1:17" s="468" customFormat="1" ht="12.75">
      <c r="A1415" s="276"/>
      <c r="B1415" s="742"/>
      <c r="C1415" s="742"/>
      <c r="D1415" s="742"/>
      <c r="E1415" s="742"/>
      <c r="F1415" s="721"/>
      <c r="G1415" s="289"/>
      <c r="H1415" s="289"/>
      <c r="I1415" s="289"/>
      <c r="J1415" s="289"/>
      <c r="K1415" s="289"/>
      <c r="L1415" s="289"/>
      <c r="M1415" s="289"/>
      <c r="N1415" s="289"/>
      <c r="O1415" s="289"/>
      <c r="P1415" s="289"/>
      <c r="Q1415" s="289"/>
    </row>
    <row r="1416" spans="1:17" s="468" customFormat="1" ht="12.75">
      <c r="A1416" s="269" t="s">
        <v>1086</v>
      </c>
      <c r="B1416" s="742"/>
      <c r="C1416" s="742"/>
      <c r="D1416" s="742"/>
      <c r="E1416" s="742"/>
      <c r="F1416" s="721"/>
      <c r="G1416" s="289"/>
      <c r="H1416" s="289"/>
      <c r="I1416" s="289"/>
      <c r="J1416" s="289"/>
      <c r="K1416" s="289"/>
      <c r="L1416" s="289"/>
      <c r="M1416" s="289"/>
      <c r="N1416" s="289"/>
      <c r="O1416" s="289"/>
      <c r="P1416" s="289"/>
      <c r="Q1416" s="289"/>
    </row>
    <row r="1417" spans="1:17" s="468" customFormat="1" ht="25.5">
      <c r="A1417" s="446" t="s">
        <v>329</v>
      </c>
      <c r="B1417" s="742"/>
      <c r="C1417" s="742"/>
      <c r="D1417" s="742"/>
      <c r="E1417" s="742"/>
      <c r="F1417" s="721"/>
      <c r="G1417" s="289"/>
      <c r="H1417" s="289"/>
      <c r="I1417" s="289"/>
      <c r="J1417" s="289"/>
      <c r="K1417" s="289"/>
      <c r="L1417" s="289"/>
      <c r="M1417" s="289"/>
      <c r="N1417" s="289"/>
      <c r="O1417" s="289"/>
      <c r="P1417" s="289"/>
      <c r="Q1417" s="289"/>
    </row>
    <row r="1418" spans="1:17" s="468" customFormat="1" ht="12.75">
      <c r="A1418" s="280" t="s">
        <v>274</v>
      </c>
      <c r="B1418" s="742">
        <v>2002500</v>
      </c>
      <c r="C1418" s="742">
        <v>139300</v>
      </c>
      <c r="D1418" s="742">
        <v>139300</v>
      </c>
      <c r="E1418" s="727">
        <v>6.956304619225967</v>
      </c>
      <c r="F1418" s="721">
        <v>139300</v>
      </c>
      <c r="G1418" s="289"/>
      <c r="H1418" s="289"/>
      <c r="I1418" s="289"/>
      <c r="J1418" s="289"/>
      <c r="K1418" s="289"/>
      <c r="L1418" s="289"/>
      <c r="M1418" s="289"/>
      <c r="N1418" s="289"/>
      <c r="O1418" s="289"/>
      <c r="P1418" s="289"/>
      <c r="Q1418" s="289"/>
    </row>
    <row r="1419" spans="1:17" s="468" customFormat="1" ht="12.75">
      <c r="A1419" s="283" t="s">
        <v>825</v>
      </c>
      <c r="B1419" s="742">
        <v>2002500</v>
      </c>
      <c r="C1419" s="742">
        <v>139300</v>
      </c>
      <c r="D1419" s="742">
        <v>139300</v>
      </c>
      <c r="E1419" s="727">
        <v>6.956304619225967</v>
      </c>
      <c r="F1419" s="721">
        <v>139300</v>
      </c>
      <c r="G1419" s="289"/>
      <c r="H1419" s="289"/>
      <c r="I1419" s="289"/>
      <c r="J1419" s="289"/>
      <c r="K1419" s="289"/>
      <c r="L1419" s="289"/>
      <c r="M1419" s="289"/>
      <c r="N1419" s="289"/>
      <c r="O1419" s="289"/>
      <c r="P1419" s="289"/>
      <c r="Q1419" s="289"/>
    </row>
    <row r="1420" spans="1:17" s="468" customFormat="1" ht="25.5">
      <c r="A1420" s="285" t="s">
        <v>826</v>
      </c>
      <c r="B1420" s="742">
        <v>2002500</v>
      </c>
      <c r="C1420" s="742">
        <v>139300</v>
      </c>
      <c r="D1420" s="742">
        <v>139300</v>
      </c>
      <c r="E1420" s="727">
        <v>6.956304619225967</v>
      </c>
      <c r="F1420" s="721">
        <v>139300</v>
      </c>
      <c r="G1420" s="289"/>
      <c r="H1420" s="289"/>
      <c r="I1420" s="289"/>
      <c r="J1420" s="289"/>
      <c r="K1420" s="289"/>
      <c r="L1420" s="289"/>
      <c r="M1420" s="289"/>
      <c r="N1420" s="289"/>
      <c r="O1420" s="289"/>
      <c r="P1420" s="289"/>
      <c r="Q1420" s="289"/>
    </row>
    <row r="1421" spans="1:17" s="468" customFormat="1" ht="12.75">
      <c r="A1421" s="273" t="s">
        <v>827</v>
      </c>
      <c r="B1421" s="742">
        <v>2002500</v>
      </c>
      <c r="C1421" s="742">
        <v>139300</v>
      </c>
      <c r="D1421" s="742">
        <v>0</v>
      </c>
      <c r="E1421" s="727">
        <v>0</v>
      </c>
      <c r="F1421" s="721">
        <v>0</v>
      </c>
      <c r="G1421" s="289"/>
      <c r="H1421" s="289"/>
      <c r="I1421" s="289"/>
      <c r="J1421" s="289"/>
      <c r="K1421" s="289"/>
      <c r="L1421" s="289"/>
      <c r="M1421" s="289"/>
      <c r="N1421" s="289"/>
      <c r="O1421" s="289"/>
      <c r="P1421" s="289"/>
      <c r="Q1421" s="289"/>
    </row>
    <row r="1422" spans="1:17" s="468" customFormat="1" ht="12.75">
      <c r="A1422" s="283" t="s">
        <v>782</v>
      </c>
      <c r="B1422" s="742">
        <v>2002500</v>
      </c>
      <c r="C1422" s="742">
        <v>139300</v>
      </c>
      <c r="D1422" s="742">
        <v>0</v>
      </c>
      <c r="E1422" s="727">
        <v>0</v>
      </c>
      <c r="F1422" s="721">
        <v>0</v>
      </c>
      <c r="G1422" s="289"/>
      <c r="H1422" s="289"/>
      <c r="I1422" s="289"/>
      <c r="J1422" s="289"/>
      <c r="K1422" s="289"/>
      <c r="L1422" s="289"/>
      <c r="M1422" s="289"/>
      <c r="N1422" s="289"/>
      <c r="O1422" s="289"/>
      <c r="P1422" s="289"/>
      <c r="Q1422" s="289"/>
    </row>
    <row r="1423" spans="1:17" s="468" customFormat="1" ht="12.75">
      <c r="A1423" s="276" t="s">
        <v>835</v>
      </c>
      <c r="B1423" s="742">
        <v>2002500</v>
      </c>
      <c r="C1423" s="742">
        <v>139300</v>
      </c>
      <c r="D1423" s="742">
        <v>0</v>
      </c>
      <c r="E1423" s="727">
        <v>0</v>
      </c>
      <c r="F1423" s="721">
        <v>0</v>
      </c>
      <c r="G1423" s="289"/>
      <c r="H1423" s="289"/>
      <c r="I1423" s="289"/>
      <c r="J1423" s="289"/>
      <c r="K1423" s="289"/>
      <c r="L1423" s="289"/>
      <c r="M1423" s="289"/>
      <c r="N1423" s="289"/>
      <c r="O1423" s="289"/>
      <c r="P1423" s="289"/>
      <c r="Q1423" s="289"/>
    </row>
    <row r="1424" spans="1:17" s="468" customFormat="1" ht="12.75">
      <c r="A1424" s="276"/>
      <c r="B1424" s="742"/>
      <c r="C1424" s="742"/>
      <c r="D1424" s="742"/>
      <c r="E1424" s="721"/>
      <c r="F1424" s="721"/>
      <c r="G1424" s="289"/>
      <c r="H1424" s="289"/>
      <c r="I1424" s="289"/>
      <c r="J1424" s="289"/>
      <c r="K1424" s="289"/>
      <c r="L1424" s="289"/>
      <c r="M1424" s="289"/>
      <c r="N1424" s="289"/>
      <c r="O1424" s="289"/>
      <c r="P1424" s="289"/>
      <c r="Q1424" s="289"/>
    </row>
    <row r="1425" spans="1:17" s="468" customFormat="1" ht="12.75">
      <c r="A1425" s="269" t="s">
        <v>280</v>
      </c>
      <c r="B1425" s="742"/>
      <c r="C1425" s="742"/>
      <c r="D1425" s="742"/>
      <c r="E1425" s="742"/>
      <c r="F1425" s="721"/>
      <c r="G1425" s="289"/>
      <c r="H1425" s="289"/>
      <c r="I1425" s="289"/>
      <c r="J1425" s="289"/>
      <c r="K1425" s="289"/>
      <c r="L1425" s="289"/>
      <c r="M1425" s="289"/>
      <c r="N1425" s="289"/>
      <c r="O1425" s="289"/>
      <c r="P1425" s="289"/>
      <c r="Q1425" s="289"/>
    </row>
    <row r="1426" spans="1:17" s="468" customFormat="1" ht="25.5">
      <c r="A1426" s="446" t="s">
        <v>329</v>
      </c>
      <c r="B1426" s="742"/>
      <c r="C1426" s="742"/>
      <c r="D1426" s="742"/>
      <c r="E1426" s="742"/>
      <c r="F1426" s="721"/>
      <c r="G1426" s="289"/>
      <c r="H1426" s="289"/>
      <c r="I1426" s="289"/>
      <c r="J1426" s="289"/>
      <c r="K1426" s="289"/>
      <c r="L1426" s="289"/>
      <c r="M1426" s="289"/>
      <c r="N1426" s="289"/>
      <c r="O1426" s="289"/>
      <c r="P1426" s="289"/>
      <c r="Q1426" s="289"/>
    </row>
    <row r="1427" spans="1:17" s="468" customFormat="1" ht="12.75">
      <c r="A1427" s="280" t="s">
        <v>274</v>
      </c>
      <c r="B1427" s="742">
        <v>23077975</v>
      </c>
      <c r="C1427" s="742">
        <v>2625700</v>
      </c>
      <c r="D1427" s="742">
        <v>2625700</v>
      </c>
      <c r="E1427" s="741">
        <v>11.377514708287881</v>
      </c>
      <c r="F1427" s="721">
        <v>2625700</v>
      </c>
      <c r="G1427" s="289"/>
      <c r="H1427" s="289"/>
      <c r="I1427" s="289"/>
      <c r="J1427" s="289"/>
      <c r="K1427" s="289"/>
      <c r="L1427" s="289"/>
      <c r="M1427" s="289"/>
      <c r="N1427" s="289"/>
      <c r="O1427" s="289"/>
      <c r="P1427" s="289"/>
      <c r="Q1427" s="289"/>
    </row>
    <row r="1428" spans="1:17" s="468" customFormat="1" ht="12.75">
      <c r="A1428" s="283" t="s">
        <v>825</v>
      </c>
      <c r="B1428" s="742">
        <v>23077975</v>
      </c>
      <c r="C1428" s="742">
        <v>2625700</v>
      </c>
      <c r="D1428" s="742">
        <v>2625700</v>
      </c>
      <c r="E1428" s="741">
        <v>11.377514708287881</v>
      </c>
      <c r="F1428" s="721">
        <v>2625700</v>
      </c>
      <c r="G1428" s="289"/>
      <c r="H1428" s="289"/>
      <c r="I1428" s="289"/>
      <c r="J1428" s="289"/>
      <c r="K1428" s="289"/>
      <c r="L1428" s="289"/>
      <c r="M1428" s="289"/>
      <c r="N1428" s="289"/>
      <c r="O1428" s="289"/>
      <c r="P1428" s="289"/>
      <c r="Q1428" s="289"/>
    </row>
    <row r="1429" spans="1:17" s="468" customFormat="1" ht="25.5">
      <c r="A1429" s="285" t="s">
        <v>826</v>
      </c>
      <c r="B1429" s="742">
        <v>23077975</v>
      </c>
      <c r="C1429" s="742">
        <v>2625700</v>
      </c>
      <c r="D1429" s="742">
        <v>2625700</v>
      </c>
      <c r="E1429" s="741">
        <v>11.377514708287881</v>
      </c>
      <c r="F1429" s="721">
        <v>2625700</v>
      </c>
      <c r="G1429" s="289"/>
      <c r="H1429" s="289"/>
      <c r="I1429" s="289"/>
      <c r="J1429" s="289"/>
      <c r="K1429" s="289"/>
      <c r="L1429" s="289"/>
      <c r="M1429" s="289"/>
      <c r="N1429" s="289"/>
      <c r="O1429" s="289"/>
      <c r="P1429" s="289"/>
      <c r="Q1429" s="289"/>
    </row>
    <row r="1430" spans="1:17" s="468" customFormat="1" ht="12.75">
      <c r="A1430" s="273" t="s">
        <v>827</v>
      </c>
      <c r="B1430" s="742">
        <v>23077975</v>
      </c>
      <c r="C1430" s="742">
        <v>2625700</v>
      </c>
      <c r="D1430" s="742">
        <v>7539</v>
      </c>
      <c r="E1430" s="741">
        <v>0.032667510905961206</v>
      </c>
      <c r="F1430" s="721">
        <v>7539</v>
      </c>
      <c r="G1430" s="289"/>
      <c r="H1430" s="289"/>
      <c r="I1430" s="289"/>
      <c r="J1430" s="289"/>
      <c r="K1430" s="289"/>
      <c r="L1430" s="289"/>
      <c r="M1430" s="289"/>
      <c r="N1430" s="289"/>
      <c r="O1430" s="289"/>
      <c r="P1430" s="289"/>
      <c r="Q1430" s="289"/>
    </row>
    <row r="1431" spans="1:17" s="468" customFormat="1" ht="12.75">
      <c r="A1431" s="283" t="s">
        <v>782</v>
      </c>
      <c r="B1431" s="742">
        <v>23077975</v>
      </c>
      <c r="C1431" s="742">
        <v>2625700</v>
      </c>
      <c r="D1431" s="742">
        <v>7539</v>
      </c>
      <c r="E1431" s="741">
        <v>0.032667510905961206</v>
      </c>
      <c r="F1431" s="721">
        <v>7539</v>
      </c>
      <c r="G1431" s="289"/>
      <c r="H1431" s="289"/>
      <c r="I1431" s="289"/>
      <c r="J1431" s="289"/>
      <c r="K1431" s="289"/>
      <c r="L1431" s="289"/>
      <c r="M1431" s="289"/>
      <c r="N1431" s="289"/>
      <c r="O1431" s="289"/>
      <c r="P1431" s="289"/>
      <c r="Q1431" s="289"/>
    </row>
    <row r="1432" spans="1:17" s="468" customFormat="1" ht="12.75">
      <c r="A1432" s="276" t="s">
        <v>835</v>
      </c>
      <c r="B1432" s="742">
        <v>23077975</v>
      </c>
      <c r="C1432" s="742">
        <v>2625700</v>
      </c>
      <c r="D1432" s="742">
        <v>7539</v>
      </c>
      <c r="E1432" s="741">
        <v>0.032667510905961206</v>
      </c>
      <c r="F1432" s="721">
        <v>7539</v>
      </c>
      <c r="G1432" s="289"/>
      <c r="H1432" s="289"/>
      <c r="I1432" s="289"/>
      <c r="J1432" s="289"/>
      <c r="K1432" s="289"/>
      <c r="L1432" s="289"/>
      <c r="M1432" s="289"/>
      <c r="N1432" s="289"/>
      <c r="O1432" s="289"/>
      <c r="P1432" s="289"/>
      <c r="Q1432" s="289"/>
    </row>
    <row r="1433" spans="1:17" s="468" customFormat="1" ht="12.75">
      <c r="A1433" s="276"/>
      <c r="B1433" s="742"/>
      <c r="C1433" s="742"/>
      <c r="D1433" s="742"/>
      <c r="E1433" s="742"/>
      <c r="F1433" s="721"/>
      <c r="G1433" s="289"/>
      <c r="H1433" s="289"/>
      <c r="I1433" s="289"/>
      <c r="J1433" s="289"/>
      <c r="K1433" s="289"/>
      <c r="L1433" s="289"/>
      <c r="M1433" s="289"/>
      <c r="N1433" s="289"/>
      <c r="O1433" s="289"/>
      <c r="P1433" s="289"/>
      <c r="Q1433" s="289"/>
    </row>
    <row r="1434" spans="1:17" s="468" customFormat="1" ht="12.75">
      <c r="A1434" s="269" t="s">
        <v>1088</v>
      </c>
      <c r="B1434" s="742"/>
      <c r="C1434" s="742"/>
      <c r="D1434" s="742"/>
      <c r="E1434" s="742"/>
      <c r="F1434" s="721"/>
      <c r="G1434" s="289"/>
      <c r="H1434" s="289"/>
      <c r="I1434" s="289"/>
      <c r="J1434" s="289"/>
      <c r="K1434" s="289"/>
      <c r="L1434" s="289"/>
      <c r="M1434" s="289"/>
      <c r="N1434" s="289"/>
      <c r="O1434" s="289"/>
      <c r="P1434" s="289"/>
      <c r="Q1434" s="289"/>
    </row>
    <row r="1435" spans="1:17" s="468" customFormat="1" ht="25.5">
      <c r="A1435" s="446" t="s">
        <v>329</v>
      </c>
      <c r="B1435" s="742"/>
      <c r="C1435" s="742"/>
      <c r="D1435" s="742"/>
      <c r="E1435" s="742"/>
      <c r="F1435" s="721"/>
      <c r="G1435" s="289"/>
      <c r="H1435" s="289"/>
      <c r="I1435" s="289"/>
      <c r="J1435" s="289"/>
      <c r="K1435" s="289"/>
      <c r="L1435" s="289"/>
      <c r="M1435" s="289"/>
      <c r="N1435" s="289"/>
      <c r="O1435" s="289"/>
      <c r="P1435" s="289"/>
      <c r="Q1435" s="289"/>
    </row>
    <row r="1436" spans="1:17" s="468" customFormat="1" ht="12.75">
      <c r="A1436" s="280" t="s">
        <v>274</v>
      </c>
      <c r="B1436" s="742">
        <v>749506</v>
      </c>
      <c r="C1436" s="742">
        <v>0</v>
      </c>
      <c r="D1436" s="742">
        <v>0</v>
      </c>
      <c r="E1436" s="741">
        <v>0</v>
      </c>
      <c r="F1436" s="721">
        <v>0</v>
      </c>
      <c r="G1436" s="289"/>
      <c r="H1436" s="289"/>
      <c r="I1436" s="289"/>
      <c r="J1436" s="289"/>
      <c r="K1436" s="289"/>
      <c r="L1436" s="289"/>
      <c r="M1436" s="289"/>
      <c r="N1436" s="289"/>
      <c r="O1436" s="289"/>
      <c r="P1436" s="289"/>
      <c r="Q1436" s="289"/>
    </row>
    <row r="1437" spans="1:17" s="468" customFormat="1" ht="12.75">
      <c r="A1437" s="283" t="s">
        <v>825</v>
      </c>
      <c r="B1437" s="742">
        <v>749506</v>
      </c>
      <c r="C1437" s="742">
        <v>0</v>
      </c>
      <c r="D1437" s="742">
        <v>0</v>
      </c>
      <c r="E1437" s="741">
        <v>0</v>
      </c>
      <c r="F1437" s="721">
        <v>0</v>
      </c>
      <c r="G1437" s="289"/>
      <c r="H1437" s="289"/>
      <c r="I1437" s="289"/>
      <c r="J1437" s="289"/>
      <c r="K1437" s="289"/>
      <c r="L1437" s="289"/>
      <c r="M1437" s="289"/>
      <c r="N1437" s="289"/>
      <c r="O1437" s="289"/>
      <c r="P1437" s="289"/>
      <c r="Q1437" s="289"/>
    </row>
    <row r="1438" spans="1:17" s="468" customFormat="1" ht="25.5">
      <c r="A1438" s="285" t="s">
        <v>826</v>
      </c>
      <c r="B1438" s="742">
        <v>749506</v>
      </c>
      <c r="C1438" s="742">
        <v>0</v>
      </c>
      <c r="D1438" s="742">
        <v>0</v>
      </c>
      <c r="E1438" s="741">
        <v>0</v>
      </c>
      <c r="F1438" s="721">
        <v>0</v>
      </c>
      <c r="G1438" s="289"/>
      <c r="H1438" s="289"/>
      <c r="I1438" s="289"/>
      <c r="J1438" s="289"/>
      <c r="K1438" s="289"/>
      <c r="L1438" s="289"/>
      <c r="M1438" s="289"/>
      <c r="N1438" s="289"/>
      <c r="O1438" s="289"/>
      <c r="P1438" s="289"/>
      <c r="Q1438" s="289"/>
    </row>
    <row r="1439" spans="1:17" s="468" customFormat="1" ht="12.75">
      <c r="A1439" s="273" t="s">
        <v>827</v>
      </c>
      <c r="B1439" s="742">
        <v>749506</v>
      </c>
      <c r="C1439" s="742">
        <v>0</v>
      </c>
      <c r="D1439" s="742">
        <v>0</v>
      </c>
      <c r="E1439" s="741">
        <v>0</v>
      </c>
      <c r="F1439" s="721">
        <v>0</v>
      </c>
      <c r="G1439" s="289"/>
      <c r="H1439" s="289"/>
      <c r="I1439" s="289"/>
      <c r="J1439" s="289"/>
      <c r="K1439" s="289"/>
      <c r="L1439" s="289"/>
      <c r="M1439" s="289"/>
      <c r="N1439" s="289"/>
      <c r="O1439" s="289"/>
      <c r="P1439" s="289"/>
      <c r="Q1439" s="289"/>
    </row>
    <row r="1440" spans="1:17" s="468" customFormat="1" ht="12.75">
      <c r="A1440" s="283" t="s">
        <v>782</v>
      </c>
      <c r="B1440" s="742">
        <v>749506</v>
      </c>
      <c r="C1440" s="742">
        <v>0</v>
      </c>
      <c r="D1440" s="742">
        <v>0</v>
      </c>
      <c r="E1440" s="741">
        <v>0</v>
      </c>
      <c r="F1440" s="721">
        <v>0</v>
      </c>
      <c r="G1440" s="289"/>
      <c r="H1440" s="289"/>
      <c r="I1440" s="289"/>
      <c r="J1440" s="289"/>
      <c r="K1440" s="289"/>
      <c r="L1440" s="289"/>
      <c r="M1440" s="289"/>
      <c r="N1440" s="289"/>
      <c r="O1440" s="289"/>
      <c r="P1440" s="289"/>
      <c r="Q1440" s="289"/>
    </row>
    <row r="1441" spans="1:17" s="468" customFormat="1" ht="12.75">
      <c r="A1441" s="276" t="s">
        <v>835</v>
      </c>
      <c r="B1441" s="742">
        <v>749506</v>
      </c>
      <c r="C1441" s="742">
        <v>0</v>
      </c>
      <c r="D1441" s="742">
        <v>0</v>
      </c>
      <c r="E1441" s="741">
        <v>0</v>
      </c>
      <c r="F1441" s="721">
        <v>0</v>
      </c>
      <c r="G1441" s="289"/>
      <c r="H1441" s="289"/>
      <c r="I1441" s="289"/>
      <c r="J1441" s="289"/>
      <c r="K1441" s="289"/>
      <c r="L1441" s="289"/>
      <c r="M1441" s="289"/>
      <c r="N1441" s="289"/>
      <c r="O1441" s="289"/>
      <c r="P1441" s="289"/>
      <c r="Q1441" s="289"/>
    </row>
    <row r="1442" spans="1:17" s="468" customFormat="1" ht="12.75">
      <c r="A1442" s="276"/>
      <c r="B1442" s="742"/>
      <c r="C1442" s="742"/>
      <c r="D1442" s="742"/>
      <c r="E1442" s="742"/>
      <c r="F1442" s="721"/>
      <c r="G1442" s="289"/>
      <c r="H1442" s="289"/>
      <c r="I1442" s="289"/>
      <c r="J1442" s="289"/>
      <c r="K1442" s="289"/>
      <c r="L1442" s="289"/>
      <c r="M1442" s="289"/>
      <c r="N1442" s="289"/>
      <c r="O1442" s="289"/>
      <c r="P1442" s="289"/>
      <c r="Q1442" s="289"/>
    </row>
    <row r="1443" spans="1:17" s="468" customFormat="1" ht="12.75">
      <c r="A1443" s="269" t="s">
        <v>313</v>
      </c>
      <c r="B1443" s="742"/>
      <c r="C1443" s="742"/>
      <c r="D1443" s="742"/>
      <c r="E1443" s="742"/>
      <c r="F1443" s="721"/>
      <c r="G1443" s="289"/>
      <c r="H1443" s="289"/>
      <c r="I1443" s="289"/>
      <c r="J1443" s="289"/>
      <c r="K1443" s="289"/>
      <c r="L1443" s="289"/>
      <c r="M1443" s="289"/>
      <c r="N1443" s="289"/>
      <c r="O1443" s="289"/>
      <c r="P1443" s="289"/>
      <c r="Q1443" s="289"/>
    </row>
    <row r="1444" spans="1:17" s="468" customFormat="1" ht="25.5">
      <c r="A1444" s="446" t="s">
        <v>329</v>
      </c>
      <c r="B1444" s="742"/>
      <c r="C1444" s="742"/>
      <c r="D1444" s="742"/>
      <c r="E1444" s="742"/>
      <c r="F1444" s="721"/>
      <c r="G1444" s="289"/>
      <c r="H1444" s="289"/>
      <c r="I1444" s="289"/>
      <c r="J1444" s="289"/>
      <c r="K1444" s="289"/>
      <c r="L1444" s="289"/>
      <c r="M1444" s="289"/>
      <c r="N1444" s="289"/>
      <c r="O1444" s="289"/>
      <c r="P1444" s="289"/>
      <c r="Q1444" s="289"/>
    </row>
    <row r="1445" spans="1:17" s="468" customFormat="1" ht="12.75">
      <c r="A1445" s="280" t="s">
        <v>274</v>
      </c>
      <c r="B1445" s="742">
        <v>190000</v>
      </c>
      <c r="C1445" s="742">
        <v>6000</v>
      </c>
      <c r="D1445" s="742">
        <v>6000</v>
      </c>
      <c r="E1445" s="741">
        <v>3.1578947368421053</v>
      </c>
      <c r="F1445" s="721">
        <v>6000</v>
      </c>
      <c r="G1445" s="289"/>
      <c r="H1445" s="289"/>
      <c r="I1445" s="289"/>
      <c r="J1445" s="289"/>
      <c r="K1445" s="289"/>
      <c r="L1445" s="289"/>
      <c r="M1445" s="289"/>
      <c r="N1445" s="289"/>
      <c r="O1445" s="289"/>
      <c r="P1445" s="289"/>
      <c r="Q1445" s="289"/>
    </row>
    <row r="1446" spans="1:17" s="468" customFormat="1" ht="12.75">
      <c r="A1446" s="283" t="s">
        <v>825</v>
      </c>
      <c r="B1446" s="742">
        <v>190000</v>
      </c>
      <c r="C1446" s="742">
        <v>6000</v>
      </c>
      <c r="D1446" s="742">
        <v>6000</v>
      </c>
      <c r="E1446" s="741">
        <v>3.1578947368421053</v>
      </c>
      <c r="F1446" s="721">
        <v>6000</v>
      </c>
      <c r="G1446" s="289"/>
      <c r="H1446" s="289"/>
      <c r="I1446" s="289"/>
      <c r="J1446" s="289"/>
      <c r="K1446" s="289"/>
      <c r="L1446" s="289"/>
      <c r="M1446" s="289"/>
      <c r="N1446" s="289"/>
      <c r="O1446" s="289"/>
      <c r="P1446" s="289"/>
      <c r="Q1446" s="289"/>
    </row>
    <row r="1447" spans="1:17" s="468" customFormat="1" ht="25.5">
      <c r="A1447" s="285" t="s">
        <v>826</v>
      </c>
      <c r="B1447" s="742">
        <v>190000</v>
      </c>
      <c r="C1447" s="742">
        <v>6000</v>
      </c>
      <c r="D1447" s="742">
        <v>6000</v>
      </c>
      <c r="E1447" s="741">
        <v>3.1578947368421053</v>
      </c>
      <c r="F1447" s="721">
        <v>6000</v>
      </c>
      <c r="G1447" s="289"/>
      <c r="H1447" s="289"/>
      <c r="I1447" s="289"/>
      <c r="J1447" s="289"/>
      <c r="K1447" s="289"/>
      <c r="L1447" s="289"/>
      <c r="M1447" s="289"/>
      <c r="N1447" s="289"/>
      <c r="O1447" s="289"/>
      <c r="P1447" s="289"/>
      <c r="Q1447" s="289"/>
    </row>
    <row r="1448" spans="1:17" s="468" customFormat="1" ht="12.75">
      <c r="A1448" s="273" t="s">
        <v>827</v>
      </c>
      <c r="B1448" s="742">
        <v>190000</v>
      </c>
      <c r="C1448" s="742">
        <v>6000</v>
      </c>
      <c r="D1448" s="742">
        <v>0</v>
      </c>
      <c r="E1448" s="741">
        <v>0</v>
      </c>
      <c r="F1448" s="721">
        <v>0</v>
      </c>
      <c r="G1448" s="289"/>
      <c r="H1448" s="289"/>
      <c r="I1448" s="289"/>
      <c r="J1448" s="289"/>
      <c r="K1448" s="289"/>
      <c r="L1448" s="289"/>
      <c r="M1448" s="289"/>
      <c r="N1448" s="289"/>
      <c r="O1448" s="289"/>
      <c r="P1448" s="289"/>
      <c r="Q1448" s="289"/>
    </row>
    <row r="1449" spans="1:17" s="468" customFormat="1" ht="12.75">
      <c r="A1449" s="283" t="s">
        <v>782</v>
      </c>
      <c r="B1449" s="742">
        <v>190000</v>
      </c>
      <c r="C1449" s="742">
        <v>6000</v>
      </c>
      <c r="D1449" s="742">
        <v>0</v>
      </c>
      <c r="E1449" s="741">
        <v>0</v>
      </c>
      <c r="F1449" s="721">
        <v>0</v>
      </c>
      <c r="G1449" s="289"/>
      <c r="H1449" s="289"/>
      <c r="I1449" s="289"/>
      <c r="J1449" s="289"/>
      <c r="K1449" s="289"/>
      <c r="L1449" s="289"/>
      <c r="M1449" s="289"/>
      <c r="N1449" s="289"/>
      <c r="O1449" s="289"/>
      <c r="P1449" s="289"/>
      <c r="Q1449" s="289"/>
    </row>
    <row r="1450" spans="1:17" s="468" customFormat="1" ht="12.75">
      <c r="A1450" s="276" t="s">
        <v>835</v>
      </c>
      <c r="B1450" s="742">
        <v>190000</v>
      </c>
      <c r="C1450" s="742">
        <v>6000</v>
      </c>
      <c r="D1450" s="742">
        <v>0</v>
      </c>
      <c r="E1450" s="741">
        <v>0</v>
      </c>
      <c r="F1450" s="721">
        <v>0</v>
      </c>
      <c r="G1450" s="289"/>
      <c r="H1450" s="289"/>
      <c r="I1450" s="289"/>
      <c r="J1450" s="289"/>
      <c r="K1450" s="289"/>
      <c r="L1450" s="289"/>
      <c r="M1450" s="289"/>
      <c r="N1450" s="289"/>
      <c r="O1450" s="289"/>
      <c r="P1450" s="289"/>
      <c r="Q1450" s="289"/>
    </row>
    <row r="1451" spans="1:17" s="468" customFormat="1" ht="12.75">
      <c r="A1451" s="276"/>
      <c r="B1451" s="742"/>
      <c r="C1451" s="742"/>
      <c r="D1451" s="742"/>
      <c r="E1451" s="742"/>
      <c r="F1451" s="721"/>
      <c r="G1451" s="289"/>
      <c r="H1451" s="289"/>
      <c r="I1451" s="289"/>
      <c r="J1451" s="289"/>
      <c r="K1451" s="289"/>
      <c r="L1451" s="289"/>
      <c r="M1451" s="289"/>
      <c r="N1451" s="289"/>
      <c r="O1451" s="289"/>
      <c r="P1451" s="289"/>
      <c r="Q1451" s="289"/>
    </row>
    <row r="1452" spans="1:17" s="468" customFormat="1" ht="12.75">
      <c r="A1452" s="269" t="s">
        <v>1091</v>
      </c>
      <c r="B1452" s="742"/>
      <c r="C1452" s="742"/>
      <c r="D1452" s="742"/>
      <c r="E1452" s="742"/>
      <c r="F1452" s="721"/>
      <c r="G1452" s="289"/>
      <c r="H1452" s="289"/>
      <c r="I1452" s="289"/>
      <c r="J1452" s="289"/>
      <c r="K1452" s="289"/>
      <c r="L1452" s="289"/>
      <c r="M1452" s="289"/>
      <c r="N1452" s="289"/>
      <c r="O1452" s="289"/>
      <c r="P1452" s="289"/>
      <c r="Q1452" s="289"/>
    </row>
    <row r="1453" spans="1:17" s="468" customFormat="1" ht="25.5">
      <c r="A1453" s="446" t="s">
        <v>329</v>
      </c>
      <c r="B1453" s="742"/>
      <c r="C1453" s="742"/>
      <c r="D1453" s="742"/>
      <c r="E1453" s="742"/>
      <c r="F1453" s="721"/>
      <c r="G1453" s="289"/>
      <c r="H1453" s="289"/>
      <c r="I1453" s="289"/>
      <c r="J1453" s="289"/>
      <c r="K1453" s="289"/>
      <c r="L1453" s="289"/>
      <c r="M1453" s="289"/>
      <c r="N1453" s="289"/>
      <c r="O1453" s="289"/>
      <c r="P1453" s="289"/>
      <c r="Q1453" s="289"/>
    </row>
    <row r="1454" spans="1:17" s="468" customFormat="1" ht="12.75">
      <c r="A1454" s="280" t="s">
        <v>274</v>
      </c>
      <c r="B1454" s="742">
        <v>9970000</v>
      </c>
      <c r="C1454" s="742">
        <v>926169</v>
      </c>
      <c r="D1454" s="742">
        <v>926169</v>
      </c>
      <c r="E1454" s="741">
        <v>9.289558676028085</v>
      </c>
      <c r="F1454" s="721">
        <v>926169</v>
      </c>
      <c r="G1454" s="289"/>
      <c r="H1454" s="289"/>
      <c r="I1454" s="289"/>
      <c r="J1454" s="289"/>
      <c r="K1454" s="289"/>
      <c r="L1454" s="289"/>
      <c r="M1454" s="289"/>
      <c r="N1454" s="289"/>
      <c r="O1454" s="289"/>
      <c r="P1454" s="289"/>
      <c r="Q1454" s="289"/>
    </row>
    <row r="1455" spans="1:17" s="468" customFormat="1" ht="12.75">
      <c r="A1455" s="283" t="s">
        <v>825</v>
      </c>
      <c r="B1455" s="742">
        <v>9970000</v>
      </c>
      <c r="C1455" s="742">
        <v>926169</v>
      </c>
      <c r="D1455" s="742">
        <v>926169</v>
      </c>
      <c r="E1455" s="741">
        <v>9.289558676028085</v>
      </c>
      <c r="F1455" s="721">
        <v>926169</v>
      </c>
      <c r="G1455" s="289"/>
      <c r="H1455" s="289"/>
      <c r="I1455" s="289"/>
      <c r="J1455" s="289"/>
      <c r="K1455" s="289"/>
      <c r="L1455" s="289"/>
      <c r="M1455" s="289"/>
      <c r="N1455" s="289"/>
      <c r="O1455" s="289"/>
      <c r="P1455" s="289"/>
      <c r="Q1455" s="289"/>
    </row>
    <row r="1456" spans="1:17" s="468" customFormat="1" ht="25.5">
      <c r="A1456" s="285" t="s">
        <v>826</v>
      </c>
      <c r="B1456" s="742">
        <v>9970000</v>
      </c>
      <c r="C1456" s="742">
        <v>926169</v>
      </c>
      <c r="D1456" s="742">
        <v>926169</v>
      </c>
      <c r="E1456" s="741">
        <v>9.289558676028085</v>
      </c>
      <c r="F1456" s="721">
        <v>926169</v>
      </c>
      <c r="G1456" s="289"/>
      <c r="H1456" s="289"/>
      <c r="I1456" s="289"/>
      <c r="J1456" s="289"/>
      <c r="K1456" s="289"/>
      <c r="L1456" s="289"/>
      <c r="M1456" s="289"/>
      <c r="N1456" s="289"/>
      <c r="O1456" s="289"/>
      <c r="P1456" s="289"/>
      <c r="Q1456" s="289"/>
    </row>
    <row r="1457" spans="1:17" s="468" customFormat="1" ht="12.75">
      <c r="A1457" s="273" t="s">
        <v>827</v>
      </c>
      <c r="B1457" s="742">
        <v>9970000</v>
      </c>
      <c r="C1457" s="742">
        <v>926169</v>
      </c>
      <c r="D1457" s="742">
        <v>1242</v>
      </c>
      <c r="E1457" s="741">
        <v>0.012457372116349046</v>
      </c>
      <c r="F1457" s="721">
        <v>1242</v>
      </c>
      <c r="G1457" s="289"/>
      <c r="H1457" s="289"/>
      <c r="I1457" s="289"/>
      <c r="J1457" s="289"/>
      <c r="K1457" s="289"/>
      <c r="L1457" s="289"/>
      <c r="M1457" s="289"/>
      <c r="N1457" s="289"/>
      <c r="O1457" s="289"/>
      <c r="P1457" s="289"/>
      <c r="Q1457" s="289"/>
    </row>
    <row r="1458" spans="1:17" s="468" customFormat="1" ht="12.75">
      <c r="A1458" s="283" t="s">
        <v>828</v>
      </c>
      <c r="B1458" s="742">
        <v>69336</v>
      </c>
      <c r="C1458" s="742">
        <v>26169</v>
      </c>
      <c r="D1458" s="742">
        <v>1242</v>
      </c>
      <c r="E1458" s="741">
        <v>1.791277258566978</v>
      </c>
      <c r="F1458" s="721">
        <v>1242</v>
      </c>
      <c r="G1458" s="289"/>
      <c r="H1458" s="289"/>
      <c r="I1458" s="289"/>
      <c r="J1458" s="289"/>
      <c r="K1458" s="289"/>
      <c r="L1458" s="289"/>
      <c r="M1458" s="289"/>
      <c r="N1458" s="289"/>
      <c r="O1458" s="289"/>
      <c r="P1458" s="289"/>
      <c r="Q1458" s="289"/>
    </row>
    <row r="1459" spans="1:17" s="468" customFormat="1" ht="12.75">
      <c r="A1459" s="276" t="s">
        <v>829</v>
      </c>
      <c r="B1459" s="742">
        <v>69336</v>
      </c>
      <c r="C1459" s="742">
        <v>26169</v>
      </c>
      <c r="D1459" s="742">
        <v>1242</v>
      </c>
      <c r="E1459" s="741">
        <v>1.791277258566978</v>
      </c>
      <c r="F1459" s="721">
        <v>1242</v>
      </c>
      <c r="G1459" s="289"/>
      <c r="H1459" s="289"/>
      <c r="I1459" s="289"/>
      <c r="J1459" s="289"/>
      <c r="K1459" s="289"/>
      <c r="L1459" s="289"/>
      <c r="M1459" s="289"/>
      <c r="N1459" s="289"/>
      <c r="O1459" s="289"/>
      <c r="P1459" s="289"/>
      <c r="Q1459" s="289"/>
    </row>
    <row r="1460" spans="1:17" s="468" customFormat="1" ht="12.75">
      <c r="A1460" s="299" t="s">
        <v>830</v>
      </c>
      <c r="B1460" s="742">
        <v>22336</v>
      </c>
      <c r="C1460" s="742">
        <v>11169</v>
      </c>
      <c r="D1460" s="742">
        <v>0</v>
      </c>
      <c r="E1460" s="727">
        <v>0</v>
      </c>
      <c r="F1460" s="721">
        <v>0</v>
      </c>
      <c r="G1460" s="289"/>
      <c r="H1460" s="289"/>
      <c r="I1460" s="289"/>
      <c r="J1460" s="289"/>
      <c r="K1460" s="289"/>
      <c r="L1460" s="289"/>
      <c r="M1460" s="289"/>
      <c r="N1460" s="289"/>
      <c r="O1460" s="289"/>
      <c r="P1460" s="289"/>
      <c r="Q1460" s="289"/>
    </row>
    <row r="1461" spans="1:17" s="468" customFormat="1" ht="12.75">
      <c r="A1461" s="302" t="s">
        <v>831</v>
      </c>
      <c r="B1461" s="742">
        <v>18000</v>
      </c>
      <c r="C1461" s="742">
        <v>9000</v>
      </c>
      <c r="D1461" s="742">
        <v>0</v>
      </c>
      <c r="E1461" s="727">
        <v>0</v>
      </c>
      <c r="F1461" s="721">
        <v>0</v>
      </c>
      <c r="G1461" s="289"/>
      <c r="H1461" s="289"/>
      <c r="I1461" s="289"/>
      <c r="J1461" s="289"/>
      <c r="K1461" s="289"/>
      <c r="L1461" s="289"/>
      <c r="M1461" s="289"/>
      <c r="N1461" s="289"/>
      <c r="O1461" s="289"/>
      <c r="P1461" s="289"/>
      <c r="Q1461" s="289"/>
    </row>
    <row r="1462" spans="1:17" s="468" customFormat="1" ht="12.75">
      <c r="A1462" s="299" t="s">
        <v>832</v>
      </c>
      <c r="B1462" s="742">
        <v>47000</v>
      </c>
      <c r="C1462" s="742">
        <v>15000</v>
      </c>
      <c r="D1462" s="742">
        <v>1242</v>
      </c>
      <c r="E1462" s="727">
        <v>2.6425531914893616</v>
      </c>
      <c r="F1462" s="721">
        <v>1242</v>
      </c>
      <c r="G1462" s="289"/>
      <c r="H1462" s="289"/>
      <c r="I1462" s="289"/>
      <c r="J1462" s="289"/>
      <c r="K1462" s="289"/>
      <c r="L1462" s="289"/>
      <c r="M1462" s="289"/>
      <c r="N1462" s="289"/>
      <c r="O1462" s="289"/>
      <c r="P1462" s="289"/>
      <c r="Q1462" s="289"/>
    </row>
    <row r="1463" spans="1:17" s="468" customFormat="1" ht="12.75">
      <c r="A1463" s="283" t="s">
        <v>782</v>
      </c>
      <c r="B1463" s="742">
        <v>9900664</v>
      </c>
      <c r="C1463" s="742">
        <v>900000</v>
      </c>
      <c r="D1463" s="742">
        <v>0</v>
      </c>
      <c r="E1463" s="727">
        <v>0</v>
      </c>
      <c r="F1463" s="721">
        <v>0</v>
      </c>
      <c r="G1463" s="289"/>
      <c r="H1463" s="289"/>
      <c r="I1463" s="289"/>
      <c r="J1463" s="289"/>
      <c r="K1463" s="289"/>
      <c r="L1463" s="289"/>
      <c r="M1463" s="289"/>
      <c r="N1463" s="289"/>
      <c r="O1463" s="289"/>
      <c r="P1463" s="289"/>
      <c r="Q1463" s="289"/>
    </row>
    <row r="1464" spans="1:17" s="468" customFormat="1" ht="12.75">
      <c r="A1464" s="276" t="s">
        <v>835</v>
      </c>
      <c r="B1464" s="742">
        <v>6900664</v>
      </c>
      <c r="C1464" s="742">
        <v>900000</v>
      </c>
      <c r="D1464" s="742">
        <v>0</v>
      </c>
      <c r="E1464" s="727">
        <v>0</v>
      </c>
      <c r="F1464" s="721">
        <v>0</v>
      </c>
      <c r="G1464" s="289"/>
      <c r="H1464" s="289"/>
      <c r="I1464" s="289"/>
      <c r="J1464" s="289"/>
      <c r="K1464" s="289"/>
      <c r="L1464" s="289"/>
      <c r="M1464" s="289"/>
      <c r="N1464" s="289"/>
      <c r="O1464" s="289"/>
      <c r="P1464" s="289"/>
      <c r="Q1464" s="289"/>
    </row>
    <row r="1465" spans="1:17" s="468" customFormat="1" ht="12.75">
      <c r="A1465" s="276" t="s">
        <v>291</v>
      </c>
      <c r="B1465" s="742">
        <v>3000000</v>
      </c>
      <c r="C1465" s="742">
        <v>0</v>
      </c>
      <c r="D1465" s="742">
        <v>0</v>
      </c>
      <c r="E1465" s="727">
        <v>0</v>
      </c>
      <c r="F1465" s="721">
        <v>0</v>
      </c>
      <c r="G1465" s="289"/>
      <c r="H1465" s="289"/>
      <c r="I1465" s="289"/>
      <c r="J1465" s="289"/>
      <c r="K1465" s="289"/>
      <c r="L1465" s="289"/>
      <c r="M1465" s="289"/>
      <c r="N1465" s="289"/>
      <c r="O1465" s="289"/>
      <c r="P1465" s="289"/>
      <c r="Q1465" s="289"/>
    </row>
    <row r="1466" spans="1:17" s="468" customFormat="1" ht="12.75">
      <c r="A1466" s="299" t="s">
        <v>891</v>
      </c>
      <c r="B1466" s="742">
        <v>3000000</v>
      </c>
      <c r="C1466" s="742">
        <v>0</v>
      </c>
      <c r="D1466" s="742">
        <v>0</v>
      </c>
      <c r="E1466" s="727">
        <v>0</v>
      </c>
      <c r="F1466" s="721">
        <v>0</v>
      </c>
      <c r="G1466" s="289"/>
      <c r="H1466" s="289"/>
      <c r="I1466" s="289"/>
      <c r="J1466" s="289"/>
      <c r="K1466" s="289"/>
      <c r="L1466" s="289"/>
      <c r="M1466" s="289"/>
      <c r="N1466" s="289"/>
      <c r="O1466" s="289"/>
      <c r="P1466" s="289"/>
      <c r="Q1466" s="289"/>
    </row>
    <row r="1467" spans="1:17" s="730" customFormat="1" ht="25.5" customHeight="1">
      <c r="A1467" s="279" t="s">
        <v>275</v>
      </c>
      <c r="B1467" s="721">
        <v>3000000</v>
      </c>
      <c r="C1467" s="721">
        <v>0</v>
      </c>
      <c r="D1467" s="721">
        <v>0</v>
      </c>
      <c r="E1467" s="727">
        <v>0</v>
      </c>
      <c r="F1467" s="721">
        <v>0</v>
      </c>
      <c r="Q1467" s="731"/>
    </row>
    <row r="1468" spans="1:17" s="468" customFormat="1" ht="12.75">
      <c r="A1468" s="276"/>
      <c r="B1468" s="742"/>
      <c r="C1468" s="742"/>
      <c r="D1468" s="742"/>
      <c r="E1468" s="721"/>
      <c r="F1468" s="721"/>
      <c r="G1468" s="289"/>
      <c r="H1468" s="289"/>
      <c r="I1468" s="289"/>
      <c r="J1468" s="289"/>
      <c r="K1468" s="289"/>
      <c r="L1468" s="289"/>
      <c r="M1468" s="289"/>
      <c r="N1468" s="289"/>
      <c r="O1468" s="289"/>
      <c r="P1468" s="289"/>
      <c r="Q1468" s="289"/>
    </row>
    <row r="1469" spans="1:17" s="468" customFormat="1" ht="12.75">
      <c r="A1469" s="269" t="s">
        <v>293</v>
      </c>
      <c r="B1469" s="742"/>
      <c r="C1469" s="742"/>
      <c r="D1469" s="742"/>
      <c r="E1469" s="721"/>
      <c r="F1469" s="721"/>
      <c r="G1469" s="289"/>
      <c r="H1469" s="289"/>
      <c r="I1469" s="289"/>
      <c r="J1469" s="289"/>
      <c r="K1469" s="289"/>
      <c r="L1469" s="289"/>
      <c r="M1469" s="289"/>
      <c r="N1469" s="289"/>
      <c r="O1469" s="289"/>
      <c r="P1469" s="289"/>
      <c r="Q1469" s="289"/>
    </row>
    <row r="1470" spans="1:17" s="468" customFormat="1" ht="25.5">
      <c r="A1470" s="446" t="s">
        <v>329</v>
      </c>
      <c r="B1470" s="742"/>
      <c r="C1470" s="742"/>
      <c r="D1470" s="742"/>
      <c r="E1470" s="721"/>
      <c r="F1470" s="721"/>
      <c r="G1470" s="289"/>
      <c r="H1470" s="289"/>
      <c r="I1470" s="289"/>
      <c r="J1470" s="289"/>
      <c r="K1470" s="289"/>
      <c r="L1470" s="289"/>
      <c r="M1470" s="289"/>
      <c r="N1470" s="289"/>
      <c r="O1470" s="289"/>
      <c r="P1470" s="289"/>
      <c r="Q1470" s="289"/>
    </row>
    <row r="1471" spans="1:17" s="468" customFormat="1" ht="12.75">
      <c r="A1471" s="273" t="s">
        <v>827</v>
      </c>
      <c r="B1471" s="742">
        <v>1900000</v>
      </c>
      <c r="C1471" s="742">
        <v>421680</v>
      </c>
      <c r="D1471" s="742">
        <v>0</v>
      </c>
      <c r="E1471" s="741">
        <v>0</v>
      </c>
      <c r="F1471" s="721">
        <v>0</v>
      </c>
      <c r="G1471" s="289"/>
      <c r="H1471" s="289"/>
      <c r="I1471" s="289"/>
      <c r="J1471" s="289"/>
      <c r="K1471" s="289"/>
      <c r="L1471" s="289"/>
      <c r="M1471" s="289"/>
      <c r="N1471" s="289"/>
      <c r="O1471" s="289"/>
      <c r="P1471" s="289"/>
      <c r="Q1471" s="289"/>
    </row>
    <row r="1472" spans="1:17" s="468" customFormat="1" ht="12.75">
      <c r="A1472" s="283" t="s">
        <v>782</v>
      </c>
      <c r="B1472" s="742">
        <v>1900000</v>
      </c>
      <c r="C1472" s="742">
        <v>421680</v>
      </c>
      <c r="D1472" s="742">
        <v>0</v>
      </c>
      <c r="E1472" s="741">
        <v>0</v>
      </c>
      <c r="F1472" s="721">
        <v>0</v>
      </c>
      <c r="G1472" s="289"/>
      <c r="H1472" s="289"/>
      <c r="I1472" s="289"/>
      <c r="J1472" s="289"/>
      <c r="K1472" s="289"/>
      <c r="L1472" s="289"/>
      <c r="M1472" s="289"/>
      <c r="N1472" s="289"/>
      <c r="O1472" s="289"/>
      <c r="P1472" s="289"/>
      <c r="Q1472" s="289"/>
    </row>
    <row r="1473" spans="1:17" s="468" customFormat="1" ht="12.75">
      <c r="A1473" s="276" t="s">
        <v>835</v>
      </c>
      <c r="B1473" s="742">
        <v>1900000</v>
      </c>
      <c r="C1473" s="742">
        <v>421680</v>
      </c>
      <c r="D1473" s="742">
        <v>0</v>
      </c>
      <c r="E1473" s="741">
        <v>0</v>
      </c>
      <c r="F1473" s="721">
        <v>0</v>
      </c>
      <c r="G1473" s="289"/>
      <c r="H1473" s="289"/>
      <c r="I1473" s="289"/>
      <c r="J1473" s="289"/>
      <c r="K1473" s="289"/>
      <c r="L1473" s="289"/>
      <c r="M1473" s="289"/>
      <c r="N1473" s="289"/>
      <c r="O1473" s="289"/>
      <c r="P1473" s="289"/>
      <c r="Q1473" s="289"/>
    </row>
    <row r="1474" spans="1:17" s="730" customFormat="1" ht="13.5" customHeight="1">
      <c r="A1474" s="283" t="s">
        <v>419</v>
      </c>
      <c r="B1474" s="721">
        <v>-1900000</v>
      </c>
      <c r="C1474" s="721">
        <v>-421680</v>
      </c>
      <c r="D1474" s="721">
        <v>0</v>
      </c>
      <c r="E1474" s="741" t="s">
        <v>415</v>
      </c>
      <c r="F1474" s="721">
        <v>0</v>
      </c>
      <c r="Q1474" s="731"/>
    </row>
    <row r="1475" spans="1:17" s="468" customFormat="1" ht="12.75">
      <c r="A1475" s="283" t="s">
        <v>420</v>
      </c>
      <c r="B1475" s="721">
        <v>1900000</v>
      </c>
      <c r="C1475" s="721">
        <v>421680</v>
      </c>
      <c r="D1475" s="721">
        <v>0</v>
      </c>
      <c r="E1475" s="741">
        <v>0</v>
      </c>
      <c r="F1475" s="721">
        <v>0</v>
      </c>
      <c r="G1475" s="289"/>
      <c r="H1475" s="289"/>
      <c r="I1475" s="289"/>
      <c r="J1475" s="289"/>
      <c r="K1475" s="289"/>
      <c r="L1475" s="289"/>
      <c r="M1475" s="289"/>
      <c r="N1475" s="289"/>
      <c r="O1475" s="289"/>
      <c r="P1475" s="289"/>
      <c r="Q1475" s="290"/>
    </row>
    <row r="1476" spans="1:17" s="468" customFormat="1" ht="12.75">
      <c r="A1476" s="276" t="s">
        <v>424</v>
      </c>
      <c r="B1476" s="721">
        <v>1900000</v>
      </c>
      <c r="C1476" s="721">
        <v>421680</v>
      </c>
      <c r="D1476" s="721">
        <v>0</v>
      </c>
      <c r="E1476" s="741">
        <v>0</v>
      </c>
      <c r="F1476" s="721">
        <v>0</v>
      </c>
      <c r="G1476" s="289"/>
      <c r="H1476" s="289"/>
      <c r="I1476" s="289"/>
      <c r="J1476" s="289"/>
      <c r="K1476" s="289"/>
      <c r="L1476" s="289"/>
      <c r="M1476" s="289"/>
      <c r="N1476" s="289"/>
      <c r="O1476" s="289"/>
      <c r="P1476" s="289"/>
      <c r="Q1476" s="290"/>
    </row>
    <row r="1477" spans="1:17" s="468" customFormat="1" ht="12.75">
      <c r="A1477" s="299" t="s">
        <v>883</v>
      </c>
      <c r="B1477" s="721">
        <v>1900000</v>
      </c>
      <c r="C1477" s="721">
        <v>421680</v>
      </c>
      <c r="D1477" s="721">
        <v>0</v>
      </c>
      <c r="E1477" s="741">
        <v>0</v>
      </c>
      <c r="F1477" s="721">
        <v>0</v>
      </c>
      <c r="G1477" s="289"/>
      <c r="H1477" s="289"/>
      <c r="I1477" s="289"/>
      <c r="J1477" s="289"/>
      <c r="K1477" s="289"/>
      <c r="L1477" s="289"/>
      <c r="M1477" s="289"/>
      <c r="N1477" s="289"/>
      <c r="O1477" s="289"/>
      <c r="P1477" s="289"/>
      <c r="Q1477" s="290"/>
    </row>
    <row r="1478" spans="1:17" s="468" customFormat="1" ht="12.75">
      <c r="A1478" s="276"/>
      <c r="B1478" s="742"/>
      <c r="C1478" s="742"/>
      <c r="D1478" s="742"/>
      <c r="E1478" s="742"/>
      <c r="F1478" s="721"/>
      <c r="G1478" s="289"/>
      <c r="H1478" s="289"/>
      <c r="I1478" s="289"/>
      <c r="J1478" s="289"/>
      <c r="K1478" s="289"/>
      <c r="L1478" s="289"/>
      <c r="M1478" s="289"/>
      <c r="N1478" s="289"/>
      <c r="O1478" s="289"/>
      <c r="P1478" s="289"/>
      <c r="Q1478" s="289"/>
    </row>
    <row r="1479" spans="1:17" s="468" customFormat="1" ht="12.75">
      <c r="A1479" s="269" t="s">
        <v>295</v>
      </c>
      <c r="B1479" s="742"/>
      <c r="C1479" s="742"/>
      <c r="D1479" s="742"/>
      <c r="E1479" s="742"/>
      <c r="F1479" s="721"/>
      <c r="G1479" s="289"/>
      <c r="H1479" s="289"/>
      <c r="I1479" s="289"/>
      <c r="J1479" s="289"/>
      <c r="K1479" s="289"/>
      <c r="L1479" s="289"/>
      <c r="M1479" s="289"/>
      <c r="N1479" s="289"/>
      <c r="O1479" s="289"/>
      <c r="P1479" s="289"/>
      <c r="Q1479" s="289"/>
    </row>
    <row r="1480" spans="1:17" s="468" customFormat="1" ht="25.5">
      <c r="A1480" s="446" t="s">
        <v>329</v>
      </c>
      <c r="B1480" s="742"/>
      <c r="C1480" s="742"/>
      <c r="D1480" s="742"/>
      <c r="E1480" s="742"/>
      <c r="F1480" s="721"/>
      <c r="G1480" s="289"/>
      <c r="H1480" s="289"/>
      <c r="I1480" s="289"/>
      <c r="J1480" s="289"/>
      <c r="K1480" s="289"/>
      <c r="L1480" s="289"/>
      <c r="M1480" s="289"/>
      <c r="N1480" s="289"/>
      <c r="O1480" s="289"/>
      <c r="P1480" s="289"/>
      <c r="Q1480" s="289"/>
    </row>
    <row r="1481" spans="1:17" s="468" customFormat="1" ht="12.75">
      <c r="A1481" s="280" t="s">
        <v>274</v>
      </c>
      <c r="B1481" s="742">
        <v>18776523</v>
      </c>
      <c r="C1481" s="742">
        <v>14908662</v>
      </c>
      <c r="D1481" s="742">
        <v>14908662</v>
      </c>
      <c r="E1481" s="741">
        <v>79.4005471620065</v>
      </c>
      <c r="F1481" s="721">
        <v>14908662</v>
      </c>
      <c r="G1481" s="289"/>
      <c r="H1481" s="289"/>
      <c r="I1481" s="289"/>
      <c r="J1481" s="289"/>
      <c r="K1481" s="289"/>
      <c r="L1481" s="289"/>
      <c r="M1481" s="289"/>
      <c r="N1481" s="289"/>
      <c r="O1481" s="289"/>
      <c r="P1481" s="289"/>
      <c r="Q1481" s="289"/>
    </row>
    <row r="1482" spans="1:17" s="468" customFormat="1" ht="12.75">
      <c r="A1482" s="283" t="s">
        <v>825</v>
      </c>
      <c r="B1482" s="742">
        <v>18776523</v>
      </c>
      <c r="C1482" s="742">
        <v>14908662</v>
      </c>
      <c r="D1482" s="742">
        <v>14908662</v>
      </c>
      <c r="E1482" s="741">
        <v>79.4005471620065</v>
      </c>
      <c r="F1482" s="721">
        <v>14908662</v>
      </c>
      <c r="G1482" s="289"/>
      <c r="H1482" s="289"/>
      <c r="I1482" s="289"/>
      <c r="J1482" s="289"/>
      <c r="K1482" s="289"/>
      <c r="L1482" s="289"/>
      <c r="M1482" s="289"/>
      <c r="N1482" s="289"/>
      <c r="O1482" s="289"/>
      <c r="P1482" s="289"/>
      <c r="Q1482" s="289"/>
    </row>
    <row r="1483" spans="1:17" s="468" customFormat="1" ht="25.5">
      <c r="A1483" s="285" t="s">
        <v>826</v>
      </c>
      <c r="B1483" s="742">
        <v>18776523</v>
      </c>
      <c r="C1483" s="742">
        <v>14908662</v>
      </c>
      <c r="D1483" s="742">
        <v>14908662</v>
      </c>
      <c r="E1483" s="727">
        <v>79.4005471620065</v>
      </c>
      <c r="F1483" s="721">
        <v>14908662</v>
      </c>
      <c r="G1483" s="289"/>
      <c r="H1483" s="289"/>
      <c r="I1483" s="289"/>
      <c r="J1483" s="289"/>
      <c r="K1483" s="289"/>
      <c r="L1483" s="289"/>
      <c r="M1483" s="289"/>
      <c r="N1483" s="289"/>
      <c r="O1483" s="289"/>
      <c r="P1483" s="289"/>
      <c r="Q1483" s="289"/>
    </row>
    <row r="1484" spans="1:17" s="468" customFormat="1" ht="12.75">
      <c r="A1484" s="273" t="s">
        <v>827</v>
      </c>
      <c r="B1484" s="742">
        <v>18776523</v>
      </c>
      <c r="C1484" s="742">
        <v>14908662</v>
      </c>
      <c r="D1484" s="742">
        <v>7469194</v>
      </c>
      <c r="E1484" s="727">
        <v>39.77943094150073</v>
      </c>
      <c r="F1484" s="721">
        <v>7469194</v>
      </c>
      <c r="G1484" s="289"/>
      <c r="H1484" s="289"/>
      <c r="I1484" s="289"/>
      <c r="J1484" s="289"/>
      <c r="K1484" s="289"/>
      <c r="L1484" s="289"/>
      <c r="M1484" s="289"/>
      <c r="N1484" s="289"/>
      <c r="O1484" s="289"/>
      <c r="P1484" s="289"/>
      <c r="Q1484" s="289"/>
    </row>
    <row r="1485" spans="1:17" s="468" customFormat="1" ht="12.75">
      <c r="A1485" s="283" t="s">
        <v>782</v>
      </c>
      <c r="B1485" s="742">
        <v>18776523</v>
      </c>
      <c r="C1485" s="742">
        <v>14908662</v>
      </c>
      <c r="D1485" s="742">
        <v>7469194</v>
      </c>
      <c r="E1485" s="727">
        <v>39.77943094150073</v>
      </c>
      <c r="F1485" s="721">
        <v>7469194</v>
      </c>
      <c r="G1485" s="289"/>
      <c r="H1485" s="289"/>
      <c r="I1485" s="289"/>
      <c r="J1485" s="289"/>
      <c r="K1485" s="289"/>
      <c r="L1485" s="289"/>
      <c r="M1485" s="289"/>
      <c r="N1485" s="289"/>
      <c r="O1485" s="289"/>
      <c r="P1485" s="289"/>
      <c r="Q1485" s="289"/>
    </row>
    <row r="1486" spans="1:17" s="468" customFormat="1" ht="12.75">
      <c r="A1486" s="276" t="s">
        <v>291</v>
      </c>
      <c r="B1486" s="742">
        <v>18776523</v>
      </c>
      <c r="C1486" s="742">
        <v>14908662</v>
      </c>
      <c r="D1486" s="742">
        <v>7469194</v>
      </c>
      <c r="E1486" s="727">
        <v>39.77943094150073</v>
      </c>
      <c r="F1486" s="721">
        <v>7469194</v>
      </c>
      <c r="G1486" s="289"/>
      <c r="H1486" s="289"/>
      <c r="I1486" s="289"/>
      <c r="J1486" s="289"/>
      <c r="K1486" s="289"/>
      <c r="L1486" s="289"/>
      <c r="M1486" s="289"/>
      <c r="N1486" s="289"/>
      <c r="O1486" s="289"/>
      <c r="P1486" s="289"/>
      <c r="Q1486" s="289"/>
    </row>
    <row r="1487" spans="1:17" s="468" customFormat="1" ht="12.75">
      <c r="A1487" s="299" t="s">
        <v>891</v>
      </c>
      <c r="B1487" s="742">
        <v>18776523</v>
      </c>
      <c r="C1487" s="742">
        <v>14908662</v>
      </c>
      <c r="D1487" s="742">
        <v>7469194</v>
      </c>
      <c r="E1487" s="727">
        <v>39.77943094150073</v>
      </c>
      <c r="F1487" s="721">
        <v>7469194</v>
      </c>
      <c r="G1487" s="289"/>
      <c r="H1487" s="289"/>
      <c r="I1487" s="289"/>
      <c r="J1487" s="289"/>
      <c r="K1487" s="289"/>
      <c r="L1487" s="289"/>
      <c r="M1487" s="289"/>
      <c r="N1487" s="289"/>
      <c r="O1487" s="289"/>
      <c r="P1487" s="289"/>
      <c r="Q1487" s="289"/>
    </row>
    <row r="1488" spans="1:17" s="730" customFormat="1" ht="25.5" customHeight="1">
      <c r="A1488" s="279" t="s">
        <v>275</v>
      </c>
      <c r="B1488" s="721">
        <v>18776523</v>
      </c>
      <c r="C1488" s="721">
        <v>14908662</v>
      </c>
      <c r="D1488" s="721">
        <v>7469194</v>
      </c>
      <c r="E1488" s="727">
        <v>39.77943094150073</v>
      </c>
      <c r="F1488" s="721">
        <v>7469194</v>
      </c>
      <c r="Q1488" s="731"/>
    </row>
    <row r="1489" spans="1:17" s="730" customFormat="1" ht="25.5" customHeight="1">
      <c r="A1489" s="285"/>
      <c r="B1489" s="721"/>
      <c r="C1489" s="721"/>
      <c r="D1489" s="721"/>
      <c r="E1489" s="721"/>
      <c r="F1489" s="721"/>
      <c r="Q1489" s="731"/>
    </row>
    <row r="1490" spans="1:17" s="468" customFormat="1" ht="12.75">
      <c r="A1490" s="713" t="s">
        <v>330</v>
      </c>
      <c r="B1490" s="559"/>
      <c r="C1490" s="559"/>
      <c r="D1490" s="559"/>
      <c r="E1490" s="721"/>
      <c r="F1490" s="721"/>
      <c r="G1490" s="289"/>
      <c r="H1490" s="289"/>
      <c r="I1490" s="289"/>
      <c r="J1490" s="289"/>
      <c r="K1490" s="289"/>
      <c r="L1490" s="289"/>
      <c r="M1490" s="289"/>
      <c r="N1490" s="289"/>
      <c r="O1490" s="289"/>
      <c r="P1490" s="289"/>
      <c r="Q1490" s="290"/>
    </row>
    <row r="1491" spans="1:17" s="468" customFormat="1" ht="12.75">
      <c r="A1491" s="280" t="s">
        <v>274</v>
      </c>
      <c r="B1491" s="721">
        <v>304156064</v>
      </c>
      <c r="C1491" s="721">
        <v>121105433</v>
      </c>
      <c r="D1491" s="721">
        <v>121068074</v>
      </c>
      <c r="E1491" s="727">
        <v>39.804589922626036</v>
      </c>
      <c r="F1491" s="721">
        <v>121068074</v>
      </c>
      <c r="G1491" s="289"/>
      <c r="H1491" s="289"/>
      <c r="I1491" s="289"/>
      <c r="J1491" s="289"/>
      <c r="K1491" s="289"/>
      <c r="L1491" s="289"/>
      <c r="M1491" s="289"/>
      <c r="N1491" s="289"/>
      <c r="O1491" s="289"/>
      <c r="P1491" s="289"/>
      <c r="Q1491" s="290"/>
    </row>
    <row r="1492" spans="1:17" s="468" customFormat="1" ht="12.75">
      <c r="A1492" s="305" t="s">
        <v>837</v>
      </c>
      <c r="B1492" s="721">
        <v>226076</v>
      </c>
      <c r="C1492" s="721">
        <v>71560</v>
      </c>
      <c r="D1492" s="721">
        <v>34201</v>
      </c>
      <c r="E1492" s="741">
        <v>15.128098515543446</v>
      </c>
      <c r="F1492" s="721">
        <v>34201</v>
      </c>
      <c r="G1492" s="289"/>
      <c r="H1492" s="289"/>
      <c r="I1492" s="289"/>
      <c r="J1492" s="289"/>
      <c r="K1492" s="289"/>
      <c r="L1492" s="289"/>
      <c r="M1492" s="289"/>
      <c r="N1492" s="289"/>
      <c r="O1492" s="289"/>
      <c r="P1492" s="289"/>
      <c r="Q1492" s="290"/>
    </row>
    <row r="1493" spans="1:17" s="468" customFormat="1" ht="12.75">
      <c r="A1493" s="283" t="s">
        <v>825</v>
      </c>
      <c r="B1493" s="721">
        <v>303929988</v>
      </c>
      <c r="C1493" s="721">
        <v>121033873</v>
      </c>
      <c r="D1493" s="721">
        <v>121033873</v>
      </c>
      <c r="E1493" s="741">
        <v>39.822945342267445</v>
      </c>
      <c r="F1493" s="721">
        <v>121033873</v>
      </c>
      <c r="G1493" s="289"/>
      <c r="H1493" s="289"/>
      <c r="I1493" s="289"/>
      <c r="J1493" s="289"/>
      <c r="K1493" s="289"/>
      <c r="L1493" s="289"/>
      <c r="M1493" s="289"/>
      <c r="N1493" s="289"/>
      <c r="O1493" s="289"/>
      <c r="P1493" s="289"/>
      <c r="Q1493" s="290"/>
    </row>
    <row r="1494" spans="1:17" s="468" customFormat="1" ht="25.5">
      <c r="A1494" s="285" t="s">
        <v>826</v>
      </c>
      <c r="B1494" s="721">
        <v>303929988</v>
      </c>
      <c r="C1494" s="721">
        <v>121033873</v>
      </c>
      <c r="D1494" s="721">
        <v>121033873</v>
      </c>
      <c r="E1494" s="741">
        <v>39.822945342267445</v>
      </c>
      <c r="F1494" s="721">
        <v>121033873</v>
      </c>
      <c r="G1494" s="289"/>
      <c r="H1494" s="289"/>
      <c r="I1494" s="289"/>
      <c r="J1494" s="289"/>
      <c r="K1494" s="289"/>
      <c r="L1494" s="289"/>
      <c r="M1494" s="289"/>
      <c r="N1494" s="289"/>
      <c r="O1494" s="289"/>
      <c r="P1494" s="289"/>
      <c r="Q1494" s="290"/>
    </row>
    <row r="1495" spans="1:17" s="468" customFormat="1" ht="12.75">
      <c r="A1495" s="273" t="s">
        <v>827</v>
      </c>
      <c r="B1495" s="721">
        <v>303272916</v>
      </c>
      <c r="C1495" s="721">
        <v>120833697</v>
      </c>
      <c r="D1495" s="721">
        <v>25370883</v>
      </c>
      <c r="E1495" s="741">
        <v>8.365693624946054</v>
      </c>
      <c r="F1495" s="721">
        <v>25370883</v>
      </c>
      <c r="G1495" s="289"/>
      <c r="H1495" s="289"/>
      <c r="I1495" s="289"/>
      <c r="J1495" s="289"/>
      <c r="K1495" s="289"/>
      <c r="L1495" s="289"/>
      <c r="M1495" s="289"/>
      <c r="N1495" s="289"/>
      <c r="O1495" s="289"/>
      <c r="P1495" s="289"/>
      <c r="Q1495" s="290"/>
    </row>
    <row r="1496" spans="1:17" s="468" customFormat="1" ht="12.75">
      <c r="A1496" s="283" t="s">
        <v>828</v>
      </c>
      <c r="B1496" s="721">
        <v>301026600</v>
      </c>
      <c r="C1496" s="721">
        <v>120142432</v>
      </c>
      <c r="D1496" s="721">
        <v>25370588</v>
      </c>
      <c r="E1496" s="741">
        <v>8.428021975466619</v>
      </c>
      <c r="F1496" s="721">
        <v>25370588</v>
      </c>
      <c r="G1496" s="289"/>
      <c r="H1496" s="289"/>
      <c r="I1496" s="289"/>
      <c r="J1496" s="289"/>
      <c r="K1496" s="289"/>
      <c r="L1496" s="289"/>
      <c r="M1496" s="289"/>
      <c r="N1496" s="289"/>
      <c r="O1496" s="289"/>
      <c r="P1496" s="289"/>
      <c r="Q1496" s="290"/>
    </row>
    <row r="1497" spans="1:17" s="468" customFormat="1" ht="12.75">
      <c r="A1497" s="276" t="s">
        <v>829</v>
      </c>
      <c r="B1497" s="721">
        <v>33840112</v>
      </c>
      <c r="C1497" s="721">
        <v>8000889</v>
      </c>
      <c r="D1497" s="721">
        <v>735580</v>
      </c>
      <c r="E1497" s="741">
        <v>2.173692569339014</v>
      </c>
      <c r="F1497" s="721">
        <v>735580</v>
      </c>
      <c r="G1497" s="289"/>
      <c r="H1497" s="289"/>
      <c r="I1497" s="289"/>
      <c r="J1497" s="289"/>
      <c r="K1497" s="289"/>
      <c r="L1497" s="289"/>
      <c r="M1497" s="289"/>
      <c r="N1497" s="289"/>
      <c r="O1497" s="289"/>
      <c r="P1497" s="289"/>
      <c r="Q1497" s="290"/>
    </row>
    <row r="1498" spans="1:17" s="468" customFormat="1" ht="12.75">
      <c r="A1498" s="299" t="s">
        <v>830</v>
      </c>
      <c r="B1498" s="721">
        <v>1852851</v>
      </c>
      <c r="C1498" s="721">
        <v>325442</v>
      </c>
      <c r="D1498" s="721">
        <v>10564</v>
      </c>
      <c r="E1498" s="741">
        <v>0.5701483821418991</v>
      </c>
      <c r="F1498" s="721">
        <v>10564</v>
      </c>
      <c r="G1498" s="289"/>
      <c r="H1498" s="289"/>
      <c r="I1498" s="289"/>
      <c r="J1498" s="289"/>
      <c r="K1498" s="289"/>
      <c r="L1498" s="289"/>
      <c r="M1498" s="289"/>
      <c r="N1498" s="289"/>
      <c r="O1498" s="289"/>
      <c r="P1498" s="289"/>
      <c r="Q1498" s="290"/>
    </row>
    <row r="1499" spans="1:17" s="468" customFormat="1" ht="12.75">
      <c r="A1499" s="302" t="s">
        <v>831</v>
      </c>
      <c r="B1499" s="721">
        <v>1341073</v>
      </c>
      <c r="C1499" s="721">
        <v>221938</v>
      </c>
      <c r="D1499" s="721">
        <v>9196</v>
      </c>
      <c r="E1499" s="741">
        <v>0.685719569329932</v>
      </c>
      <c r="F1499" s="721">
        <v>9196</v>
      </c>
      <c r="G1499" s="289"/>
      <c r="H1499" s="289"/>
      <c r="I1499" s="289"/>
      <c r="J1499" s="289"/>
      <c r="K1499" s="289"/>
      <c r="L1499" s="289"/>
      <c r="M1499" s="289"/>
      <c r="N1499" s="289"/>
      <c r="O1499" s="289"/>
      <c r="P1499" s="289"/>
      <c r="Q1499" s="290"/>
    </row>
    <row r="1500" spans="1:17" s="468" customFormat="1" ht="12.75">
      <c r="A1500" s="299" t="s">
        <v>832</v>
      </c>
      <c r="B1500" s="721">
        <v>31987261</v>
      </c>
      <c r="C1500" s="721">
        <v>7675447</v>
      </c>
      <c r="D1500" s="721">
        <v>725016</v>
      </c>
      <c r="E1500" s="741">
        <v>2.266577310261107</v>
      </c>
      <c r="F1500" s="721">
        <v>725016</v>
      </c>
      <c r="G1500" s="289"/>
      <c r="H1500" s="289"/>
      <c r="I1500" s="289"/>
      <c r="J1500" s="289"/>
      <c r="K1500" s="289"/>
      <c r="L1500" s="289"/>
      <c r="M1500" s="289"/>
      <c r="N1500" s="289"/>
      <c r="O1500" s="289"/>
      <c r="P1500" s="289"/>
      <c r="Q1500" s="290"/>
    </row>
    <row r="1501" spans="1:17" s="468" customFormat="1" ht="12.75">
      <c r="A1501" s="276" t="s">
        <v>871</v>
      </c>
      <c r="B1501" s="721">
        <v>79772502</v>
      </c>
      <c r="C1501" s="721">
        <v>23879638</v>
      </c>
      <c r="D1501" s="721">
        <v>5178463</v>
      </c>
      <c r="E1501" s="741">
        <v>6.491538901462561</v>
      </c>
      <c r="F1501" s="721">
        <v>5178463</v>
      </c>
      <c r="G1501" s="289"/>
      <c r="H1501" s="289"/>
      <c r="I1501" s="289"/>
      <c r="J1501" s="289"/>
      <c r="K1501" s="289"/>
      <c r="L1501" s="289"/>
      <c r="M1501" s="289"/>
      <c r="N1501" s="289"/>
      <c r="O1501" s="289"/>
      <c r="P1501" s="289"/>
      <c r="Q1501" s="290"/>
    </row>
    <row r="1502" spans="1:17" s="468" customFormat="1" ht="12.75">
      <c r="A1502" s="276" t="s">
        <v>833</v>
      </c>
      <c r="B1502" s="721">
        <v>5813678</v>
      </c>
      <c r="C1502" s="721">
        <v>1402809</v>
      </c>
      <c r="D1502" s="721">
        <v>434349</v>
      </c>
      <c r="E1502" s="741">
        <v>7.471156813294441</v>
      </c>
      <c r="F1502" s="721">
        <v>434349</v>
      </c>
      <c r="G1502" s="289"/>
      <c r="H1502" s="289"/>
      <c r="I1502" s="289"/>
      <c r="J1502" s="289"/>
      <c r="K1502" s="289"/>
      <c r="L1502" s="289"/>
      <c r="M1502" s="289"/>
      <c r="N1502" s="289"/>
      <c r="O1502" s="289"/>
      <c r="P1502" s="289"/>
      <c r="Q1502" s="290"/>
    </row>
    <row r="1503" spans="1:17" s="468" customFormat="1" ht="12.75">
      <c r="A1503" s="299" t="s">
        <v>856</v>
      </c>
      <c r="B1503" s="721">
        <v>5813678</v>
      </c>
      <c r="C1503" s="721">
        <v>1402809</v>
      </c>
      <c r="D1503" s="721">
        <v>434349</v>
      </c>
      <c r="E1503" s="741">
        <v>7.471156813294441</v>
      </c>
      <c r="F1503" s="721">
        <v>434349</v>
      </c>
      <c r="G1503" s="289"/>
      <c r="H1503" s="289"/>
      <c r="I1503" s="289"/>
      <c r="J1503" s="289"/>
      <c r="K1503" s="289"/>
      <c r="L1503" s="289"/>
      <c r="M1503" s="289"/>
      <c r="N1503" s="289"/>
      <c r="O1503" s="289"/>
      <c r="P1503" s="289"/>
      <c r="Q1503" s="290"/>
    </row>
    <row r="1504" spans="1:17" s="468" customFormat="1" ht="25.5">
      <c r="A1504" s="285" t="s">
        <v>838</v>
      </c>
      <c r="B1504" s="721">
        <v>181600308</v>
      </c>
      <c r="C1504" s="721">
        <v>86859096</v>
      </c>
      <c r="D1504" s="721">
        <v>19022196</v>
      </c>
      <c r="E1504" s="741">
        <v>10.474759767477927</v>
      </c>
      <c r="F1504" s="721">
        <v>19022196</v>
      </c>
      <c r="G1504" s="289"/>
      <c r="H1504" s="289"/>
      <c r="I1504" s="289"/>
      <c r="J1504" s="289"/>
      <c r="K1504" s="289"/>
      <c r="L1504" s="289"/>
      <c r="M1504" s="289"/>
      <c r="N1504" s="289"/>
      <c r="O1504" s="289"/>
      <c r="P1504" s="289"/>
      <c r="Q1504" s="290"/>
    </row>
    <row r="1505" spans="1:17" s="468" customFormat="1" ht="12.75">
      <c r="A1505" s="277" t="s">
        <v>865</v>
      </c>
      <c r="B1505" s="721">
        <v>168605000</v>
      </c>
      <c r="C1505" s="721">
        <v>80693750</v>
      </c>
      <c r="D1505" s="721">
        <v>17439819</v>
      </c>
      <c r="E1505" s="741">
        <v>10.34359538566472</v>
      </c>
      <c r="F1505" s="721">
        <v>17439819</v>
      </c>
      <c r="G1505" s="289"/>
      <c r="H1505" s="289"/>
      <c r="I1505" s="289"/>
      <c r="J1505" s="289"/>
      <c r="K1505" s="289"/>
      <c r="L1505" s="289"/>
      <c r="M1505" s="289"/>
      <c r="N1505" s="289"/>
      <c r="O1505" s="289"/>
      <c r="P1505" s="289"/>
      <c r="Q1505" s="290"/>
    </row>
    <row r="1506" spans="1:17" s="468" customFormat="1" ht="12.75">
      <c r="A1506" s="277" t="s">
        <v>839</v>
      </c>
      <c r="B1506" s="721">
        <v>12995308</v>
      </c>
      <c r="C1506" s="721">
        <v>6165346</v>
      </c>
      <c r="D1506" s="721">
        <v>1582377</v>
      </c>
      <c r="E1506" s="741">
        <v>12.176525558301504</v>
      </c>
      <c r="F1506" s="721">
        <v>1582377</v>
      </c>
      <c r="G1506" s="289"/>
      <c r="H1506" s="289"/>
      <c r="I1506" s="289"/>
      <c r="J1506" s="289"/>
      <c r="K1506" s="289"/>
      <c r="L1506" s="289"/>
      <c r="M1506" s="289"/>
      <c r="N1506" s="289"/>
      <c r="O1506" s="289"/>
      <c r="P1506" s="289"/>
      <c r="Q1506" s="290"/>
    </row>
    <row r="1507" spans="1:17" s="468" customFormat="1" ht="12.75">
      <c r="A1507" s="283" t="s">
        <v>782</v>
      </c>
      <c r="B1507" s="721">
        <v>2246316</v>
      </c>
      <c r="C1507" s="721">
        <v>691265</v>
      </c>
      <c r="D1507" s="721">
        <v>295</v>
      </c>
      <c r="E1507" s="741">
        <v>0.013132613577074643</v>
      </c>
      <c r="F1507" s="721">
        <v>295</v>
      </c>
      <c r="G1507" s="289"/>
      <c r="H1507" s="289"/>
      <c r="I1507" s="289"/>
      <c r="J1507" s="289"/>
      <c r="K1507" s="289"/>
      <c r="L1507" s="289"/>
      <c r="M1507" s="289"/>
      <c r="N1507" s="289"/>
      <c r="O1507" s="289"/>
      <c r="P1507" s="289"/>
      <c r="Q1507" s="290"/>
    </row>
    <row r="1508" spans="1:17" s="468" customFormat="1" ht="12.75">
      <c r="A1508" s="276" t="s">
        <v>835</v>
      </c>
      <c r="B1508" s="721">
        <v>2246316</v>
      </c>
      <c r="C1508" s="721">
        <v>691265</v>
      </c>
      <c r="D1508" s="721">
        <v>295</v>
      </c>
      <c r="E1508" s="741">
        <v>0.013132613577074643</v>
      </c>
      <c r="F1508" s="721">
        <v>295</v>
      </c>
      <c r="G1508" s="289"/>
      <c r="H1508" s="289"/>
      <c r="I1508" s="289"/>
      <c r="J1508" s="289"/>
      <c r="K1508" s="289"/>
      <c r="L1508" s="289"/>
      <c r="M1508" s="289"/>
      <c r="N1508" s="289"/>
      <c r="O1508" s="289"/>
      <c r="P1508" s="289"/>
      <c r="Q1508" s="290"/>
    </row>
    <row r="1509" spans="1:17" s="468" customFormat="1" ht="12.75">
      <c r="A1509" s="283" t="s">
        <v>419</v>
      </c>
      <c r="B1509" s="721">
        <v>883148</v>
      </c>
      <c r="C1509" s="721">
        <v>271736</v>
      </c>
      <c r="D1509" s="721">
        <v>95697191</v>
      </c>
      <c r="E1509" s="741" t="s">
        <v>415</v>
      </c>
      <c r="F1509" s="721">
        <v>95697191</v>
      </c>
      <c r="G1509" s="289"/>
      <c r="H1509" s="289"/>
      <c r="I1509" s="289"/>
      <c r="J1509" s="289"/>
      <c r="K1509" s="289"/>
      <c r="L1509" s="289"/>
      <c r="M1509" s="289"/>
      <c r="N1509" s="289"/>
      <c r="O1509" s="289"/>
      <c r="P1509" s="289"/>
      <c r="Q1509" s="290"/>
    </row>
    <row r="1510" spans="1:17" s="468" customFormat="1" ht="12.75">
      <c r="A1510" s="283" t="s">
        <v>420</v>
      </c>
      <c r="B1510" s="721">
        <v>-883148</v>
      </c>
      <c r="C1510" s="721">
        <v>-271736</v>
      </c>
      <c r="D1510" s="721">
        <v>23196</v>
      </c>
      <c r="E1510" s="741">
        <v>-2.62651333638303</v>
      </c>
      <c r="F1510" s="721">
        <v>23196</v>
      </c>
      <c r="G1510" s="289"/>
      <c r="H1510" s="289"/>
      <c r="I1510" s="289"/>
      <c r="J1510" s="289"/>
      <c r="K1510" s="289"/>
      <c r="L1510" s="289"/>
      <c r="M1510" s="289"/>
      <c r="N1510" s="289"/>
      <c r="O1510" s="289"/>
      <c r="P1510" s="289"/>
      <c r="Q1510" s="290"/>
    </row>
    <row r="1511" spans="1:17" s="468" customFormat="1" ht="12.75">
      <c r="A1511" s="276" t="s">
        <v>424</v>
      </c>
      <c r="B1511" s="721">
        <v>-3486788</v>
      </c>
      <c r="C1511" s="721">
        <v>-1046786</v>
      </c>
      <c r="D1511" s="721">
        <v>-93361</v>
      </c>
      <c r="E1511" s="741">
        <v>2.677564566586784</v>
      </c>
      <c r="F1511" s="721">
        <v>-93361</v>
      </c>
      <c r="G1511" s="289"/>
      <c r="H1511" s="289"/>
      <c r="I1511" s="289"/>
      <c r="J1511" s="289"/>
      <c r="K1511" s="289"/>
      <c r="L1511" s="289"/>
      <c r="M1511" s="289"/>
      <c r="N1511" s="289"/>
      <c r="O1511" s="289"/>
      <c r="P1511" s="289"/>
      <c r="Q1511" s="290"/>
    </row>
    <row r="1512" spans="1:17" s="468" customFormat="1" ht="12.75">
      <c r="A1512" s="299" t="s">
        <v>883</v>
      </c>
      <c r="B1512" s="721">
        <v>9900</v>
      </c>
      <c r="C1512" s="721">
        <v>4950</v>
      </c>
      <c r="D1512" s="721">
        <v>0</v>
      </c>
      <c r="E1512" s="741">
        <v>0</v>
      </c>
      <c r="F1512" s="721">
        <v>0</v>
      </c>
      <c r="G1512" s="289"/>
      <c r="H1512" s="289"/>
      <c r="I1512" s="289"/>
      <c r="J1512" s="289"/>
      <c r="K1512" s="289"/>
      <c r="L1512" s="289"/>
      <c r="M1512" s="289"/>
      <c r="N1512" s="289"/>
      <c r="O1512" s="289"/>
      <c r="P1512" s="289"/>
      <c r="Q1512" s="290"/>
    </row>
    <row r="1513" spans="1:17" s="468" customFormat="1" ht="12.75">
      <c r="A1513" s="299" t="s">
        <v>955</v>
      </c>
      <c r="B1513" s="721">
        <v>-3496688</v>
      </c>
      <c r="C1513" s="721">
        <v>-1051736</v>
      </c>
      <c r="D1513" s="721">
        <v>-93361</v>
      </c>
      <c r="E1513" s="741">
        <v>2.669983710299575</v>
      </c>
      <c r="F1513" s="721">
        <v>-93361</v>
      </c>
      <c r="G1513" s="289"/>
      <c r="H1513" s="289"/>
      <c r="I1513" s="289"/>
      <c r="J1513" s="289"/>
      <c r="K1513" s="289"/>
      <c r="L1513" s="289"/>
      <c r="M1513" s="289"/>
      <c r="N1513" s="289"/>
      <c r="O1513" s="289"/>
      <c r="P1513" s="289"/>
      <c r="Q1513" s="290"/>
    </row>
    <row r="1514" spans="1:17" s="468" customFormat="1" ht="12.75">
      <c r="A1514" s="276" t="s">
        <v>425</v>
      </c>
      <c r="B1514" s="721">
        <v>2603640</v>
      </c>
      <c r="C1514" s="721">
        <v>775050</v>
      </c>
      <c r="D1514" s="721">
        <v>116557</v>
      </c>
      <c r="E1514" s="741">
        <v>4.476694166628259</v>
      </c>
      <c r="F1514" s="721">
        <v>116557</v>
      </c>
      <c r="G1514" s="289"/>
      <c r="H1514" s="289"/>
      <c r="I1514" s="289"/>
      <c r="J1514" s="289"/>
      <c r="K1514" s="289"/>
      <c r="L1514" s="289"/>
      <c r="M1514" s="289"/>
      <c r="N1514" s="289"/>
      <c r="O1514" s="289"/>
      <c r="P1514" s="289"/>
      <c r="Q1514" s="290"/>
    </row>
    <row r="1515" spans="1:17" s="468" customFormat="1" ht="12.75">
      <c r="A1515" s="299" t="s">
        <v>885</v>
      </c>
      <c r="B1515" s="721">
        <v>-9900</v>
      </c>
      <c r="C1515" s="721">
        <v>-4950</v>
      </c>
      <c r="D1515" s="721">
        <v>0</v>
      </c>
      <c r="E1515" s="741">
        <v>0</v>
      </c>
      <c r="F1515" s="721">
        <v>0</v>
      </c>
      <c r="G1515" s="289"/>
      <c r="H1515" s="289"/>
      <c r="I1515" s="289"/>
      <c r="J1515" s="289"/>
      <c r="K1515" s="289"/>
      <c r="L1515" s="289"/>
      <c r="M1515" s="289"/>
      <c r="N1515" s="289"/>
      <c r="O1515" s="289"/>
      <c r="P1515" s="289"/>
      <c r="Q1515" s="290"/>
    </row>
    <row r="1516" spans="1:17" s="468" customFormat="1" ht="12.75">
      <c r="A1516" s="299" t="s">
        <v>886</v>
      </c>
      <c r="B1516" s="721">
        <v>2613540</v>
      </c>
      <c r="C1516" s="721">
        <v>780000</v>
      </c>
      <c r="D1516" s="721">
        <v>116557</v>
      </c>
      <c r="E1516" s="741">
        <v>4.459736602462561</v>
      </c>
      <c r="F1516" s="721">
        <v>116557</v>
      </c>
      <c r="G1516" s="289"/>
      <c r="H1516" s="289"/>
      <c r="I1516" s="289"/>
      <c r="J1516" s="289"/>
      <c r="K1516" s="289"/>
      <c r="L1516" s="289"/>
      <c r="M1516" s="289"/>
      <c r="N1516" s="289"/>
      <c r="O1516" s="289"/>
      <c r="P1516" s="289"/>
      <c r="Q1516" s="290"/>
    </row>
    <row r="1517" spans="1:11" s="728" customFormat="1" ht="12.75">
      <c r="A1517" s="161" t="s">
        <v>716</v>
      </c>
      <c r="B1517" s="721"/>
      <c r="C1517" s="721"/>
      <c r="D1517" s="721"/>
      <c r="E1517" s="742"/>
      <c r="F1517" s="721"/>
      <c r="G1517" s="726"/>
      <c r="H1517" s="726"/>
      <c r="I1517" s="726"/>
      <c r="J1517" s="726"/>
      <c r="K1517" s="726"/>
    </row>
    <row r="1518" spans="1:17" s="468" customFormat="1" ht="12.75">
      <c r="A1518" s="260" t="s">
        <v>331</v>
      </c>
      <c r="B1518" s="559"/>
      <c r="C1518" s="559"/>
      <c r="D1518" s="559"/>
      <c r="E1518" s="742"/>
      <c r="F1518" s="721"/>
      <c r="G1518" s="289"/>
      <c r="H1518" s="289"/>
      <c r="I1518" s="289"/>
      <c r="J1518" s="289"/>
      <c r="K1518" s="289"/>
      <c r="L1518" s="289"/>
      <c r="M1518" s="289"/>
      <c r="N1518" s="289"/>
      <c r="O1518" s="289"/>
      <c r="P1518" s="289"/>
      <c r="Q1518" s="290"/>
    </row>
    <row r="1519" spans="1:17" s="468" customFormat="1" ht="12.75">
      <c r="A1519" s="280" t="s">
        <v>274</v>
      </c>
      <c r="B1519" s="721">
        <v>82695650</v>
      </c>
      <c r="C1519" s="721">
        <v>25094879</v>
      </c>
      <c r="D1519" s="721">
        <v>25097913</v>
      </c>
      <c r="E1519" s="741">
        <v>30.349737864083544</v>
      </c>
      <c r="F1519" s="721">
        <v>25097913</v>
      </c>
      <c r="G1519" s="289"/>
      <c r="H1519" s="289"/>
      <c r="I1519" s="289"/>
      <c r="J1519" s="289"/>
      <c r="K1519" s="289"/>
      <c r="L1519" s="289"/>
      <c r="M1519" s="289"/>
      <c r="N1519" s="289"/>
      <c r="O1519" s="289"/>
      <c r="P1519" s="289"/>
      <c r="Q1519" s="290"/>
    </row>
    <row r="1520" spans="1:17" s="468" customFormat="1" ht="12.75">
      <c r="A1520" s="305" t="s">
        <v>837</v>
      </c>
      <c r="B1520" s="721">
        <v>64350</v>
      </c>
      <c r="C1520" s="721">
        <v>3600</v>
      </c>
      <c r="D1520" s="721">
        <v>6634</v>
      </c>
      <c r="E1520" s="741">
        <v>10.309246309246308</v>
      </c>
      <c r="F1520" s="721">
        <v>6634</v>
      </c>
      <c r="G1520" s="289"/>
      <c r="H1520" s="289"/>
      <c r="I1520" s="289"/>
      <c r="J1520" s="289"/>
      <c r="K1520" s="289"/>
      <c r="L1520" s="289"/>
      <c r="M1520" s="289"/>
      <c r="N1520" s="289"/>
      <c r="O1520" s="289"/>
      <c r="P1520" s="289"/>
      <c r="Q1520" s="290"/>
    </row>
    <row r="1521" spans="1:17" s="468" customFormat="1" ht="12.75">
      <c r="A1521" s="283" t="s">
        <v>825</v>
      </c>
      <c r="B1521" s="721">
        <v>82631300</v>
      </c>
      <c r="C1521" s="721">
        <v>25091279</v>
      </c>
      <c r="D1521" s="721">
        <v>25091279</v>
      </c>
      <c r="E1521" s="741">
        <v>30.36534460912511</v>
      </c>
      <c r="F1521" s="721">
        <v>25091279</v>
      </c>
      <c r="G1521" s="289"/>
      <c r="H1521" s="289"/>
      <c r="I1521" s="289"/>
      <c r="J1521" s="289"/>
      <c r="K1521" s="289"/>
      <c r="L1521" s="289"/>
      <c r="M1521" s="289"/>
      <c r="N1521" s="289"/>
      <c r="O1521" s="289"/>
      <c r="P1521" s="289"/>
      <c r="Q1521" s="290"/>
    </row>
    <row r="1522" spans="1:17" s="468" customFormat="1" ht="25.5">
      <c r="A1522" s="285" t="s">
        <v>826</v>
      </c>
      <c r="B1522" s="721">
        <v>82631300</v>
      </c>
      <c r="C1522" s="721">
        <v>25091279</v>
      </c>
      <c r="D1522" s="721">
        <v>25091279</v>
      </c>
      <c r="E1522" s="741">
        <v>30.36534460912511</v>
      </c>
      <c r="F1522" s="721">
        <v>25091279</v>
      </c>
      <c r="G1522" s="289"/>
      <c r="H1522" s="289"/>
      <c r="I1522" s="289"/>
      <c r="J1522" s="289"/>
      <c r="K1522" s="289"/>
      <c r="L1522" s="289"/>
      <c r="M1522" s="289"/>
      <c r="N1522" s="289"/>
      <c r="O1522" s="289"/>
      <c r="P1522" s="289"/>
      <c r="Q1522" s="290"/>
    </row>
    <row r="1523" spans="1:17" s="468" customFormat="1" ht="12.75">
      <c r="A1523" s="273" t="s">
        <v>827</v>
      </c>
      <c r="B1523" s="721">
        <v>81812502</v>
      </c>
      <c r="C1523" s="721">
        <v>24823143</v>
      </c>
      <c r="D1523" s="721">
        <v>5208396</v>
      </c>
      <c r="E1523" s="741">
        <v>6.3662592790524855</v>
      </c>
      <c r="F1523" s="721">
        <v>5208396</v>
      </c>
      <c r="G1523" s="289"/>
      <c r="H1523" s="289"/>
      <c r="I1523" s="289"/>
      <c r="J1523" s="289"/>
      <c r="K1523" s="289"/>
      <c r="L1523" s="289"/>
      <c r="M1523" s="289"/>
      <c r="N1523" s="289"/>
      <c r="O1523" s="289"/>
      <c r="P1523" s="289"/>
      <c r="Q1523" s="290"/>
    </row>
    <row r="1524" spans="1:17" s="468" customFormat="1" ht="12.75">
      <c r="A1524" s="283" t="s">
        <v>828</v>
      </c>
      <c r="B1524" s="721">
        <v>81812502</v>
      </c>
      <c r="C1524" s="721">
        <v>24823143</v>
      </c>
      <c r="D1524" s="721">
        <v>5208396</v>
      </c>
      <c r="E1524" s="741">
        <v>6.3662592790524855</v>
      </c>
      <c r="F1524" s="721">
        <v>5208396</v>
      </c>
      <c r="G1524" s="289"/>
      <c r="H1524" s="289"/>
      <c r="I1524" s="289"/>
      <c r="J1524" s="289"/>
      <c r="K1524" s="289"/>
      <c r="L1524" s="289"/>
      <c r="M1524" s="289"/>
      <c r="N1524" s="289"/>
      <c r="O1524" s="289"/>
      <c r="P1524" s="289"/>
      <c r="Q1524" s="290"/>
    </row>
    <row r="1525" spans="1:17" s="468" customFormat="1" ht="12.75">
      <c r="A1525" s="276" t="s">
        <v>829</v>
      </c>
      <c r="B1525" s="721">
        <v>2040000</v>
      </c>
      <c r="C1525" s="721">
        <v>943505</v>
      </c>
      <c r="D1525" s="721">
        <v>29933</v>
      </c>
      <c r="E1525" s="741">
        <v>1.4673039215686274</v>
      </c>
      <c r="F1525" s="721">
        <v>29933</v>
      </c>
      <c r="G1525" s="289"/>
      <c r="H1525" s="289"/>
      <c r="I1525" s="289"/>
      <c r="J1525" s="289"/>
      <c r="K1525" s="289"/>
      <c r="L1525" s="289"/>
      <c r="M1525" s="289"/>
      <c r="N1525" s="289"/>
      <c r="O1525" s="289"/>
      <c r="P1525" s="289"/>
      <c r="Q1525" s="290"/>
    </row>
    <row r="1526" spans="1:17" s="468" customFormat="1" ht="12.75">
      <c r="A1526" s="299" t="s">
        <v>832</v>
      </c>
      <c r="B1526" s="721">
        <v>2040000</v>
      </c>
      <c r="C1526" s="721">
        <v>943505</v>
      </c>
      <c r="D1526" s="721">
        <v>29933</v>
      </c>
      <c r="E1526" s="741">
        <v>1.4673039215686274</v>
      </c>
      <c r="F1526" s="721">
        <v>29933</v>
      </c>
      <c r="G1526" s="289"/>
      <c r="H1526" s="289"/>
      <c r="I1526" s="289"/>
      <c r="J1526" s="289"/>
      <c r="K1526" s="289"/>
      <c r="L1526" s="289"/>
      <c r="M1526" s="289"/>
      <c r="N1526" s="289"/>
      <c r="O1526" s="289"/>
      <c r="P1526" s="289"/>
      <c r="Q1526" s="290"/>
    </row>
    <row r="1527" spans="1:17" s="468" customFormat="1" ht="12.75">
      <c r="A1527" s="276" t="s">
        <v>871</v>
      </c>
      <c r="B1527" s="721">
        <v>79772502</v>
      </c>
      <c r="C1527" s="721">
        <v>23879638</v>
      </c>
      <c r="D1527" s="721">
        <v>5178463</v>
      </c>
      <c r="E1527" s="741">
        <v>6.491538901462561</v>
      </c>
      <c r="F1527" s="721">
        <v>5178463</v>
      </c>
      <c r="G1527" s="289"/>
      <c r="H1527" s="289"/>
      <c r="I1527" s="289"/>
      <c r="J1527" s="289"/>
      <c r="K1527" s="289"/>
      <c r="L1527" s="289"/>
      <c r="M1527" s="289"/>
      <c r="N1527" s="289"/>
      <c r="O1527" s="289"/>
      <c r="P1527" s="289"/>
      <c r="Q1527" s="290"/>
    </row>
    <row r="1528" spans="1:17" s="468" customFormat="1" ht="12.75">
      <c r="A1528" s="283" t="s">
        <v>419</v>
      </c>
      <c r="B1528" s="721">
        <v>883148</v>
      </c>
      <c r="C1528" s="721">
        <v>271736</v>
      </c>
      <c r="D1528" s="721">
        <v>19889517</v>
      </c>
      <c r="E1528" s="741" t="s">
        <v>415</v>
      </c>
      <c r="F1528" s="721">
        <v>19889517</v>
      </c>
      <c r="G1528" s="289"/>
      <c r="H1528" s="289"/>
      <c r="I1528" s="289"/>
      <c r="J1528" s="289"/>
      <c r="K1528" s="289"/>
      <c r="L1528" s="289"/>
      <c r="M1528" s="289"/>
      <c r="N1528" s="289"/>
      <c r="O1528" s="289"/>
      <c r="P1528" s="289"/>
      <c r="Q1528" s="290"/>
    </row>
    <row r="1529" spans="1:17" s="468" customFormat="1" ht="12.75">
      <c r="A1529" s="283" t="s">
        <v>420</v>
      </c>
      <c r="B1529" s="721">
        <v>-883148</v>
      </c>
      <c r="C1529" s="721">
        <v>-271736</v>
      </c>
      <c r="D1529" s="721">
        <v>23196</v>
      </c>
      <c r="E1529" s="741">
        <v>-2.62651333638303</v>
      </c>
      <c r="F1529" s="721">
        <v>23196</v>
      </c>
      <c r="G1529" s="289"/>
      <c r="H1529" s="289"/>
      <c r="I1529" s="289"/>
      <c r="J1529" s="289"/>
      <c r="K1529" s="289"/>
      <c r="L1529" s="289"/>
      <c r="M1529" s="289"/>
      <c r="N1529" s="289"/>
      <c r="O1529" s="289"/>
      <c r="P1529" s="289"/>
      <c r="Q1529" s="290"/>
    </row>
    <row r="1530" spans="1:17" s="468" customFormat="1" ht="12.75">
      <c r="A1530" s="276" t="s">
        <v>424</v>
      </c>
      <c r="B1530" s="721">
        <v>-3486788</v>
      </c>
      <c r="C1530" s="721">
        <v>-1046786</v>
      </c>
      <c r="D1530" s="721">
        <v>-93361</v>
      </c>
      <c r="E1530" s="741">
        <v>2.677564566586784</v>
      </c>
      <c r="F1530" s="721">
        <v>-93361</v>
      </c>
      <c r="G1530" s="289"/>
      <c r="H1530" s="289"/>
      <c r="I1530" s="289"/>
      <c r="J1530" s="289"/>
      <c r="K1530" s="289"/>
      <c r="L1530" s="289"/>
      <c r="M1530" s="289"/>
      <c r="N1530" s="289"/>
      <c r="O1530" s="289"/>
      <c r="P1530" s="289"/>
      <c r="Q1530" s="290"/>
    </row>
    <row r="1531" spans="1:17" s="468" customFormat="1" ht="12.75">
      <c r="A1531" s="299" t="s">
        <v>883</v>
      </c>
      <c r="B1531" s="721">
        <v>9900</v>
      </c>
      <c r="C1531" s="721">
        <v>4950</v>
      </c>
      <c r="D1531" s="721">
        <v>0</v>
      </c>
      <c r="E1531" s="741">
        <v>0</v>
      </c>
      <c r="F1531" s="721">
        <v>0</v>
      </c>
      <c r="G1531" s="289"/>
      <c r="H1531" s="289"/>
      <c r="I1531" s="289"/>
      <c r="J1531" s="289"/>
      <c r="K1531" s="289"/>
      <c r="L1531" s="289"/>
      <c r="M1531" s="289"/>
      <c r="N1531" s="289"/>
      <c r="O1531" s="289"/>
      <c r="P1531" s="289"/>
      <c r="Q1531" s="290"/>
    </row>
    <row r="1532" spans="1:17" s="468" customFormat="1" ht="12.75">
      <c r="A1532" s="299" t="s">
        <v>955</v>
      </c>
      <c r="B1532" s="721">
        <v>-3496688</v>
      </c>
      <c r="C1532" s="721">
        <v>-1051736</v>
      </c>
      <c r="D1532" s="721">
        <v>-93361</v>
      </c>
      <c r="E1532" s="741">
        <v>2.669983710299575</v>
      </c>
      <c r="F1532" s="721">
        <v>-93361</v>
      </c>
      <c r="G1532" s="289"/>
      <c r="H1532" s="289"/>
      <c r="I1532" s="289"/>
      <c r="J1532" s="289"/>
      <c r="K1532" s="289"/>
      <c r="L1532" s="289"/>
      <c r="M1532" s="289"/>
      <c r="N1532" s="289"/>
      <c r="O1532" s="289"/>
      <c r="P1532" s="289"/>
      <c r="Q1532" s="290"/>
    </row>
    <row r="1533" spans="1:17" s="468" customFormat="1" ht="12.75">
      <c r="A1533" s="276" t="s">
        <v>425</v>
      </c>
      <c r="B1533" s="721">
        <v>2603640</v>
      </c>
      <c r="C1533" s="721">
        <v>775050</v>
      </c>
      <c r="D1533" s="721">
        <v>116557</v>
      </c>
      <c r="E1533" s="741">
        <v>4.476694166628259</v>
      </c>
      <c r="F1533" s="721">
        <v>116557</v>
      </c>
      <c r="G1533" s="289"/>
      <c r="H1533" s="289"/>
      <c r="I1533" s="289"/>
      <c r="J1533" s="289"/>
      <c r="K1533" s="289"/>
      <c r="L1533" s="289"/>
      <c r="M1533" s="289"/>
      <c r="N1533" s="289"/>
      <c r="O1533" s="289"/>
      <c r="P1533" s="289"/>
      <c r="Q1533" s="290"/>
    </row>
    <row r="1534" spans="1:17" s="468" customFormat="1" ht="12.75">
      <c r="A1534" s="299" t="s">
        <v>885</v>
      </c>
      <c r="B1534" s="721">
        <v>-9900</v>
      </c>
      <c r="C1534" s="721">
        <v>-4950</v>
      </c>
      <c r="D1534" s="721">
        <v>0</v>
      </c>
      <c r="E1534" s="741">
        <v>0</v>
      </c>
      <c r="F1534" s="721">
        <v>0</v>
      </c>
      <c r="G1534" s="289"/>
      <c r="H1534" s="289"/>
      <c r="I1534" s="289"/>
      <c r="J1534" s="289"/>
      <c r="K1534" s="289"/>
      <c r="L1534" s="289"/>
      <c r="M1534" s="289"/>
      <c r="N1534" s="289"/>
      <c r="O1534" s="289"/>
      <c r="P1534" s="289"/>
      <c r="Q1534" s="290"/>
    </row>
    <row r="1535" spans="1:17" s="468" customFormat="1" ht="12.75">
      <c r="A1535" s="299" t="s">
        <v>886</v>
      </c>
      <c r="B1535" s="721">
        <v>2613540</v>
      </c>
      <c r="C1535" s="721">
        <v>780000</v>
      </c>
      <c r="D1535" s="721">
        <v>116557</v>
      </c>
      <c r="E1535" s="741">
        <v>4.459736602462561</v>
      </c>
      <c r="F1535" s="721">
        <v>116557</v>
      </c>
      <c r="G1535" s="289"/>
      <c r="H1535" s="289"/>
      <c r="I1535" s="289"/>
      <c r="J1535" s="289"/>
      <c r="K1535" s="289"/>
      <c r="L1535" s="289"/>
      <c r="M1535" s="289"/>
      <c r="N1535" s="289"/>
      <c r="O1535" s="289"/>
      <c r="P1535" s="289"/>
      <c r="Q1535" s="290"/>
    </row>
    <row r="1536" spans="1:17" s="468" customFormat="1" ht="12.75">
      <c r="A1536" s="276"/>
      <c r="B1536" s="721"/>
      <c r="C1536" s="721"/>
      <c r="D1536" s="721"/>
      <c r="E1536" s="742"/>
      <c r="F1536" s="721"/>
      <c r="G1536" s="289"/>
      <c r="H1536" s="289"/>
      <c r="I1536" s="289"/>
      <c r="J1536" s="289"/>
      <c r="K1536" s="289"/>
      <c r="L1536" s="289"/>
      <c r="M1536" s="289"/>
      <c r="N1536" s="289"/>
      <c r="O1536" s="289"/>
      <c r="P1536" s="289"/>
      <c r="Q1536" s="290"/>
    </row>
    <row r="1537" spans="1:17" s="468" customFormat="1" ht="12.75">
      <c r="A1537" s="269" t="s">
        <v>283</v>
      </c>
      <c r="B1537" s="721"/>
      <c r="C1537" s="721"/>
      <c r="D1537" s="721"/>
      <c r="E1537" s="742"/>
      <c r="F1537" s="721"/>
      <c r="G1537" s="289"/>
      <c r="H1537" s="289"/>
      <c r="I1537" s="289"/>
      <c r="J1537" s="289"/>
      <c r="K1537" s="289"/>
      <c r="L1537" s="289"/>
      <c r="M1537" s="289"/>
      <c r="N1537" s="289"/>
      <c r="O1537" s="289"/>
      <c r="P1537" s="289"/>
      <c r="Q1537" s="290"/>
    </row>
    <row r="1538" spans="1:17" s="468" customFormat="1" ht="12.75">
      <c r="A1538" s="260" t="s">
        <v>331</v>
      </c>
      <c r="B1538" s="559"/>
      <c r="C1538" s="559"/>
      <c r="D1538" s="559"/>
      <c r="E1538" s="742"/>
      <c r="F1538" s="721"/>
      <c r="G1538" s="289"/>
      <c r="H1538" s="289"/>
      <c r="I1538" s="289"/>
      <c r="J1538" s="289"/>
      <c r="K1538" s="289"/>
      <c r="L1538" s="289"/>
      <c r="M1538" s="289"/>
      <c r="N1538" s="289"/>
      <c r="O1538" s="289"/>
      <c r="P1538" s="289"/>
      <c r="Q1538" s="290"/>
    </row>
    <row r="1539" spans="1:17" s="468" customFormat="1" ht="12.75">
      <c r="A1539" s="280" t="s">
        <v>274</v>
      </c>
      <c r="B1539" s="721">
        <v>79385000</v>
      </c>
      <c r="C1539" s="721">
        <v>23554543</v>
      </c>
      <c r="D1539" s="721">
        <v>23554543</v>
      </c>
      <c r="E1539" s="741">
        <v>29.671276689550925</v>
      </c>
      <c r="F1539" s="721">
        <v>23554543</v>
      </c>
      <c r="G1539" s="289"/>
      <c r="H1539" s="289"/>
      <c r="I1539" s="289"/>
      <c r="J1539" s="289"/>
      <c r="K1539" s="289"/>
      <c r="L1539" s="289"/>
      <c r="M1539" s="289"/>
      <c r="N1539" s="289"/>
      <c r="O1539" s="289"/>
      <c r="P1539" s="289"/>
      <c r="Q1539" s="290"/>
    </row>
    <row r="1540" spans="1:17" s="468" customFormat="1" ht="12.75">
      <c r="A1540" s="283" t="s">
        <v>825</v>
      </c>
      <c r="B1540" s="721">
        <v>79385000</v>
      </c>
      <c r="C1540" s="721">
        <v>23554543</v>
      </c>
      <c r="D1540" s="721">
        <v>23554543</v>
      </c>
      <c r="E1540" s="741">
        <v>29.671276689550925</v>
      </c>
      <c r="F1540" s="721">
        <v>23554543</v>
      </c>
      <c r="G1540" s="289"/>
      <c r="H1540" s="289"/>
      <c r="I1540" s="289"/>
      <c r="J1540" s="289"/>
      <c r="K1540" s="289"/>
      <c r="L1540" s="289"/>
      <c r="M1540" s="289"/>
      <c r="N1540" s="289"/>
      <c r="O1540" s="289"/>
      <c r="P1540" s="289"/>
      <c r="Q1540" s="290"/>
    </row>
    <row r="1541" spans="1:17" s="468" customFormat="1" ht="25.5">
      <c r="A1541" s="285" t="s">
        <v>826</v>
      </c>
      <c r="B1541" s="721">
        <v>79385000</v>
      </c>
      <c r="C1541" s="721">
        <v>23554543</v>
      </c>
      <c r="D1541" s="721">
        <v>23554543</v>
      </c>
      <c r="E1541" s="741">
        <v>29.671276689550925</v>
      </c>
      <c r="F1541" s="721">
        <v>23554543</v>
      </c>
      <c r="G1541" s="289"/>
      <c r="H1541" s="289"/>
      <c r="I1541" s="289"/>
      <c r="J1541" s="289"/>
      <c r="K1541" s="289"/>
      <c r="L1541" s="289"/>
      <c r="M1541" s="289"/>
      <c r="N1541" s="289"/>
      <c r="O1541" s="289"/>
      <c r="P1541" s="289"/>
      <c r="Q1541" s="290"/>
    </row>
    <row r="1542" spans="1:17" s="468" customFormat="1" ht="12.75">
      <c r="A1542" s="273" t="s">
        <v>827</v>
      </c>
      <c r="B1542" s="721">
        <v>79385000</v>
      </c>
      <c r="C1542" s="721">
        <v>23554543</v>
      </c>
      <c r="D1542" s="721">
        <v>5062307</v>
      </c>
      <c r="E1542" s="741">
        <v>6.376906216539649</v>
      </c>
      <c r="F1542" s="721">
        <v>5062307</v>
      </c>
      <c r="G1542" s="289"/>
      <c r="H1542" s="289"/>
      <c r="I1542" s="289"/>
      <c r="J1542" s="289"/>
      <c r="K1542" s="289"/>
      <c r="L1542" s="289"/>
      <c r="M1542" s="289"/>
      <c r="N1542" s="289"/>
      <c r="O1542" s="289"/>
      <c r="P1542" s="289"/>
      <c r="Q1542" s="290"/>
    </row>
    <row r="1543" spans="1:17" s="468" customFormat="1" ht="12.75">
      <c r="A1543" s="283" t="s">
        <v>828</v>
      </c>
      <c r="B1543" s="721">
        <v>79385000</v>
      </c>
      <c r="C1543" s="721">
        <v>23554543</v>
      </c>
      <c r="D1543" s="721">
        <v>5062307</v>
      </c>
      <c r="E1543" s="727">
        <v>6.376906216539649</v>
      </c>
      <c r="F1543" s="721">
        <v>5062307</v>
      </c>
      <c r="G1543" s="289"/>
      <c r="H1543" s="289"/>
      <c r="I1543" s="289"/>
      <c r="J1543" s="289"/>
      <c r="K1543" s="289"/>
      <c r="L1543" s="289"/>
      <c r="M1543" s="289"/>
      <c r="N1543" s="289"/>
      <c r="O1543" s="289"/>
      <c r="P1543" s="289"/>
      <c r="Q1543" s="290"/>
    </row>
    <row r="1544" spans="1:17" s="468" customFormat="1" ht="12.75">
      <c r="A1544" s="276" t="s">
        <v>829</v>
      </c>
      <c r="B1544" s="721">
        <v>2040000</v>
      </c>
      <c r="C1544" s="721">
        <v>943505</v>
      </c>
      <c r="D1544" s="721">
        <v>30121</v>
      </c>
      <c r="E1544" s="727">
        <v>1.4765196078431373</v>
      </c>
      <c r="F1544" s="721">
        <v>30121</v>
      </c>
      <c r="G1544" s="289"/>
      <c r="H1544" s="289"/>
      <c r="I1544" s="289"/>
      <c r="J1544" s="289"/>
      <c r="K1544" s="289"/>
      <c r="L1544" s="289"/>
      <c r="M1544" s="289"/>
      <c r="N1544" s="289"/>
      <c r="O1544" s="289"/>
      <c r="P1544" s="289"/>
      <c r="Q1544" s="290"/>
    </row>
    <row r="1545" spans="1:17" s="468" customFormat="1" ht="12.75">
      <c r="A1545" s="299" t="s">
        <v>832</v>
      </c>
      <c r="B1545" s="721">
        <v>2040000</v>
      </c>
      <c r="C1545" s="721">
        <v>943505</v>
      </c>
      <c r="D1545" s="721">
        <v>30121</v>
      </c>
      <c r="E1545" s="727">
        <v>1.4765196078431373</v>
      </c>
      <c r="F1545" s="721">
        <v>30121</v>
      </c>
      <c r="G1545" s="289"/>
      <c r="H1545" s="289"/>
      <c r="I1545" s="289"/>
      <c r="J1545" s="289"/>
      <c r="K1545" s="289"/>
      <c r="L1545" s="289"/>
      <c r="M1545" s="289"/>
      <c r="N1545" s="289"/>
      <c r="O1545" s="289"/>
      <c r="P1545" s="289"/>
      <c r="Q1545" s="290"/>
    </row>
    <row r="1546" spans="1:17" s="468" customFormat="1" ht="12.75">
      <c r="A1546" s="276" t="s">
        <v>871</v>
      </c>
      <c r="B1546" s="721">
        <v>77345000</v>
      </c>
      <c r="C1546" s="721">
        <v>22611038</v>
      </c>
      <c r="D1546" s="721">
        <v>5032186</v>
      </c>
      <c r="E1546" s="727">
        <v>6.506155536880212</v>
      </c>
      <c r="F1546" s="721">
        <v>5032186</v>
      </c>
      <c r="G1546" s="289"/>
      <c r="H1546" s="289"/>
      <c r="I1546" s="289"/>
      <c r="J1546" s="289"/>
      <c r="K1546" s="289"/>
      <c r="L1546" s="289"/>
      <c r="M1546" s="289"/>
      <c r="N1546" s="289"/>
      <c r="O1546" s="289"/>
      <c r="P1546" s="289"/>
      <c r="Q1546" s="290"/>
    </row>
    <row r="1547" spans="1:17" s="468" customFormat="1" ht="12.75">
      <c r="A1547" s="276"/>
      <c r="B1547" s="721"/>
      <c r="C1547" s="721"/>
      <c r="D1547" s="721"/>
      <c r="E1547" s="721"/>
      <c r="F1547" s="721"/>
      <c r="G1547" s="289"/>
      <c r="H1547" s="289"/>
      <c r="I1547" s="289"/>
      <c r="J1547" s="289"/>
      <c r="K1547" s="289"/>
      <c r="L1547" s="289"/>
      <c r="M1547" s="289"/>
      <c r="N1547" s="289"/>
      <c r="O1547" s="289"/>
      <c r="P1547" s="289"/>
      <c r="Q1547" s="290"/>
    </row>
    <row r="1548" spans="1:17" s="468" customFormat="1" ht="12.75">
      <c r="A1548" s="269" t="s">
        <v>1081</v>
      </c>
      <c r="B1548" s="721"/>
      <c r="C1548" s="721"/>
      <c r="D1548" s="721"/>
      <c r="E1548" s="721"/>
      <c r="F1548" s="721"/>
      <c r="G1548" s="289"/>
      <c r="H1548" s="289"/>
      <c r="I1548" s="289"/>
      <c r="J1548" s="289"/>
      <c r="K1548" s="289"/>
      <c r="L1548" s="289"/>
      <c r="M1548" s="289"/>
      <c r="N1548" s="289"/>
      <c r="O1548" s="289"/>
      <c r="P1548" s="289"/>
      <c r="Q1548" s="290"/>
    </row>
    <row r="1549" spans="1:17" s="468" customFormat="1" ht="12.75">
      <c r="A1549" s="260" t="s">
        <v>331</v>
      </c>
      <c r="B1549" s="559"/>
      <c r="C1549" s="559"/>
      <c r="D1549" s="559"/>
      <c r="E1549" s="721"/>
      <c r="F1549" s="721"/>
      <c r="G1549" s="289"/>
      <c r="H1549" s="289"/>
      <c r="I1549" s="289"/>
      <c r="J1549" s="289"/>
      <c r="K1549" s="289"/>
      <c r="L1549" s="289"/>
      <c r="M1549" s="289"/>
      <c r="N1549" s="289"/>
      <c r="O1549" s="289"/>
      <c r="P1549" s="289"/>
      <c r="Q1549" s="290"/>
    </row>
    <row r="1550" spans="1:17" s="468" customFormat="1" ht="12.75">
      <c r="A1550" s="280" t="s">
        <v>274</v>
      </c>
      <c r="B1550" s="721">
        <v>3240609</v>
      </c>
      <c r="C1550" s="721">
        <v>1536736</v>
      </c>
      <c r="D1550" s="721">
        <v>1543370</v>
      </c>
      <c r="E1550" s="727">
        <v>47.62592463330195</v>
      </c>
      <c r="F1550" s="721">
        <v>1543370</v>
      </c>
      <c r="G1550" s="289"/>
      <c r="H1550" s="289"/>
      <c r="I1550" s="289"/>
      <c r="J1550" s="289"/>
      <c r="K1550" s="289"/>
      <c r="L1550" s="289"/>
      <c r="M1550" s="289"/>
      <c r="N1550" s="289"/>
      <c r="O1550" s="289"/>
      <c r="P1550" s="289"/>
      <c r="Q1550" s="290"/>
    </row>
    <row r="1551" spans="1:17" s="468" customFormat="1" ht="12.75">
      <c r="A1551" s="305" t="s">
        <v>837</v>
      </c>
      <c r="B1551" s="721">
        <v>0</v>
      </c>
      <c r="C1551" s="721">
        <v>0</v>
      </c>
      <c r="D1551" s="721">
        <v>6634</v>
      </c>
      <c r="E1551" s="727" t="s">
        <v>415</v>
      </c>
      <c r="F1551" s="721">
        <v>6634</v>
      </c>
      <c r="G1551" s="289"/>
      <c r="H1551" s="289"/>
      <c r="I1551" s="289"/>
      <c r="J1551" s="289"/>
      <c r="K1551" s="289"/>
      <c r="L1551" s="289"/>
      <c r="M1551" s="289"/>
      <c r="N1551" s="289"/>
      <c r="O1551" s="289"/>
      <c r="P1551" s="289"/>
      <c r="Q1551" s="290"/>
    </row>
    <row r="1552" spans="1:17" s="468" customFormat="1" ht="12.75">
      <c r="A1552" s="283" t="s">
        <v>825</v>
      </c>
      <c r="B1552" s="721">
        <v>3240609</v>
      </c>
      <c r="C1552" s="721">
        <v>1536736</v>
      </c>
      <c r="D1552" s="721">
        <v>1536736</v>
      </c>
      <c r="E1552" s="741">
        <v>47.42121002564642</v>
      </c>
      <c r="F1552" s="721">
        <v>1536736</v>
      </c>
      <c r="G1552" s="289"/>
      <c r="H1552" s="289"/>
      <c r="I1552" s="289"/>
      <c r="J1552" s="289"/>
      <c r="K1552" s="289"/>
      <c r="L1552" s="289"/>
      <c r="M1552" s="289"/>
      <c r="N1552" s="289"/>
      <c r="O1552" s="289"/>
      <c r="P1552" s="289"/>
      <c r="Q1552" s="290"/>
    </row>
    <row r="1553" spans="1:17" s="468" customFormat="1" ht="25.5">
      <c r="A1553" s="285" t="s">
        <v>826</v>
      </c>
      <c r="B1553" s="721">
        <v>3240609</v>
      </c>
      <c r="C1553" s="721">
        <v>1536736</v>
      </c>
      <c r="D1553" s="721">
        <v>1536736</v>
      </c>
      <c r="E1553" s="741">
        <v>47.42121002564642</v>
      </c>
      <c r="F1553" s="721">
        <v>1536736</v>
      </c>
      <c r="G1553" s="289"/>
      <c r="H1553" s="289"/>
      <c r="I1553" s="289"/>
      <c r="J1553" s="289"/>
      <c r="K1553" s="289"/>
      <c r="L1553" s="289"/>
      <c r="M1553" s="289"/>
      <c r="N1553" s="289"/>
      <c r="O1553" s="289"/>
      <c r="P1553" s="289"/>
      <c r="Q1553" s="290"/>
    </row>
    <row r="1554" spans="1:17" s="468" customFormat="1" ht="12.75">
      <c r="A1554" s="273" t="s">
        <v>827</v>
      </c>
      <c r="B1554" s="721">
        <v>2357461</v>
      </c>
      <c r="C1554" s="721">
        <v>1265000</v>
      </c>
      <c r="D1554" s="721">
        <v>146089</v>
      </c>
      <c r="E1554" s="741">
        <v>6.196878760666666</v>
      </c>
      <c r="F1554" s="721">
        <v>146089</v>
      </c>
      <c r="G1554" s="289"/>
      <c r="H1554" s="289"/>
      <c r="I1554" s="289"/>
      <c r="J1554" s="289"/>
      <c r="K1554" s="289"/>
      <c r="L1554" s="289"/>
      <c r="M1554" s="289"/>
      <c r="N1554" s="289"/>
      <c r="O1554" s="289"/>
      <c r="P1554" s="289"/>
      <c r="Q1554" s="290"/>
    </row>
    <row r="1555" spans="1:17" s="468" customFormat="1" ht="12.75">
      <c r="A1555" s="283" t="s">
        <v>828</v>
      </c>
      <c r="B1555" s="721">
        <v>2357461</v>
      </c>
      <c r="C1555" s="721">
        <v>1265000</v>
      </c>
      <c r="D1555" s="721">
        <v>146089</v>
      </c>
      <c r="E1555" s="741">
        <v>6.196878760666666</v>
      </c>
      <c r="F1555" s="721">
        <v>146089</v>
      </c>
      <c r="G1555" s="289"/>
      <c r="H1555" s="289"/>
      <c r="I1555" s="289"/>
      <c r="J1555" s="289"/>
      <c r="K1555" s="289"/>
      <c r="L1555" s="289"/>
      <c r="M1555" s="289"/>
      <c r="N1555" s="289"/>
      <c r="O1555" s="289"/>
      <c r="P1555" s="289"/>
      <c r="Q1555" s="290"/>
    </row>
    <row r="1556" spans="1:17" s="468" customFormat="1" ht="12.75">
      <c r="A1556" s="276" t="s">
        <v>829</v>
      </c>
      <c r="B1556" s="721">
        <v>0</v>
      </c>
      <c r="C1556" s="721">
        <v>0</v>
      </c>
      <c r="D1556" s="721">
        <v>-188</v>
      </c>
      <c r="E1556" s="741" t="s">
        <v>415</v>
      </c>
      <c r="F1556" s="721">
        <v>-188</v>
      </c>
      <c r="G1556" s="289"/>
      <c r="H1556" s="289"/>
      <c r="I1556" s="289"/>
      <c r="J1556" s="289"/>
      <c r="K1556" s="289"/>
      <c r="L1556" s="289"/>
      <c r="M1556" s="289"/>
      <c r="N1556" s="289"/>
      <c r="O1556" s="289"/>
      <c r="P1556" s="289"/>
      <c r="Q1556" s="290"/>
    </row>
    <row r="1557" spans="1:17" s="468" customFormat="1" ht="12.75">
      <c r="A1557" s="299" t="s">
        <v>832</v>
      </c>
      <c r="B1557" s="721">
        <v>0</v>
      </c>
      <c r="C1557" s="721">
        <v>0</v>
      </c>
      <c r="D1557" s="721">
        <v>-188</v>
      </c>
      <c r="E1557" s="727" t="s">
        <v>415</v>
      </c>
      <c r="F1557" s="721">
        <v>-188</v>
      </c>
      <c r="G1557" s="289"/>
      <c r="H1557" s="289"/>
      <c r="I1557" s="289"/>
      <c r="J1557" s="289"/>
      <c r="K1557" s="289"/>
      <c r="L1557" s="289"/>
      <c r="M1557" s="289"/>
      <c r="N1557" s="289"/>
      <c r="O1557" s="289"/>
      <c r="P1557" s="289"/>
      <c r="Q1557" s="290"/>
    </row>
    <row r="1558" spans="1:17" s="468" customFormat="1" ht="12.75">
      <c r="A1558" s="276" t="s">
        <v>871</v>
      </c>
      <c r="B1558" s="721">
        <v>2357461</v>
      </c>
      <c r="C1558" s="721">
        <v>1265000</v>
      </c>
      <c r="D1558" s="721">
        <v>146277</v>
      </c>
      <c r="E1558" s="727">
        <v>6.204853441902114</v>
      </c>
      <c r="F1558" s="721">
        <v>146277</v>
      </c>
      <c r="G1558" s="289"/>
      <c r="H1558" s="289"/>
      <c r="I1558" s="289"/>
      <c r="J1558" s="289"/>
      <c r="K1558" s="289"/>
      <c r="L1558" s="289"/>
      <c r="M1558" s="289"/>
      <c r="N1558" s="289"/>
      <c r="O1558" s="289"/>
      <c r="P1558" s="289"/>
      <c r="Q1558" s="290"/>
    </row>
    <row r="1559" spans="1:17" s="468" customFormat="1" ht="12.75">
      <c r="A1559" s="283" t="s">
        <v>419</v>
      </c>
      <c r="B1559" s="721">
        <v>883148</v>
      </c>
      <c r="C1559" s="721">
        <v>271736</v>
      </c>
      <c r="D1559" s="721">
        <v>1397281</v>
      </c>
      <c r="E1559" s="727" t="s">
        <v>415</v>
      </c>
      <c r="F1559" s="721">
        <v>1397281</v>
      </c>
      <c r="G1559" s="289"/>
      <c r="H1559" s="289"/>
      <c r="I1559" s="289"/>
      <c r="J1559" s="289"/>
      <c r="K1559" s="289"/>
      <c r="L1559" s="289"/>
      <c r="M1559" s="289"/>
      <c r="N1559" s="289"/>
      <c r="O1559" s="289"/>
      <c r="P1559" s="289"/>
      <c r="Q1559" s="290"/>
    </row>
    <row r="1560" spans="1:17" s="468" customFormat="1" ht="12.75">
      <c r="A1560" s="283" t="s">
        <v>420</v>
      </c>
      <c r="B1560" s="721">
        <v>-883148</v>
      </c>
      <c r="C1560" s="721">
        <v>-271736</v>
      </c>
      <c r="D1560" s="721">
        <v>23196</v>
      </c>
      <c r="E1560" s="727">
        <v>-2.62651333638303</v>
      </c>
      <c r="F1560" s="721">
        <v>23196</v>
      </c>
      <c r="G1560" s="289"/>
      <c r="H1560" s="289"/>
      <c r="I1560" s="289"/>
      <c r="J1560" s="289"/>
      <c r="K1560" s="289"/>
      <c r="L1560" s="289"/>
      <c r="M1560" s="289"/>
      <c r="N1560" s="289"/>
      <c r="O1560" s="289"/>
      <c r="P1560" s="289"/>
      <c r="Q1560" s="290"/>
    </row>
    <row r="1561" spans="1:17" s="468" customFormat="1" ht="12.75">
      <c r="A1561" s="276" t="s">
        <v>424</v>
      </c>
      <c r="B1561" s="721">
        <v>-3486788</v>
      </c>
      <c r="C1561" s="721">
        <v>-1046786</v>
      </c>
      <c r="D1561" s="721">
        <v>-93361</v>
      </c>
      <c r="E1561" s="741">
        <v>2.677564566586784</v>
      </c>
      <c r="F1561" s="721">
        <v>-93361</v>
      </c>
      <c r="G1561" s="289"/>
      <c r="H1561" s="289"/>
      <c r="I1561" s="289"/>
      <c r="J1561" s="289"/>
      <c r="K1561" s="289"/>
      <c r="L1561" s="289"/>
      <c r="M1561" s="289"/>
      <c r="N1561" s="289"/>
      <c r="O1561" s="289"/>
      <c r="P1561" s="289"/>
      <c r="Q1561" s="290"/>
    </row>
    <row r="1562" spans="1:17" s="468" customFormat="1" ht="12.75">
      <c r="A1562" s="299" t="s">
        <v>883</v>
      </c>
      <c r="B1562" s="721">
        <v>9900</v>
      </c>
      <c r="C1562" s="721">
        <v>4950</v>
      </c>
      <c r="D1562" s="721">
        <v>0</v>
      </c>
      <c r="E1562" s="741">
        <v>0</v>
      </c>
      <c r="F1562" s="721">
        <v>0</v>
      </c>
      <c r="G1562" s="289"/>
      <c r="H1562" s="289"/>
      <c r="I1562" s="289"/>
      <c r="J1562" s="289"/>
      <c r="K1562" s="289"/>
      <c r="L1562" s="289"/>
      <c r="M1562" s="289"/>
      <c r="N1562" s="289"/>
      <c r="O1562" s="289"/>
      <c r="P1562" s="289"/>
      <c r="Q1562" s="290"/>
    </row>
    <row r="1563" spans="1:17" s="468" customFormat="1" ht="12.75">
      <c r="A1563" s="299" t="s">
        <v>955</v>
      </c>
      <c r="B1563" s="721">
        <v>-3496688</v>
      </c>
      <c r="C1563" s="721">
        <v>-1051736</v>
      </c>
      <c r="D1563" s="721">
        <v>-93361</v>
      </c>
      <c r="E1563" s="741">
        <v>2.669983710299575</v>
      </c>
      <c r="F1563" s="721">
        <v>-93361</v>
      </c>
      <c r="G1563" s="289"/>
      <c r="H1563" s="289"/>
      <c r="I1563" s="289"/>
      <c r="J1563" s="289"/>
      <c r="K1563" s="289"/>
      <c r="L1563" s="289"/>
      <c r="M1563" s="289"/>
      <c r="N1563" s="289"/>
      <c r="O1563" s="289"/>
      <c r="P1563" s="289"/>
      <c r="Q1563" s="290"/>
    </row>
    <row r="1564" spans="1:17" s="468" customFormat="1" ht="12.75">
      <c r="A1564" s="276" t="s">
        <v>425</v>
      </c>
      <c r="B1564" s="721">
        <v>2603640</v>
      </c>
      <c r="C1564" s="721">
        <v>775050</v>
      </c>
      <c r="D1564" s="721">
        <v>116557</v>
      </c>
      <c r="E1564" s="741">
        <v>4.476694166628259</v>
      </c>
      <c r="F1564" s="721">
        <v>116557</v>
      </c>
      <c r="G1564" s="289"/>
      <c r="H1564" s="289"/>
      <c r="I1564" s="289"/>
      <c r="J1564" s="289"/>
      <c r="K1564" s="289"/>
      <c r="L1564" s="289"/>
      <c r="M1564" s="289"/>
      <c r="N1564" s="289"/>
      <c r="O1564" s="289"/>
      <c r="P1564" s="289"/>
      <c r="Q1564" s="290"/>
    </row>
    <row r="1565" spans="1:17" s="468" customFormat="1" ht="12.75">
      <c r="A1565" s="299" t="s">
        <v>885</v>
      </c>
      <c r="B1565" s="721">
        <v>-9900</v>
      </c>
      <c r="C1565" s="721">
        <v>-4950</v>
      </c>
      <c r="D1565" s="721">
        <v>0</v>
      </c>
      <c r="E1565" s="741">
        <v>0</v>
      </c>
      <c r="F1565" s="721">
        <v>0</v>
      </c>
      <c r="G1565" s="289"/>
      <c r="H1565" s="289"/>
      <c r="I1565" s="289"/>
      <c r="J1565" s="289"/>
      <c r="K1565" s="289"/>
      <c r="L1565" s="289"/>
      <c r="M1565" s="289"/>
      <c r="N1565" s="289"/>
      <c r="O1565" s="289"/>
      <c r="P1565" s="289"/>
      <c r="Q1565" s="290"/>
    </row>
    <row r="1566" spans="1:17" s="468" customFormat="1" ht="12.75">
      <c r="A1566" s="299" t="s">
        <v>886</v>
      </c>
      <c r="B1566" s="721">
        <v>2613540</v>
      </c>
      <c r="C1566" s="721">
        <v>780000</v>
      </c>
      <c r="D1566" s="721">
        <v>116557</v>
      </c>
      <c r="E1566" s="741">
        <v>4.459736602462561</v>
      </c>
      <c r="F1566" s="721">
        <v>116557</v>
      </c>
      <c r="G1566" s="289"/>
      <c r="H1566" s="289"/>
      <c r="I1566" s="289"/>
      <c r="J1566" s="289"/>
      <c r="K1566" s="289"/>
      <c r="L1566" s="289"/>
      <c r="M1566" s="289"/>
      <c r="N1566" s="289"/>
      <c r="O1566" s="289"/>
      <c r="P1566" s="289"/>
      <c r="Q1566" s="290"/>
    </row>
    <row r="1567" spans="1:17" s="468" customFormat="1" ht="12.75">
      <c r="A1567" s="299"/>
      <c r="B1567" s="721"/>
      <c r="C1567" s="721"/>
      <c r="D1567" s="721"/>
      <c r="E1567" s="742"/>
      <c r="F1567" s="721"/>
      <c r="G1567" s="289"/>
      <c r="H1567" s="289"/>
      <c r="I1567" s="289"/>
      <c r="J1567" s="289"/>
      <c r="K1567" s="289"/>
      <c r="L1567" s="289"/>
      <c r="M1567" s="289"/>
      <c r="N1567" s="289"/>
      <c r="O1567" s="289"/>
      <c r="P1567" s="289"/>
      <c r="Q1567" s="290"/>
    </row>
    <row r="1568" spans="1:17" s="468" customFormat="1" ht="12.75">
      <c r="A1568" s="269" t="s">
        <v>1087</v>
      </c>
      <c r="B1568" s="721"/>
      <c r="C1568" s="721"/>
      <c r="D1568" s="721"/>
      <c r="E1568" s="559"/>
      <c r="F1568" s="721"/>
      <c r="G1568" s="289"/>
      <c r="H1568" s="289"/>
      <c r="I1568" s="289"/>
      <c r="J1568" s="289"/>
      <c r="K1568" s="289"/>
      <c r="L1568" s="289"/>
      <c r="M1568" s="289"/>
      <c r="N1568" s="289"/>
      <c r="O1568" s="289"/>
      <c r="P1568" s="289"/>
      <c r="Q1568" s="290"/>
    </row>
    <row r="1569" spans="1:17" s="468" customFormat="1" ht="12.75">
      <c r="A1569" s="260" t="s">
        <v>331</v>
      </c>
      <c r="B1569" s="559"/>
      <c r="C1569" s="559"/>
      <c r="D1569" s="559"/>
      <c r="E1569" s="559"/>
      <c r="F1569" s="721"/>
      <c r="G1569" s="289"/>
      <c r="H1569" s="289"/>
      <c r="I1569" s="289"/>
      <c r="J1569" s="289"/>
      <c r="K1569" s="289"/>
      <c r="L1569" s="289"/>
      <c r="M1569" s="289"/>
      <c r="N1569" s="289"/>
      <c r="O1569" s="289"/>
      <c r="P1569" s="289"/>
      <c r="Q1569" s="290"/>
    </row>
    <row r="1570" spans="1:17" s="468" customFormat="1" ht="12.75">
      <c r="A1570" s="280" t="s">
        <v>274</v>
      </c>
      <c r="B1570" s="721">
        <v>5691</v>
      </c>
      <c r="C1570" s="721">
        <v>0</v>
      </c>
      <c r="D1570" s="721">
        <v>0</v>
      </c>
      <c r="E1570" s="563">
        <v>0</v>
      </c>
      <c r="F1570" s="721">
        <v>0</v>
      </c>
      <c r="G1570" s="289"/>
      <c r="H1570" s="289"/>
      <c r="I1570" s="289"/>
      <c r="J1570" s="289"/>
      <c r="K1570" s="289"/>
      <c r="L1570" s="289"/>
      <c r="M1570" s="289"/>
      <c r="N1570" s="289"/>
      <c r="O1570" s="289"/>
      <c r="P1570" s="289"/>
      <c r="Q1570" s="290"/>
    </row>
    <row r="1571" spans="1:17" s="468" customFormat="1" ht="12.75">
      <c r="A1571" s="283" t="s">
        <v>825</v>
      </c>
      <c r="B1571" s="721">
        <v>5691</v>
      </c>
      <c r="C1571" s="721">
        <v>0</v>
      </c>
      <c r="D1571" s="721">
        <v>0</v>
      </c>
      <c r="E1571" s="563">
        <v>0</v>
      </c>
      <c r="F1571" s="721">
        <v>0</v>
      </c>
      <c r="G1571" s="289"/>
      <c r="H1571" s="289"/>
      <c r="I1571" s="289"/>
      <c r="J1571" s="289"/>
      <c r="K1571" s="289"/>
      <c r="L1571" s="289"/>
      <c r="M1571" s="289"/>
      <c r="N1571" s="289"/>
      <c r="O1571" s="289"/>
      <c r="P1571" s="289"/>
      <c r="Q1571" s="290"/>
    </row>
    <row r="1572" spans="1:17" s="468" customFormat="1" ht="25.5">
      <c r="A1572" s="285" t="s">
        <v>826</v>
      </c>
      <c r="B1572" s="721">
        <v>5691</v>
      </c>
      <c r="C1572" s="721">
        <v>0</v>
      </c>
      <c r="D1572" s="721">
        <v>0</v>
      </c>
      <c r="E1572" s="563">
        <v>0</v>
      </c>
      <c r="F1572" s="721">
        <v>0</v>
      </c>
      <c r="G1572" s="289"/>
      <c r="H1572" s="289"/>
      <c r="I1572" s="289"/>
      <c r="J1572" s="289"/>
      <c r="K1572" s="289"/>
      <c r="L1572" s="289"/>
      <c r="M1572" s="289"/>
      <c r="N1572" s="289"/>
      <c r="O1572" s="289"/>
      <c r="P1572" s="289"/>
      <c r="Q1572" s="290"/>
    </row>
    <row r="1573" spans="1:17" s="468" customFormat="1" ht="12.75">
      <c r="A1573" s="273" t="s">
        <v>827</v>
      </c>
      <c r="B1573" s="721">
        <v>5691</v>
      </c>
      <c r="C1573" s="721">
        <v>0</v>
      </c>
      <c r="D1573" s="721">
        <v>0</v>
      </c>
      <c r="E1573" s="563">
        <v>0</v>
      </c>
      <c r="F1573" s="721">
        <v>0</v>
      </c>
      <c r="G1573" s="289"/>
      <c r="H1573" s="289"/>
      <c r="I1573" s="289"/>
      <c r="J1573" s="289"/>
      <c r="K1573" s="289"/>
      <c r="L1573" s="289"/>
      <c r="M1573" s="289"/>
      <c r="N1573" s="289"/>
      <c r="O1573" s="289"/>
      <c r="P1573" s="289"/>
      <c r="Q1573" s="290"/>
    </row>
    <row r="1574" spans="1:17" s="468" customFormat="1" ht="12.75">
      <c r="A1574" s="283" t="s">
        <v>828</v>
      </c>
      <c r="B1574" s="721">
        <v>5691</v>
      </c>
      <c r="C1574" s="721">
        <v>0</v>
      </c>
      <c r="D1574" s="721">
        <v>0</v>
      </c>
      <c r="E1574" s="563">
        <v>0</v>
      </c>
      <c r="F1574" s="721">
        <v>0</v>
      </c>
      <c r="G1574" s="289"/>
      <c r="H1574" s="289"/>
      <c r="I1574" s="289"/>
      <c r="J1574" s="289"/>
      <c r="K1574" s="289"/>
      <c r="L1574" s="289"/>
      <c r="M1574" s="289"/>
      <c r="N1574" s="289"/>
      <c r="O1574" s="289"/>
      <c r="P1574" s="289"/>
      <c r="Q1574" s="290"/>
    </row>
    <row r="1575" spans="1:17" s="468" customFormat="1" ht="12.75">
      <c r="A1575" s="276" t="s">
        <v>871</v>
      </c>
      <c r="B1575" s="721">
        <v>5691</v>
      </c>
      <c r="C1575" s="721">
        <v>0</v>
      </c>
      <c r="D1575" s="721">
        <v>0</v>
      </c>
      <c r="E1575" s="563">
        <v>0</v>
      </c>
      <c r="F1575" s="721">
        <v>0</v>
      </c>
      <c r="G1575" s="289"/>
      <c r="H1575" s="289"/>
      <c r="I1575" s="289"/>
      <c r="J1575" s="289"/>
      <c r="K1575" s="289"/>
      <c r="L1575" s="289"/>
      <c r="M1575" s="289"/>
      <c r="N1575" s="289"/>
      <c r="O1575" s="289"/>
      <c r="P1575" s="289"/>
      <c r="Q1575" s="290"/>
    </row>
    <row r="1576" spans="1:17" s="468" customFormat="1" ht="12.75">
      <c r="A1576" s="299"/>
      <c r="B1576" s="721"/>
      <c r="C1576" s="721"/>
      <c r="D1576" s="721"/>
      <c r="E1576" s="562"/>
      <c r="F1576" s="721"/>
      <c r="G1576" s="289"/>
      <c r="H1576" s="289"/>
      <c r="I1576" s="289"/>
      <c r="J1576" s="289"/>
      <c r="K1576" s="289"/>
      <c r="L1576" s="289"/>
      <c r="M1576" s="289"/>
      <c r="N1576" s="289"/>
      <c r="O1576" s="289"/>
      <c r="P1576" s="289"/>
      <c r="Q1576" s="290"/>
    </row>
    <row r="1577" spans="1:17" s="468" customFormat="1" ht="12.75">
      <c r="A1577" s="269" t="s">
        <v>293</v>
      </c>
      <c r="B1577" s="721"/>
      <c r="C1577" s="721"/>
      <c r="D1577" s="721"/>
      <c r="E1577" s="562"/>
      <c r="F1577" s="721"/>
      <c r="G1577" s="289"/>
      <c r="H1577" s="289"/>
      <c r="I1577" s="289"/>
      <c r="J1577" s="289"/>
      <c r="K1577" s="289"/>
      <c r="L1577" s="289"/>
      <c r="M1577" s="289"/>
      <c r="N1577" s="289"/>
      <c r="O1577" s="289"/>
      <c r="P1577" s="289"/>
      <c r="Q1577" s="290"/>
    </row>
    <row r="1578" spans="1:17" s="468" customFormat="1" ht="12.75">
      <c r="A1578" s="260" t="s">
        <v>331</v>
      </c>
      <c r="B1578" s="559"/>
      <c r="C1578" s="559"/>
      <c r="D1578" s="559"/>
      <c r="E1578" s="562"/>
      <c r="F1578" s="721"/>
      <c r="G1578" s="289"/>
      <c r="H1578" s="289"/>
      <c r="I1578" s="289"/>
      <c r="J1578" s="289"/>
      <c r="K1578" s="289"/>
      <c r="L1578" s="289"/>
      <c r="M1578" s="289"/>
      <c r="N1578" s="289"/>
      <c r="O1578" s="289"/>
      <c r="P1578" s="289"/>
      <c r="Q1578" s="290"/>
    </row>
    <row r="1579" spans="1:17" s="468" customFormat="1" ht="12.75">
      <c r="A1579" s="280" t="s">
        <v>274</v>
      </c>
      <c r="B1579" s="721">
        <v>64350</v>
      </c>
      <c r="C1579" s="721">
        <v>3600</v>
      </c>
      <c r="D1579" s="721">
        <v>0</v>
      </c>
      <c r="E1579" s="563">
        <v>0</v>
      </c>
      <c r="F1579" s="721">
        <v>0</v>
      </c>
      <c r="G1579" s="289"/>
      <c r="H1579" s="289"/>
      <c r="I1579" s="289"/>
      <c r="J1579" s="289"/>
      <c r="K1579" s="289"/>
      <c r="L1579" s="289"/>
      <c r="M1579" s="289"/>
      <c r="N1579" s="289"/>
      <c r="O1579" s="289"/>
      <c r="P1579" s="289"/>
      <c r="Q1579" s="290"/>
    </row>
    <row r="1580" spans="1:17" s="468" customFormat="1" ht="12.75">
      <c r="A1580" s="305" t="s">
        <v>837</v>
      </c>
      <c r="B1580" s="721">
        <v>64350</v>
      </c>
      <c r="C1580" s="721">
        <v>3600</v>
      </c>
      <c r="D1580" s="721">
        <v>0</v>
      </c>
      <c r="E1580" s="563">
        <v>0</v>
      </c>
      <c r="F1580" s="721">
        <v>0</v>
      </c>
      <c r="G1580" s="289"/>
      <c r="H1580" s="289"/>
      <c r="I1580" s="289"/>
      <c r="J1580" s="289"/>
      <c r="K1580" s="289"/>
      <c r="L1580" s="289"/>
      <c r="M1580" s="289"/>
      <c r="N1580" s="289"/>
      <c r="O1580" s="289"/>
      <c r="P1580" s="289"/>
      <c r="Q1580" s="290"/>
    </row>
    <row r="1581" spans="1:17" s="468" customFormat="1" ht="12.75">
      <c r="A1581" s="273" t="s">
        <v>827</v>
      </c>
      <c r="B1581" s="721">
        <v>64350</v>
      </c>
      <c r="C1581" s="721">
        <v>3600</v>
      </c>
      <c r="D1581" s="721">
        <v>0</v>
      </c>
      <c r="E1581" s="563">
        <v>0</v>
      </c>
      <c r="F1581" s="721">
        <v>0</v>
      </c>
      <c r="G1581" s="289"/>
      <c r="H1581" s="289"/>
      <c r="I1581" s="289"/>
      <c r="J1581" s="289"/>
      <c r="K1581" s="289"/>
      <c r="L1581" s="289"/>
      <c r="M1581" s="289"/>
      <c r="N1581" s="289"/>
      <c r="O1581" s="289"/>
      <c r="P1581" s="289"/>
      <c r="Q1581" s="290"/>
    </row>
    <row r="1582" spans="1:17" s="468" customFormat="1" ht="12.75">
      <c r="A1582" s="283" t="s">
        <v>828</v>
      </c>
      <c r="B1582" s="721">
        <v>64350</v>
      </c>
      <c r="C1582" s="721">
        <v>3600</v>
      </c>
      <c r="D1582" s="721">
        <v>0</v>
      </c>
      <c r="E1582" s="563">
        <v>0</v>
      </c>
      <c r="F1582" s="721">
        <v>0</v>
      </c>
      <c r="G1582" s="289"/>
      <c r="H1582" s="289"/>
      <c r="I1582" s="289"/>
      <c r="J1582" s="289"/>
      <c r="K1582" s="289"/>
      <c r="L1582" s="289"/>
      <c r="M1582" s="289"/>
      <c r="N1582" s="289"/>
      <c r="O1582" s="289"/>
      <c r="P1582" s="289"/>
      <c r="Q1582" s="290"/>
    </row>
    <row r="1583" spans="1:17" s="468" customFormat="1" ht="12.75">
      <c r="A1583" s="276" t="s">
        <v>871</v>
      </c>
      <c r="B1583" s="721">
        <v>64350</v>
      </c>
      <c r="C1583" s="721">
        <v>3600</v>
      </c>
      <c r="D1583" s="721">
        <v>0</v>
      </c>
      <c r="E1583" s="727">
        <v>0</v>
      </c>
      <c r="F1583" s="721">
        <v>0</v>
      </c>
      <c r="G1583" s="289"/>
      <c r="H1583" s="289"/>
      <c r="I1583" s="289"/>
      <c r="J1583" s="289"/>
      <c r="K1583" s="289"/>
      <c r="L1583" s="289"/>
      <c r="M1583" s="289"/>
      <c r="N1583" s="289"/>
      <c r="O1583" s="289"/>
      <c r="P1583" s="289"/>
      <c r="Q1583" s="290"/>
    </row>
    <row r="1584" spans="1:17" s="468" customFormat="1" ht="12.75">
      <c r="A1584" s="299"/>
      <c r="B1584" s="721"/>
      <c r="C1584" s="721"/>
      <c r="D1584" s="721"/>
      <c r="E1584" s="721"/>
      <c r="F1584" s="721"/>
      <c r="G1584" s="289"/>
      <c r="H1584" s="289"/>
      <c r="I1584" s="289"/>
      <c r="J1584" s="289"/>
      <c r="K1584" s="289"/>
      <c r="L1584" s="289"/>
      <c r="M1584" s="289"/>
      <c r="N1584" s="289"/>
      <c r="O1584" s="289"/>
      <c r="P1584" s="289"/>
      <c r="Q1584" s="290"/>
    </row>
    <row r="1585" spans="1:17" s="468" customFormat="1" ht="12.75">
      <c r="A1585" s="260" t="s">
        <v>332</v>
      </c>
      <c r="B1585" s="724"/>
      <c r="C1585" s="724"/>
      <c r="D1585" s="724"/>
      <c r="E1585" s="721"/>
      <c r="F1585" s="721"/>
      <c r="G1585" s="289"/>
      <c r="H1585" s="289"/>
      <c r="I1585" s="289"/>
      <c r="J1585" s="289"/>
      <c r="K1585" s="289"/>
      <c r="L1585" s="289"/>
      <c r="M1585" s="289"/>
      <c r="N1585" s="289"/>
      <c r="O1585" s="289"/>
      <c r="P1585" s="289"/>
      <c r="Q1585" s="289"/>
    </row>
    <row r="1586" spans="1:17" s="468" customFormat="1" ht="12.75">
      <c r="A1586" s="280" t="s">
        <v>274</v>
      </c>
      <c r="B1586" s="742">
        <v>181600308</v>
      </c>
      <c r="C1586" s="742">
        <v>86859096</v>
      </c>
      <c r="D1586" s="742">
        <v>86848355</v>
      </c>
      <c r="E1586" s="727">
        <v>47.82390291981223</v>
      </c>
      <c r="F1586" s="721">
        <v>86848355</v>
      </c>
      <c r="G1586" s="289"/>
      <c r="H1586" s="289"/>
      <c r="I1586" s="289"/>
      <c r="J1586" s="289"/>
      <c r="K1586" s="289"/>
      <c r="L1586" s="289"/>
      <c r="M1586" s="289"/>
      <c r="N1586" s="289"/>
      <c r="O1586" s="289"/>
      <c r="P1586" s="289"/>
      <c r="Q1586" s="289"/>
    </row>
    <row r="1587" spans="1:17" s="468" customFormat="1" ht="12.75">
      <c r="A1587" s="283" t="s">
        <v>837</v>
      </c>
      <c r="B1587" s="742">
        <v>43108</v>
      </c>
      <c r="C1587" s="742">
        <v>38308</v>
      </c>
      <c r="D1587" s="742">
        <v>27567</v>
      </c>
      <c r="E1587" s="727">
        <v>63.94868701865083</v>
      </c>
      <c r="F1587" s="721">
        <v>27567</v>
      </c>
      <c r="G1587" s="289"/>
      <c r="H1587" s="289"/>
      <c r="I1587" s="289"/>
      <c r="J1587" s="289"/>
      <c r="K1587" s="289"/>
      <c r="L1587" s="289"/>
      <c r="M1587" s="289"/>
      <c r="N1587" s="289"/>
      <c r="O1587" s="289"/>
      <c r="P1587" s="289"/>
      <c r="Q1587" s="289"/>
    </row>
    <row r="1588" spans="1:17" s="468" customFormat="1" ht="12.75">
      <c r="A1588" s="283" t="s">
        <v>825</v>
      </c>
      <c r="B1588" s="742">
        <v>181557200</v>
      </c>
      <c r="C1588" s="742">
        <v>86820788</v>
      </c>
      <c r="D1588" s="742">
        <v>86820788</v>
      </c>
      <c r="E1588" s="727">
        <v>47.82007433470003</v>
      </c>
      <c r="F1588" s="721">
        <v>86820788</v>
      </c>
      <c r="G1588" s="289"/>
      <c r="H1588" s="289"/>
      <c r="I1588" s="289"/>
      <c r="J1588" s="289"/>
      <c r="K1588" s="289"/>
      <c r="L1588" s="289"/>
      <c r="M1588" s="289"/>
      <c r="N1588" s="289"/>
      <c r="O1588" s="289"/>
      <c r="P1588" s="289"/>
      <c r="Q1588" s="289"/>
    </row>
    <row r="1589" spans="1:17" s="468" customFormat="1" ht="25.5">
      <c r="A1589" s="285" t="s">
        <v>826</v>
      </c>
      <c r="B1589" s="742">
        <v>181557200</v>
      </c>
      <c r="C1589" s="742">
        <v>86820788</v>
      </c>
      <c r="D1589" s="742">
        <v>86820788</v>
      </c>
      <c r="E1589" s="727">
        <v>47.82007433470003</v>
      </c>
      <c r="F1589" s="721">
        <v>86820788</v>
      </c>
      <c r="G1589" s="289"/>
      <c r="H1589" s="289"/>
      <c r="I1589" s="289"/>
      <c r="J1589" s="289"/>
      <c r="K1589" s="289"/>
      <c r="L1589" s="289"/>
      <c r="M1589" s="289"/>
      <c r="N1589" s="289"/>
      <c r="O1589" s="289"/>
      <c r="P1589" s="289"/>
      <c r="Q1589" s="289"/>
    </row>
    <row r="1590" spans="1:17" s="468" customFormat="1" ht="12.75">
      <c r="A1590" s="273" t="s">
        <v>827</v>
      </c>
      <c r="B1590" s="742">
        <v>181600308</v>
      </c>
      <c r="C1590" s="742">
        <v>86859096</v>
      </c>
      <c r="D1590" s="742">
        <v>19022196</v>
      </c>
      <c r="E1590" s="727">
        <v>10.474759767477927</v>
      </c>
      <c r="F1590" s="721">
        <v>19022196</v>
      </c>
      <c r="G1590" s="289"/>
      <c r="H1590" s="289"/>
      <c r="I1590" s="289"/>
      <c r="J1590" s="289"/>
      <c r="K1590" s="289"/>
      <c r="L1590" s="289"/>
      <c r="M1590" s="289"/>
      <c r="N1590" s="289"/>
      <c r="O1590" s="289"/>
      <c r="P1590" s="289"/>
      <c r="Q1590" s="289"/>
    </row>
    <row r="1591" spans="1:17" s="468" customFormat="1" ht="12.75">
      <c r="A1591" s="283" t="s">
        <v>828</v>
      </c>
      <c r="B1591" s="742">
        <v>181600308</v>
      </c>
      <c r="C1591" s="742">
        <v>86859096</v>
      </c>
      <c r="D1591" s="742">
        <v>19022196</v>
      </c>
      <c r="E1591" s="727">
        <v>10.474759767477927</v>
      </c>
      <c r="F1591" s="721">
        <v>19022196</v>
      </c>
      <c r="G1591" s="289"/>
      <c r="H1591" s="289"/>
      <c r="I1591" s="289"/>
      <c r="J1591" s="289"/>
      <c r="K1591" s="289"/>
      <c r="L1591" s="289"/>
      <c r="M1591" s="289"/>
      <c r="N1591" s="289"/>
      <c r="O1591" s="289"/>
      <c r="P1591" s="289"/>
      <c r="Q1591" s="289"/>
    </row>
    <row r="1592" spans="1:17" s="468" customFormat="1" ht="25.5">
      <c r="A1592" s="285" t="s">
        <v>838</v>
      </c>
      <c r="B1592" s="742">
        <v>181600308</v>
      </c>
      <c r="C1592" s="742">
        <v>86859096</v>
      </c>
      <c r="D1592" s="742">
        <v>19022196</v>
      </c>
      <c r="E1592" s="727">
        <v>10.474759767477927</v>
      </c>
      <c r="F1592" s="721">
        <v>19022196</v>
      </c>
      <c r="G1592" s="289"/>
      <c r="H1592" s="289"/>
      <c r="I1592" s="289"/>
      <c r="J1592" s="289"/>
      <c r="K1592" s="289"/>
      <c r="L1592" s="289"/>
      <c r="M1592" s="289"/>
      <c r="N1592" s="289"/>
      <c r="O1592" s="289"/>
      <c r="P1592" s="289"/>
      <c r="Q1592" s="289"/>
    </row>
    <row r="1593" spans="1:17" s="468" customFormat="1" ht="12.75">
      <c r="A1593" s="277" t="s">
        <v>865</v>
      </c>
      <c r="B1593" s="742">
        <v>168605000</v>
      </c>
      <c r="C1593" s="742">
        <v>80693750</v>
      </c>
      <c r="D1593" s="742">
        <v>17439819</v>
      </c>
      <c r="E1593" s="727">
        <v>10.34359538566472</v>
      </c>
      <c r="F1593" s="721">
        <v>17439819</v>
      </c>
      <c r="G1593" s="289"/>
      <c r="H1593" s="289"/>
      <c r="I1593" s="289"/>
      <c r="J1593" s="289"/>
      <c r="K1593" s="289"/>
      <c r="L1593" s="289"/>
      <c r="M1593" s="289"/>
      <c r="N1593" s="289"/>
      <c r="O1593" s="289"/>
      <c r="P1593" s="289"/>
      <c r="Q1593" s="289"/>
    </row>
    <row r="1594" spans="1:17" s="468" customFormat="1" ht="12.75">
      <c r="A1594" s="277" t="s">
        <v>839</v>
      </c>
      <c r="B1594" s="742">
        <v>12995308</v>
      </c>
      <c r="C1594" s="742">
        <v>6165346</v>
      </c>
      <c r="D1594" s="742">
        <v>1582377</v>
      </c>
      <c r="E1594" s="727">
        <v>12.176525558301504</v>
      </c>
      <c r="F1594" s="721">
        <v>1582377</v>
      </c>
      <c r="G1594" s="289"/>
      <c r="H1594" s="289"/>
      <c r="I1594" s="289"/>
      <c r="J1594" s="289"/>
      <c r="K1594" s="289"/>
      <c r="L1594" s="289"/>
      <c r="M1594" s="289"/>
      <c r="N1594" s="289"/>
      <c r="O1594" s="289"/>
      <c r="P1594" s="289"/>
      <c r="Q1594" s="289"/>
    </row>
    <row r="1595" spans="1:6" s="735" customFormat="1" ht="12.75">
      <c r="A1595" s="276"/>
      <c r="B1595" s="742"/>
      <c r="C1595" s="742"/>
      <c r="D1595" s="742"/>
      <c r="E1595" s="721"/>
      <c r="F1595" s="721"/>
    </row>
    <row r="1596" spans="1:6" s="735" customFormat="1" ht="12.75">
      <c r="A1596" s="750" t="s">
        <v>333</v>
      </c>
      <c r="B1596" s="742"/>
      <c r="C1596" s="742"/>
      <c r="D1596" s="742"/>
      <c r="E1596" s="721"/>
      <c r="F1596" s="721"/>
    </row>
    <row r="1597" spans="1:6" s="735" customFormat="1" ht="12.75">
      <c r="A1597" s="260" t="s">
        <v>330</v>
      </c>
      <c r="B1597" s="742"/>
      <c r="C1597" s="742"/>
      <c r="D1597" s="742"/>
      <c r="E1597" s="721"/>
      <c r="F1597" s="721"/>
    </row>
    <row r="1598" spans="1:6" s="735" customFormat="1" ht="12.75">
      <c r="A1598" s="280" t="s">
        <v>274</v>
      </c>
      <c r="B1598" s="742">
        <v>105940</v>
      </c>
      <c r="C1598" s="742">
        <v>60000</v>
      </c>
      <c r="D1598" s="742">
        <v>60000</v>
      </c>
      <c r="E1598" s="727">
        <v>56.63583160279403</v>
      </c>
      <c r="F1598" s="721">
        <v>60000</v>
      </c>
    </row>
    <row r="1599" spans="1:6" s="735" customFormat="1" ht="12.75">
      <c r="A1599" s="283" t="s">
        <v>825</v>
      </c>
      <c r="B1599" s="742">
        <v>105940</v>
      </c>
      <c r="C1599" s="742">
        <v>60000</v>
      </c>
      <c r="D1599" s="742">
        <v>60000</v>
      </c>
      <c r="E1599" s="727">
        <v>56.63583160279403</v>
      </c>
      <c r="F1599" s="721">
        <v>60000</v>
      </c>
    </row>
    <row r="1600" spans="1:6" s="735" customFormat="1" ht="25.5">
      <c r="A1600" s="285" t="s">
        <v>826</v>
      </c>
      <c r="B1600" s="742">
        <v>105940</v>
      </c>
      <c r="C1600" s="742">
        <v>60000</v>
      </c>
      <c r="D1600" s="742">
        <v>60000</v>
      </c>
      <c r="E1600" s="727">
        <v>56.63583160279403</v>
      </c>
      <c r="F1600" s="721">
        <v>60000</v>
      </c>
    </row>
    <row r="1601" spans="1:6" s="735" customFormat="1" ht="12.75">
      <c r="A1601" s="273" t="s">
        <v>827</v>
      </c>
      <c r="B1601" s="742">
        <v>105940</v>
      </c>
      <c r="C1601" s="742">
        <v>60000</v>
      </c>
      <c r="D1601" s="742">
        <v>58472</v>
      </c>
      <c r="E1601" s="727">
        <v>55.19350575797621</v>
      </c>
      <c r="F1601" s="721">
        <v>58472</v>
      </c>
    </row>
    <row r="1602" spans="1:6" s="735" customFormat="1" ht="12.75">
      <c r="A1602" s="283" t="s">
        <v>828</v>
      </c>
      <c r="B1602" s="742">
        <v>105940</v>
      </c>
      <c r="C1602" s="742">
        <v>60000</v>
      </c>
      <c r="D1602" s="742">
        <v>58472</v>
      </c>
      <c r="E1602" s="727">
        <v>55.19350575797621</v>
      </c>
      <c r="F1602" s="721">
        <v>58472</v>
      </c>
    </row>
    <row r="1603" spans="1:6" s="735" customFormat="1" ht="25.5">
      <c r="A1603" s="285" t="s">
        <v>838</v>
      </c>
      <c r="B1603" s="742">
        <v>105940</v>
      </c>
      <c r="C1603" s="742">
        <v>60000</v>
      </c>
      <c r="D1603" s="742">
        <v>58472</v>
      </c>
      <c r="E1603" s="727">
        <v>55.19350575797621</v>
      </c>
      <c r="F1603" s="721">
        <v>58472</v>
      </c>
    </row>
    <row r="1604" spans="1:6" s="735" customFormat="1" ht="12.75">
      <c r="A1604" s="277" t="s">
        <v>839</v>
      </c>
      <c r="B1604" s="742">
        <v>105940</v>
      </c>
      <c r="C1604" s="742">
        <v>60000</v>
      </c>
      <c r="D1604" s="742">
        <v>58472</v>
      </c>
      <c r="E1604" s="727">
        <v>55.19350575797621</v>
      </c>
      <c r="F1604" s="721">
        <v>58472</v>
      </c>
    </row>
    <row r="1605" spans="1:6" s="735" customFormat="1" ht="12.75">
      <c r="A1605" s="750"/>
      <c r="B1605" s="742"/>
      <c r="C1605" s="742"/>
      <c r="D1605" s="742"/>
      <c r="E1605" s="721"/>
      <c r="F1605" s="721"/>
    </row>
    <row r="1606" spans="1:6" s="735" customFormat="1" ht="12.75">
      <c r="A1606" s="750" t="s">
        <v>334</v>
      </c>
      <c r="B1606" s="742"/>
      <c r="C1606" s="742"/>
      <c r="D1606" s="742"/>
      <c r="E1606" s="721"/>
      <c r="F1606" s="721"/>
    </row>
    <row r="1607" spans="1:6" s="735" customFormat="1" ht="12.75">
      <c r="A1607" s="260" t="s">
        <v>330</v>
      </c>
      <c r="B1607" s="742"/>
      <c r="C1607" s="742"/>
      <c r="D1607" s="742"/>
      <c r="E1607" s="721"/>
      <c r="F1607" s="721"/>
    </row>
    <row r="1608" spans="1:6" s="735" customFormat="1" ht="12.75">
      <c r="A1608" s="280" t="s">
        <v>274</v>
      </c>
      <c r="B1608" s="742">
        <v>1300</v>
      </c>
      <c r="C1608" s="742">
        <v>700</v>
      </c>
      <c r="D1608" s="742">
        <v>700</v>
      </c>
      <c r="E1608" s="727">
        <v>53.84615384615385</v>
      </c>
      <c r="F1608" s="721">
        <v>700</v>
      </c>
    </row>
    <row r="1609" spans="1:6" s="735" customFormat="1" ht="12.75">
      <c r="A1609" s="283" t="s">
        <v>825</v>
      </c>
      <c r="B1609" s="742">
        <v>1300</v>
      </c>
      <c r="C1609" s="742">
        <v>700</v>
      </c>
      <c r="D1609" s="742">
        <v>700</v>
      </c>
      <c r="E1609" s="727">
        <v>53.84615384615385</v>
      </c>
      <c r="F1609" s="721">
        <v>700</v>
      </c>
    </row>
    <row r="1610" spans="1:6" s="735" customFormat="1" ht="25.5">
      <c r="A1610" s="285" t="s">
        <v>826</v>
      </c>
      <c r="B1610" s="742">
        <v>1300</v>
      </c>
      <c r="C1610" s="742">
        <v>700</v>
      </c>
      <c r="D1610" s="742">
        <v>700</v>
      </c>
      <c r="E1610" s="727">
        <v>53.84615384615385</v>
      </c>
      <c r="F1610" s="721">
        <v>700</v>
      </c>
    </row>
    <row r="1611" spans="1:6" s="735" customFormat="1" ht="12.75">
      <c r="A1611" s="273" t="s">
        <v>827</v>
      </c>
      <c r="B1611" s="742">
        <v>1300</v>
      </c>
      <c r="C1611" s="742">
        <v>700</v>
      </c>
      <c r="D1611" s="742">
        <v>0</v>
      </c>
      <c r="E1611" s="727">
        <v>0</v>
      </c>
      <c r="F1611" s="721">
        <v>0</v>
      </c>
    </row>
    <row r="1612" spans="1:6" s="735" customFormat="1" ht="12.75">
      <c r="A1612" s="283" t="s">
        <v>828</v>
      </c>
      <c r="B1612" s="742">
        <v>1300</v>
      </c>
      <c r="C1612" s="742">
        <v>700</v>
      </c>
      <c r="D1612" s="742">
        <v>0</v>
      </c>
      <c r="E1612" s="727">
        <v>0</v>
      </c>
      <c r="F1612" s="721">
        <v>0</v>
      </c>
    </row>
    <row r="1613" spans="1:6" s="735" customFormat="1" ht="25.5">
      <c r="A1613" s="285" t="s">
        <v>838</v>
      </c>
      <c r="B1613" s="742">
        <v>1300</v>
      </c>
      <c r="C1613" s="742">
        <v>700</v>
      </c>
      <c r="D1613" s="742">
        <v>0</v>
      </c>
      <c r="E1613" s="727">
        <v>0</v>
      </c>
      <c r="F1613" s="721">
        <v>0</v>
      </c>
    </row>
    <row r="1614" spans="1:6" s="735" customFormat="1" ht="12.75">
      <c r="A1614" s="277" t="s">
        <v>839</v>
      </c>
      <c r="B1614" s="742">
        <v>1300</v>
      </c>
      <c r="C1614" s="742">
        <v>700</v>
      </c>
      <c r="D1614" s="742">
        <v>0</v>
      </c>
      <c r="E1614" s="727">
        <v>0</v>
      </c>
      <c r="F1614" s="721">
        <v>0</v>
      </c>
    </row>
    <row r="1615" spans="1:6" s="735" customFormat="1" ht="12.75">
      <c r="A1615" s="267"/>
      <c r="B1615" s="742"/>
      <c r="C1615" s="742"/>
      <c r="D1615" s="742"/>
      <c r="E1615" s="721"/>
      <c r="F1615" s="721"/>
    </row>
    <row r="1616" spans="1:6" s="735" customFormat="1" ht="12.75">
      <c r="A1616" s="750" t="s">
        <v>335</v>
      </c>
      <c r="B1616" s="721"/>
      <c r="C1616" s="721"/>
      <c r="D1616" s="721"/>
      <c r="E1616" s="721"/>
      <c r="F1616" s="721"/>
    </row>
    <row r="1617" spans="1:6" s="735" customFormat="1" ht="12.75">
      <c r="A1617" s="260" t="s">
        <v>330</v>
      </c>
      <c r="B1617" s="721"/>
      <c r="C1617" s="721"/>
      <c r="D1617" s="721"/>
      <c r="E1617" s="721"/>
      <c r="F1617" s="721"/>
    </row>
    <row r="1618" spans="1:6" s="735" customFormat="1" ht="12.75">
      <c r="A1618" s="280" t="s">
        <v>274</v>
      </c>
      <c r="B1618" s="721">
        <v>6300</v>
      </c>
      <c r="C1618" s="721">
        <v>6300</v>
      </c>
      <c r="D1618" s="721">
        <v>6300</v>
      </c>
      <c r="E1618" s="727">
        <v>100</v>
      </c>
      <c r="F1618" s="721">
        <v>6300</v>
      </c>
    </row>
    <row r="1619" spans="1:6" s="735" customFormat="1" ht="12.75">
      <c r="A1619" s="283" t="s">
        <v>825</v>
      </c>
      <c r="B1619" s="721">
        <v>6300</v>
      </c>
      <c r="C1619" s="721">
        <v>6300</v>
      </c>
      <c r="D1619" s="721">
        <v>6300</v>
      </c>
      <c r="E1619" s="727">
        <v>100</v>
      </c>
      <c r="F1619" s="721">
        <v>6300</v>
      </c>
    </row>
    <row r="1620" spans="1:6" s="735" customFormat="1" ht="25.5">
      <c r="A1620" s="285" t="s">
        <v>826</v>
      </c>
      <c r="B1620" s="721">
        <v>6300</v>
      </c>
      <c r="C1620" s="721">
        <v>6300</v>
      </c>
      <c r="D1620" s="721">
        <v>6300</v>
      </c>
      <c r="E1620" s="727">
        <v>100</v>
      </c>
      <c r="F1620" s="721">
        <v>6300</v>
      </c>
    </row>
    <row r="1621" spans="1:6" s="735" customFormat="1" ht="12.75">
      <c r="A1621" s="273" t="s">
        <v>827</v>
      </c>
      <c r="B1621" s="721">
        <v>6300</v>
      </c>
      <c r="C1621" s="721">
        <v>6300</v>
      </c>
      <c r="D1621" s="721">
        <v>3944</v>
      </c>
      <c r="E1621" s="563">
        <v>62.60317460317461</v>
      </c>
      <c r="F1621" s="721">
        <v>3944</v>
      </c>
    </row>
    <row r="1622" spans="1:6" s="735" customFormat="1" ht="12.75">
      <c r="A1622" s="283" t="s">
        <v>828</v>
      </c>
      <c r="B1622" s="721">
        <v>6300</v>
      </c>
      <c r="C1622" s="721">
        <v>6300</v>
      </c>
      <c r="D1622" s="721">
        <v>3944</v>
      </c>
      <c r="E1622" s="727">
        <v>62.60317460317461</v>
      </c>
      <c r="F1622" s="721">
        <v>3944</v>
      </c>
    </row>
    <row r="1623" spans="1:6" s="735" customFormat="1" ht="25.5">
      <c r="A1623" s="285" t="s">
        <v>838</v>
      </c>
      <c r="B1623" s="721">
        <v>6300</v>
      </c>
      <c r="C1623" s="721">
        <v>6300</v>
      </c>
      <c r="D1623" s="721">
        <v>3944</v>
      </c>
      <c r="E1623" s="727">
        <v>62.60317460317461</v>
      </c>
      <c r="F1623" s="721">
        <v>3944</v>
      </c>
    </row>
    <row r="1624" spans="1:6" s="735" customFormat="1" ht="12.75">
      <c r="A1624" s="277" t="s">
        <v>839</v>
      </c>
      <c r="B1624" s="721">
        <v>6300</v>
      </c>
      <c r="C1624" s="721">
        <v>6300</v>
      </c>
      <c r="D1624" s="721">
        <v>3944</v>
      </c>
      <c r="E1624" s="727">
        <v>62.60317460317461</v>
      </c>
      <c r="F1624" s="721">
        <v>3944</v>
      </c>
    </row>
    <row r="1625" spans="1:6" s="735" customFormat="1" ht="12.75">
      <c r="A1625" s="267"/>
      <c r="B1625" s="742"/>
      <c r="C1625" s="742"/>
      <c r="D1625" s="742"/>
      <c r="E1625" s="721"/>
      <c r="F1625" s="721"/>
    </row>
    <row r="1626" spans="1:6" s="735" customFormat="1" ht="12.75">
      <c r="A1626" s="750" t="s">
        <v>336</v>
      </c>
      <c r="B1626" s="742"/>
      <c r="C1626" s="742"/>
      <c r="D1626" s="742"/>
      <c r="E1626" s="721"/>
      <c r="F1626" s="721"/>
    </row>
    <row r="1627" spans="1:6" s="735" customFormat="1" ht="12.75">
      <c r="A1627" s="260" t="s">
        <v>330</v>
      </c>
      <c r="B1627" s="742"/>
      <c r="C1627" s="742"/>
      <c r="D1627" s="742"/>
      <c r="E1627" s="721"/>
      <c r="F1627" s="721"/>
    </row>
    <row r="1628" spans="1:6" s="735" customFormat="1" ht="12.75">
      <c r="A1628" s="280" t="s">
        <v>274</v>
      </c>
      <c r="B1628" s="742">
        <v>1476</v>
      </c>
      <c r="C1628" s="742">
        <v>1476</v>
      </c>
      <c r="D1628" s="742">
        <v>1476</v>
      </c>
      <c r="E1628" s="727">
        <v>100</v>
      </c>
      <c r="F1628" s="721">
        <v>1476</v>
      </c>
    </row>
    <row r="1629" spans="1:6" s="735" customFormat="1" ht="12.75">
      <c r="A1629" s="283" t="s">
        <v>825</v>
      </c>
      <c r="B1629" s="742">
        <v>1476</v>
      </c>
      <c r="C1629" s="742">
        <v>1476</v>
      </c>
      <c r="D1629" s="742">
        <v>1476</v>
      </c>
      <c r="E1629" s="727">
        <v>100</v>
      </c>
      <c r="F1629" s="721">
        <v>1476</v>
      </c>
    </row>
    <row r="1630" spans="1:6" s="735" customFormat="1" ht="25.5">
      <c r="A1630" s="285" t="s">
        <v>826</v>
      </c>
      <c r="B1630" s="742">
        <v>1476</v>
      </c>
      <c r="C1630" s="742">
        <v>1476</v>
      </c>
      <c r="D1630" s="742">
        <v>1476</v>
      </c>
      <c r="E1630" s="727">
        <v>100</v>
      </c>
      <c r="F1630" s="721">
        <v>1476</v>
      </c>
    </row>
    <row r="1631" spans="1:6" s="735" customFormat="1" ht="12.75">
      <c r="A1631" s="273" t="s">
        <v>827</v>
      </c>
      <c r="B1631" s="742">
        <v>1476</v>
      </c>
      <c r="C1631" s="742">
        <v>1476</v>
      </c>
      <c r="D1631" s="742">
        <v>0</v>
      </c>
      <c r="E1631" s="727">
        <v>0</v>
      </c>
      <c r="F1631" s="721">
        <v>0</v>
      </c>
    </row>
    <row r="1632" spans="1:6" s="735" customFormat="1" ht="12.75">
      <c r="A1632" s="283" t="s">
        <v>828</v>
      </c>
      <c r="B1632" s="742">
        <v>1476</v>
      </c>
      <c r="C1632" s="742">
        <v>1476</v>
      </c>
      <c r="D1632" s="742">
        <v>0</v>
      </c>
      <c r="E1632" s="727">
        <v>0</v>
      </c>
      <c r="F1632" s="721">
        <v>0</v>
      </c>
    </row>
    <row r="1633" spans="1:6" s="735" customFormat="1" ht="25.5">
      <c r="A1633" s="285" t="s">
        <v>838</v>
      </c>
      <c r="B1633" s="742">
        <v>1476</v>
      </c>
      <c r="C1633" s="742">
        <v>1476</v>
      </c>
      <c r="D1633" s="742">
        <v>0</v>
      </c>
      <c r="E1633" s="727">
        <v>0</v>
      </c>
      <c r="F1633" s="721">
        <v>0</v>
      </c>
    </row>
    <row r="1634" spans="1:6" s="735" customFormat="1" ht="12.75">
      <c r="A1634" s="277" t="s">
        <v>839</v>
      </c>
      <c r="B1634" s="742">
        <v>1476</v>
      </c>
      <c r="C1634" s="742">
        <v>1476</v>
      </c>
      <c r="D1634" s="742">
        <v>0</v>
      </c>
      <c r="E1634" s="727">
        <v>0</v>
      </c>
      <c r="F1634" s="721">
        <v>0</v>
      </c>
    </row>
    <row r="1635" spans="1:6" s="735" customFormat="1" ht="12.75">
      <c r="A1635" s="267"/>
      <c r="B1635" s="742"/>
      <c r="C1635" s="742"/>
      <c r="D1635" s="742"/>
      <c r="E1635" s="721"/>
      <c r="F1635" s="721"/>
    </row>
    <row r="1636" spans="1:6" s="735" customFormat="1" ht="12.75">
      <c r="A1636" s="750" t="s">
        <v>317</v>
      </c>
      <c r="B1636" s="742"/>
      <c r="C1636" s="742"/>
      <c r="D1636" s="742"/>
      <c r="E1636" s="721"/>
      <c r="F1636" s="721"/>
    </row>
    <row r="1637" spans="1:6" s="735" customFormat="1" ht="12.75">
      <c r="A1637" s="260" t="s">
        <v>330</v>
      </c>
      <c r="B1637" s="742"/>
      <c r="C1637" s="742"/>
      <c r="D1637" s="742"/>
      <c r="E1637" s="721"/>
      <c r="F1637" s="721"/>
    </row>
    <row r="1638" spans="1:6" s="735" customFormat="1" ht="12.75">
      <c r="A1638" s="280" t="s">
        <v>274</v>
      </c>
      <c r="B1638" s="742">
        <v>3785611</v>
      </c>
      <c r="C1638" s="742">
        <v>748989</v>
      </c>
      <c r="D1638" s="742">
        <v>748989</v>
      </c>
      <c r="E1638" s="727">
        <v>19.785154893093875</v>
      </c>
      <c r="F1638" s="721">
        <v>748989</v>
      </c>
    </row>
    <row r="1639" spans="1:6" s="735" customFormat="1" ht="12.75">
      <c r="A1639" s="283" t="s">
        <v>825</v>
      </c>
      <c r="B1639" s="742">
        <v>3785611</v>
      </c>
      <c r="C1639" s="742">
        <v>748989</v>
      </c>
      <c r="D1639" s="742">
        <v>748989</v>
      </c>
      <c r="E1639" s="727">
        <v>19.785154893093875</v>
      </c>
      <c r="F1639" s="721">
        <v>748989</v>
      </c>
    </row>
    <row r="1640" spans="1:6" s="735" customFormat="1" ht="25.5">
      <c r="A1640" s="285" t="s">
        <v>826</v>
      </c>
      <c r="B1640" s="742">
        <v>3785611</v>
      </c>
      <c r="C1640" s="742">
        <v>748989</v>
      </c>
      <c r="D1640" s="742">
        <v>748989</v>
      </c>
      <c r="E1640" s="727">
        <v>19.785154893093875</v>
      </c>
      <c r="F1640" s="721">
        <v>748989</v>
      </c>
    </row>
    <row r="1641" spans="1:6" s="735" customFormat="1" ht="12.75">
      <c r="A1641" s="273" t="s">
        <v>827</v>
      </c>
      <c r="B1641" s="742">
        <v>3785611</v>
      </c>
      <c r="C1641" s="742">
        <v>748989</v>
      </c>
      <c r="D1641" s="742">
        <v>125864</v>
      </c>
      <c r="E1641" s="741">
        <v>3.32480014454734</v>
      </c>
      <c r="F1641" s="721">
        <v>125864</v>
      </c>
    </row>
    <row r="1642" spans="1:6" s="735" customFormat="1" ht="12.75">
      <c r="A1642" s="283" t="s">
        <v>828</v>
      </c>
      <c r="B1642" s="742">
        <v>3785611</v>
      </c>
      <c r="C1642" s="742">
        <v>748989</v>
      </c>
      <c r="D1642" s="742">
        <v>125864</v>
      </c>
      <c r="E1642" s="741">
        <v>3.32480014454734</v>
      </c>
      <c r="F1642" s="721">
        <v>125864</v>
      </c>
    </row>
    <row r="1643" spans="1:6" s="735" customFormat="1" ht="25.5">
      <c r="A1643" s="285" t="s">
        <v>838</v>
      </c>
      <c r="B1643" s="742">
        <v>3785611</v>
      </c>
      <c r="C1643" s="742">
        <v>748989</v>
      </c>
      <c r="D1643" s="742">
        <v>125864</v>
      </c>
      <c r="E1643" s="741">
        <v>3.32480014454734</v>
      </c>
      <c r="F1643" s="721">
        <v>125864</v>
      </c>
    </row>
    <row r="1644" spans="1:6" s="735" customFormat="1" ht="12.75">
      <c r="A1644" s="277" t="s">
        <v>839</v>
      </c>
      <c r="B1644" s="742">
        <v>3785611</v>
      </c>
      <c r="C1644" s="742">
        <v>748989</v>
      </c>
      <c r="D1644" s="742">
        <v>125864</v>
      </c>
      <c r="E1644" s="741">
        <v>3.32480014454734</v>
      </c>
      <c r="F1644" s="721">
        <v>125864</v>
      </c>
    </row>
    <row r="1645" spans="1:6" s="735" customFormat="1" ht="12.75">
      <c r="A1645" s="267"/>
      <c r="B1645" s="742"/>
      <c r="C1645" s="742"/>
      <c r="D1645" s="742"/>
      <c r="E1645" s="742"/>
      <c r="F1645" s="721"/>
    </row>
    <row r="1646" spans="1:6" s="735" customFormat="1" ht="12.75">
      <c r="A1646" s="750" t="s">
        <v>337</v>
      </c>
      <c r="B1646" s="742"/>
      <c r="C1646" s="742"/>
      <c r="D1646" s="742"/>
      <c r="E1646" s="742"/>
      <c r="F1646" s="721"/>
    </row>
    <row r="1647" spans="1:6" s="735" customFormat="1" ht="12.75">
      <c r="A1647" s="260" t="s">
        <v>330</v>
      </c>
      <c r="B1647" s="742"/>
      <c r="C1647" s="742"/>
      <c r="D1647" s="742"/>
      <c r="E1647" s="742"/>
      <c r="F1647" s="721"/>
    </row>
    <row r="1648" spans="1:6" s="735" customFormat="1" ht="12.75">
      <c r="A1648" s="280" t="s">
        <v>274</v>
      </c>
      <c r="B1648" s="742">
        <v>956760</v>
      </c>
      <c r="C1648" s="742">
        <v>763700</v>
      </c>
      <c r="D1648" s="742">
        <v>763700</v>
      </c>
      <c r="E1648" s="741">
        <v>79.82148083113843</v>
      </c>
      <c r="F1648" s="721">
        <v>763700</v>
      </c>
    </row>
    <row r="1649" spans="1:6" s="735" customFormat="1" ht="12.75">
      <c r="A1649" s="283" t="s">
        <v>825</v>
      </c>
      <c r="B1649" s="742">
        <v>956760</v>
      </c>
      <c r="C1649" s="742">
        <v>763700</v>
      </c>
      <c r="D1649" s="742">
        <v>763700</v>
      </c>
      <c r="E1649" s="741">
        <v>79.82148083113843</v>
      </c>
      <c r="F1649" s="721">
        <v>763700</v>
      </c>
    </row>
    <row r="1650" spans="1:6" s="735" customFormat="1" ht="25.5">
      <c r="A1650" s="285" t="s">
        <v>826</v>
      </c>
      <c r="B1650" s="742">
        <v>956760</v>
      </c>
      <c r="C1650" s="742">
        <v>763700</v>
      </c>
      <c r="D1650" s="742">
        <v>763700</v>
      </c>
      <c r="E1650" s="741">
        <v>79.82148083113843</v>
      </c>
      <c r="F1650" s="721">
        <v>763700</v>
      </c>
    </row>
    <row r="1651" spans="1:6" s="735" customFormat="1" ht="12.75">
      <c r="A1651" s="273" t="s">
        <v>827</v>
      </c>
      <c r="B1651" s="742">
        <v>956760</v>
      </c>
      <c r="C1651" s="742">
        <v>763700</v>
      </c>
      <c r="D1651" s="742">
        <v>630456</v>
      </c>
      <c r="E1651" s="741">
        <v>65.89489527154146</v>
      </c>
      <c r="F1651" s="721">
        <v>630456</v>
      </c>
    </row>
    <row r="1652" spans="1:6" s="735" customFormat="1" ht="12.75">
      <c r="A1652" s="283" t="s">
        <v>828</v>
      </c>
      <c r="B1652" s="742">
        <v>956760</v>
      </c>
      <c r="C1652" s="742">
        <v>763700</v>
      </c>
      <c r="D1652" s="742">
        <v>630456</v>
      </c>
      <c r="E1652" s="741">
        <v>65.89489527154146</v>
      </c>
      <c r="F1652" s="721">
        <v>630456</v>
      </c>
    </row>
    <row r="1653" spans="1:6" s="735" customFormat="1" ht="25.5">
      <c r="A1653" s="285" t="s">
        <v>838</v>
      </c>
      <c r="B1653" s="742">
        <v>956760</v>
      </c>
      <c r="C1653" s="742">
        <v>763700</v>
      </c>
      <c r="D1653" s="742">
        <v>630456</v>
      </c>
      <c r="E1653" s="741">
        <v>65.89489527154146</v>
      </c>
      <c r="F1653" s="721">
        <v>630456</v>
      </c>
    </row>
    <row r="1654" spans="1:6" s="735" customFormat="1" ht="12.75">
      <c r="A1654" s="277" t="s">
        <v>839</v>
      </c>
      <c r="B1654" s="742">
        <v>956760</v>
      </c>
      <c r="C1654" s="742">
        <v>763700</v>
      </c>
      <c r="D1654" s="742">
        <v>630456</v>
      </c>
      <c r="E1654" s="741">
        <v>65.89489527154146</v>
      </c>
      <c r="F1654" s="721">
        <v>630456</v>
      </c>
    </row>
    <row r="1655" spans="1:6" s="735" customFormat="1" ht="12.75">
      <c r="A1655" s="274"/>
      <c r="B1655" s="742"/>
      <c r="C1655" s="742"/>
      <c r="D1655" s="742"/>
      <c r="E1655" s="742"/>
      <c r="F1655" s="721"/>
    </row>
    <row r="1656" spans="1:6" s="735" customFormat="1" ht="12.75">
      <c r="A1656" s="750" t="s">
        <v>279</v>
      </c>
      <c r="B1656" s="742"/>
      <c r="C1656" s="742"/>
      <c r="D1656" s="742"/>
      <c r="E1656" s="742"/>
      <c r="F1656" s="721"/>
    </row>
    <row r="1657" spans="1:6" s="735" customFormat="1" ht="12.75">
      <c r="A1657" s="260" t="s">
        <v>330</v>
      </c>
      <c r="B1657" s="742"/>
      <c r="C1657" s="742"/>
      <c r="D1657" s="742"/>
      <c r="E1657" s="742"/>
      <c r="F1657" s="721"/>
    </row>
    <row r="1658" spans="1:6" s="735" customFormat="1" ht="12.75">
      <c r="A1658" s="280" t="s">
        <v>274</v>
      </c>
      <c r="B1658" s="742">
        <v>762460</v>
      </c>
      <c r="C1658" s="742">
        <v>641668</v>
      </c>
      <c r="D1658" s="742">
        <v>632992</v>
      </c>
      <c r="E1658" s="741">
        <v>83.01969939406658</v>
      </c>
      <c r="F1658" s="721">
        <v>632992</v>
      </c>
    </row>
    <row r="1659" spans="1:17" s="468" customFormat="1" ht="12.75">
      <c r="A1659" s="283" t="s">
        <v>837</v>
      </c>
      <c r="B1659" s="742">
        <v>13808</v>
      </c>
      <c r="C1659" s="742">
        <v>9008</v>
      </c>
      <c r="D1659" s="742">
        <v>332</v>
      </c>
      <c r="E1659" s="741">
        <v>2.4044032444959442</v>
      </c>
      <c r="F1659" s="721">
        <v>332</v>
      </c>
      <c r="G1659" s="289"/>
      <c r="H1659" s="289"/>
      <c r="I1659" s="289"/>
      <c r="J1659" s="289"/>
      <c r="K1659" s="289"/>
      <c r="L1659" s="289"/>
      <c r="M1659" s="289"/>
      <c r="N1659" s="289"/>
      <c r="O1659" s="289"/>
      <c r="P1659" s="289"/>
      <c r="Q1659" s="289"/>
    </row>
    <row r="1660" spans="1:6" s="735" customFormat="1" ht="12.75">
      <c r="A1660" s="283" t="s">
        <v>825</v>
      </c>
      <c r="B1660" s="742">
        <v>748652</v>
      </c>
      <c r="C1660" s="742">
        <v>632660</v>
      </c>
      <c r="D1660" s="742">
        <v>632660</v>
      </c>
      <c r="E1660" s="741">
        <v>84.506553111459</v>
      </c>
      <c r="F1660" s="721">
        <v>632660</v>
      </c>
    </row>
    <row r="1661" spans="1:6" s="735" customFormat="1" ht="25.5">
      <c r="A1661" s="285" t="s">
        <v>826</v>
      </c>
      <c r="B1661" s="742">
        <v>748652</v>
      </c>
      <c r="C1661" s="742">
        <v>632660</v>
      </c>
      <c r="D1661" s="742">
        <v>632660</v>
      </c>
      <c r="E1661" s="741">
        <v>84.506553111459</v>
      </c>
      <c r="F1661" s="721">
        <v>632660</v>
      </c>
    </row>
    <row r="1662" spans="1:6" s="735" customFormat="1" ht="12.75">
      <c r="A1662" s="273" t="s">
        <v>827</v>
      </c>
      <c r="B1662" s="742">
        <v>762460</v>
      </c>
      <c r="C1662" s="742">
        <v>641668</v>
      </c>
      <c r="D1662" s="742">
        <v>580227</v>
      </c>
      <c r="E1662" s="741">
        <v>76.09933635862865</v>
      </c>
      <c r="F1662" s="721">
        <v>580227</v>
      </c>
    </row>
    <row r="1663" spans="1:6" s="735" customFormat="1" ht="12.75">
      <c r="A1663" s="283" t="s">
        <v>828</v>
      </c>
      <c r="B1663" s="742">
        <v>762460</v>
      </c>
      <c r="C1663" s="742">
        <v>641668</v>
      </c>
      <c r="D1663" s="742">
        <v>580227</v>
      </c>
      <c r="E1663" s="741">
        <v>76.09933635862865</v>
      </c>
      <c r="F1663" s="721">
        <v>580227</v>
      </c>
    </row>
    <row r="1664" spans="1:6" s="735" customFormat="1" ht="25.5">
      <c r="A1664" s="285" t="s">
        <v>838</v>
      </c>
      <c r="B1664" s="742">
        <v>762460</v>
      </c>
      <c r="C1664" s="742">
        <v>641668</v>
      </c>
      <c r="D1664" s="742">
        <v>580227</v>
      </c>
      <c r="E1664" s="741">
        <v>76.09933635862865</v>
      </c>
      <c r="F1664" s="721">
        <v>580227</v>
      </c>
    </row>
    <row r="1665" spans="1:6" s="735" customFormat="1" ht="12.75">
      <c r="A1665" s="277" t="s">
        <v>839</v>
      </c>
      <c r="B1665" s="742">
        <v>762460</v>
      </c>
      <c r="C1665" s="742">
        <v>641668</v>
      </c>
      <c r="D1665" s="742">
        <v>580227</v>
      </c>
      <c r="E1665" s="741">
        <v>76.09933635862865</v>
      </c>
      <c r="F1665" s="721">
        <v>580227</v>
      </c>
    </row>
    <row r="1666" spans="1:6" s="735" customFormat="1" ht="12.75">
      <c r="A1666" s="274"/>
      <c r="B1666" s="742"/>
      <c r="C1666" s="742"/>
      <c r="D1666" s="742"/>
      <c r="E1666" s="742"/>
      <c r="F1666" s="721"/>
    </row>
    <row r="1667" spans="1:6" s="735" customFormat="1" ht="12.75">
      <c r="A1667" s="750" t="s">
        <v>283</v>
      </c>
      <c r="B1667" s="742"/>
      <c r="C1667" s="742"/>
      <c r="D1667" s="742"/>
      <c r="E1667" s="742"/>
      <c r="F1667" s="721"/>
    </row>
    <row r="1668" spans="1:6" s="735" customFormat="1" ht="12.75">
      <c r="A1668" s="260" t="s">
        <v>330</v>
      </c>
      <c r="B1668" s="742"/>
      <c r="C1668" s="742"/>
      <c r="D1668" s="742"/>
      <c r="E1668" s="742"/>
      <c r="F1668" s="721"/>
    </row>
    <row r="1669" spans="1:6" s="735" customFormat="1" ht="12.75">
      <c r="A1669" s="280" t="s">
        <v>274</v>
      </c>
      <c r="B1669" s="742">
        <v>174419900</v>
      </c>
      <c r="C1669" s="742">
        <v>84043050</v>
      </c>
      <c r="D1669" s="742">
        <v>84043050</v>
      </c>
      <c r="E1669" s="741">
        <v>48.184324151085974</v>
      </c>
      <c r="F1669" s="721">
        <v>84043050</v>
      </c>
    </row>
    <row r="1670" spans="1:6" s="735" customFormat="1" ht="12.75">
      <c r="A1670" s="283" t="s">
        <v>825</v>
      </c>
      <c r="B1670" s="742">
        <v>174419900</v>
      </c>
      <c r="C1670" s="742">
        <v>84043050</v>
      </c>
      <c r="D1670" s="742">
        <v>84043050</v>
      </c>
      <c r="E1670" s="741">
        <v>48.184324151085974</v>
      </c>
      <c r="F1670" s="721">
        <v>84043050</v>
      </c>
    </row>
    <row r="1671" spans="1:6" s="735" customFormat="1" ht="25.5">
      <c r="A1671" s="285" t="s">
        <v>826</v>
      </c>
      <c r="B1671" s="742">
        <v>174419900</v>
      </c>
      <c r="C1671" s="742">
        <v>84043050</v>
      </c>
      <c r="D1671" s="742">
        <v>84043050</v>
      </c>
      <c r="E1671" s="741">
        <v>48.184324151085974</v>
      </c>
      <c r="F1671" s="721">
        <v>84043050</v>
      </c>
    </row>
    <row r="1672" spans="1:6" s="735" customFormat="1" ht="12.75">
      <c r="A1672" s="273" t="s">
        <v>827</v>
      </c>
      <c r="B1672" s="742">
        <v>174419900</v>
      </c>
      <c r="C1672" s="742">
        <v>84043050</v>
      </c>
      <c r="D1672" s="742">
        <v>17443388</v>
      </c>
      <c r="E1672" s="741">
        <v>10.000801514047422</v>
      </c>
      <c r="F1672" s="721">
        <v>17443388</v>
      </c>
    </row>
    <row r="1673" spans="1:6" s="735" customFormat="1" ht="12.75">
      <c r="A1673" s="283" t="s">
        <v>828</v>
      </c>
      <c r="B1673" s="742">
        <v>174419900</v>
      </c>
      <c r="C1673" s="742">
        <v>84043050</v>
      </c>
      <c r="D1673" s="742">
        <v>17443388</v>
      </c>
      <c r="E1673" s="741">
        <v>10.000801514047422</v>
      </c>
      <c r="F1673" s="721">
        <v>17443388</v>
      </c>
    </row>
    <row r="1674" spans="1:6" s="735" customFormat="1" ht="25.5">
      <c r="A1674" s="285" t="s">
        <v>838</v>
      </c>
      <c r="B1674" s="742">
        <v>174419900</v>
      </c>
      <c r="C1674" s="742">
        <v>84043050</v>
      </c>
      <c r="D1674" s="742">
        <v>17443388</v>
      </c>
      <c r="E1674" s="741">
        <v>10.000801514047422</v>
      </c>
      <c r="F1674" s="721">
        <v>17443388</v>
      </c>
    </row>
    <row r="1675" spans="1:6" s="735" customFormat="1" ht="12.75">
      <c r="A1675" s="285" t="s">
        <v>338</v>
      </c>
      <c r="B1675" s="742">
        <v>168605000</v>
      </c>
      <c r="C1675" s="742">
        <v>80693750</v>
      </c>
      <c r="D1675" s="742">
        <v>17439819</v>
      </c>
      <c r="E1675" s="741">
        <v>10.34359538566472</v>
      </c>
      <c r="F1675" s="721">
        <v>17439819</v>
      </c>
    </row>
    <row r="1676" spans="1:6" s="735" customFormat="1" ht="12.75">
      <c r="A1676" s="277" t="s">
        <v>839</v>
      </c>
      <c r="B1676" s="742">
        <v>5814900</v>
      </c>
      <c r="C1676" s="742">
        <v>3349300</v>
      </c>
      <c r="D1676" s="742">
        <v>3569</v>
      </c>
      <c r="E1676" s="741">
        <v>0.06137680785568109</v>
      </c>
      <c r="F1676" s="721">
        <v>3569</v>
      </c>
    </row>
    <row r="1677" spans="1:6" s="735" customFormat="1" ht="12.75">
      <c r="A1677" s="274"/>
      <c r="B1677" s="742"/>
      <c r="C1677" s="742"/>
      <c r="D1677" s="742"/>
      <c r="E1677" s="742"/>
      <c r="F1677" s="721"/>
    </row>
    <row r="1678" spans="1:6" s="735" customFormat="1" ht="12.75">
      <c r="A1678" s="750" t="s">
        <v>297</v>
      </c>
      <c r="B1678" s="742"/>
      <c r="C1678" s="742"/>
      <c r="D1678" s="742"/>
      <c r="E1678" s="742"/>
      <c r="F1678" s="721"/>
    </row>
    <row r="1679" spans="1:6" s="735" customFormat="1" ht="12.75">
      <c r="A1679" s="260" t="s">
        <v>330</v>
      </c>
      <c r="B1679" s="742"/>
      <c r="C1679" s="742"/>
      <c r="D1679" s="742"/>
      <c r="E1679" s="742"/>
      <c r="F1679" s="721"/>
    </row>
    <row r="1680" spans="1:6" s="735" customFormat="1" ht="12.75">
      <c r="A1680" s="280" t="s">
        <v>274</v>
      </c>
      <c r="B1680" s="742">
        <v>65878</v>
      </c>
      <c r="C1680" s="742">
        <v>53326</v>
      </c>
      <c r="D1680" s="742">
        <v>53326</v>
      </c>
      <c r="E1680" s="741">
        <v>80.94659825738486</v>
      </c>
      <c r="F1680" s="721">
        <v>53326</v>
      </c>
    </row>
    <row r="1681" spans="1:6" s="735" customFormat="1" ht="12.75">
      <c r="A1681" s="283" t="s">
        <v>825</v>
      </c>
      <c r="B1681" s="742">
        <v>65878</v>
      </c>
      <c r="C1681" s="742">
        <v>53326</v>
      </c>
      <c r="D1681" s="742">
        <v>53326</v>
      </c>
      <c r="E1681" s="741">
        <v>80.94659825738486</v>
      </c>
      <c r="F1681" s="721">
        <v>53326</v>
      </c>
    </row>
    <row r="1682" spans="1:6" s="735" customFormat="1" ht="25.5">
      <c r="A1682" s="285" t="s">
        <v>826</v>
      </c>
      <c r="B1682" s="742">
        <v>65878</v>
      </c>
      <c r="C1682" s="742">
        <v>53326</v>
      </c>
      <c r="D1682" s="742">
        <v>53326</v>
      </c>
      <c r="E1682" s="741">
        <v>80.94659825738486</v>
      </c>
      <c r="F1682" s="721">
        <v>53326</v>
      </c>
    </row>
    <row r="1683" spans="1:6" s="735" customFormat="1" ht="12.75">
      <c r="A1683" s="273" t="s">
        <v>827</v>
      </c>
      <c r="B1683" s="742">
        <v>65878</v>
      </c>
      <c r="C1683" s="742">
        <v>53326</v>
      </c>
      <c r="D1683" s="742">
        <v>38099</v>
      </c>
      <c r="E1683" s="741">
        <v>57.83266037220316</v>
      </c>
      <c r="F1683" s="721">
        <v>38099</v>
      </c>
    </row>
    <row r="1684" spans="1:6" s="735" customFormat="1" ht="12.75">
      <c r="A1684" s="283" t="s">
        <v>828</v>
      </c>
      <c r="B1684" s="742">
        <v>65878</v>
      </c>
      <c r="C1684" s="742">
        <v>53326</v>
      </c>
      <c r="D1684" s="742">
        <v>38099</v>
      </c>
      <c r="E1684" s="741">
        <v>57.83266037220316</v>
      </c>
      <c r="F1684" s="721">
        <v>38099</v>
      </c>
    </row>
    <row r="1685" spans="1:6" s="735" customFormat="1" ht="25.5">
      <c r="A1685" s="285" t="s">
        <v>838</v>
      </c>
      <c r="B1685" s="742">
        <v>65878</v>
      </c>
      <c r="C1685" s="742">
        <v>53326</v>
      </c>
      <c r="D1685" s="742">
        <v>38099</v>
      </c>
      <c r="E1685" s="741">
        <v>57.83266037220316</v>
      </c>
      <c r="F1685" s="721">
        <v>38099</v>
      </c>
    </row>
    <row r="1686" spans="1:6" s="735" customFormat="1" ht="12.75">
      <c r="A1686" s="277" t="s">
        <v>839</v>
      </c>
      <c r="B1686" s="742">
        <v>65878</v>
      </c>
      <c r="C1686" s="742">
        <v>53326</v>
      </c>
      <c r="D1686" s="742">
        <v>38099</v>
      </c>
      <c r="E1686" s="741">
        <v>57.83266037220316</v>
      </c>
      <c r="F1686" s="721">
        <v>38099</v>
      </c>
    </row>
    <row r="1687" spans="1:6" s="735" customFormat="1" ht="12.75">
      <c r="A1687" s="274"/>
      <c r="B1687" s="742"/>
      <c r="C1687" s="742"/>
      <c r="D1687" s="742"/>
      <c r="E1687" s="742"/>
      <c r="F1687" s="721"/>
    </row>
    <row r="1688" spans="1:6" s="735" customFormat="1" ht="12.75">
      <c r="A1688" s="750" t="s">
        <v>1081</v>
      </c>
      <c r="B1688" s="721"/>
      <c r="C1688" s="721"/>
      <c r="D1688" s="721"/>
      <c r="E1688" s="742"/>
      <c r="F1688" s="721"/>
    </row>
    <row r="1689" spans="1:6" s="735" customFormat="1" ht="12.75">
      <c r="A1689" s="260" t="s">
        <v>330</v>
      </c>
      <c r="B1689" s="721"/>
      <c r="C1689" s="721"/>
      <c r="D1689" s="721"/>
      <c r="E1689" s="742"/>
      <c r="F1689" s="721"/>
    </row>
    <row r="1690" spans="1:6" s="735" customFormat="1" ht="12.75">
      <c r="A1690" s="280" t="s">
        <v>274</v>
      </c>
      <c r="B1690" s="721">
        <v>42785</v>
      </c>
      <c r="C1690" s="721">
        <v>0</v>
      </c>
      <c r="D1690" s="721">
        <v>0</v>
      </c>
      <c r="E1690" s="741">
        <v>0</v>
      </c>
      <c r="F1690" s="721">
        <v>0</v>
      </c>
    </row>
    <row r="1691" spans="1:6" s="735" customFormat="1" ht="12.75">
      <c r="A1691" s="283" t="s">
        <v>825</v>
      </c>
      <c r="B1691" s="721">
        <v>42785</v>
      </c>
      <c r="C1691" s="721">
        <v>0</v>
      </c>
      <c r="D1691" s="721">
        <v>0</v>
      </c>
      <c r="E1691" s="727">
        <v>0</v>
      </c>
      <c r="F1691" s="721">
        <v>0</v>
      </c>
    </row>
    <row r="1692" spans="1:6" s="735" customFormat="1" ht="25.5">
      <c r="A1692" s="285" t="s">
        <v>826</v>
      </c>
      <c r="B1692" s="721">
        <v>42785</v>
      </c>
      <c r="C1692" s="721">
        <v>0</v>
      </c>
      <c r="D1692" s="721">
        <v>0</v>
      </c>
      <c r="E1692" s="727">
        <v>0</v>
      </c>
      <c r="F1692" s="721">
        <v>0</v>
      </c>
    </row>
    <row r="1693" spans="1:6" s="735" customFormat="1" ht="12.75">
      <c r="A1693" s="273" t="s">
        <v>827</v>
      </c>
      <c r="B1693" s="721">
        <v>42785</v>
      </c>
      <c r="C1693" s="721">
        <v>0</v>
      </c>
      <c r="D1693" s="721">
        <v>0</v>
      </c>
      <c r="E1693" s="727">
        <v>0</v>
      </c>
      <c r="F1693" s="721">
        <v>0</v>
      </c>
    </row>
    <row r="1694" spans="1:6" s="735" customFormat="1" ht="12.75">
      <c r="A1694" s="283" t="s">
        <v>828</v>
      </c>
      <c r="B1694" s="721">
        <v>42785</v>
      </c>
      <c r="C1694" s="721">
        <v>0</v>
      </c>
      <c r="D1694" s="721">
        <v>0</v>
      </c>
      <c r="E1694" s="727">
        <v>0</v>
      </c>
      <c r="F1694" s="721">
        <v>0</v>
      </c>
    </row>
    <row r="1695" spans="1:6" s="735" customFormat="1" ht="25.5">
      <c r="A1695" s="285" t="s">
        <v>838</v>
      </c>
      <c r="B1695" s="721">
        <v>42785</v>
      </c>
      <c r="C1695" s="721">
        <v>0</v>
      </c>
      <c r="D1695" s="721">
        <v>0</v>
      </c>
      <c r="E1695" s="727">
        <v>0</v>
      </c>
      <c r="F1695" s="721">
        <v>0</v>
      </c>
    </row>
    <row r="1696" spans="1:6" s="735" customFormat="1" ht="12.75">
      <c r="A1696" s="277" t="s">
        <v>839</v>
      </c>
      <c r="B1696" s="721">
        <v>42785</v>
      </c>
      <c r="C1696" s="721">
        <v>0</v>
      </c>
      <c r="D1696" s="721">
        <v>0</v>
      </c>
      <c r="E1696" s="727">
        <v>0</v>
      </c>
      <c r="F1696" s="721">
        <v>0</v>
      </c>
    </row>
    <row r="1697" spans="1:6" s="735" customFormat="1" ht="12.75">
      <c r="A1697" s="274"/>
      <c r="B1697" s="742"/>
      <c r="C1697" s="742"/>
      <c r="D1697" s="742"/>
      <c r="E1697" s="721"/>
      <c r="F1697" s="721"/>
    </row>
    <row r="1698" spans="1:6" s="735" customFormat="1" ht="12.75">
      <c r="A1698" s="750" t="s">
        <v>1086</v>
      </c>
      <c r="B1698" s="742"/>
      <c r="C1698" s="742"/>
      <c r="D1698" s="742"/>
      <c r="E1698" s="721"/>
      <c r="F1698" s="721"/>
    </row>
    <row r="1699" spans="1:6" s="735" customFormat="1" ht="12.75">
      <c r="A1699" s="260" t="s">
        <v>330</v>
      </c>
      <c r="B1699" s="742"/>
      <c r="C1699" s="742"/>
      <c r="D1699" s="742"/>
      <c r="E1699" s="721"/>
      <c r="F1699" s="721"/>
    </row>
    <row r="1700" spans="1:6" s="735" customFormat="1" ht="12.75">
      <c r="A1700" s="280" t="s">
        <v>274</v>
      </c>
      <c r="B1700" s="742">
        <v>242510</v>
      </c>
      <c r="C1700" s="742">
        <v>5000</v>
      </c>
      <c r="D1700" s="742">
        <v>5000</v>
      </c>
      <c r="E1700" s="727">
        <v>2.061770648633046</v>
      </c>
      <c r="F1700" s="721">
        <v>5000</v>
      </c>
    </row>
    <row r="1701" spans="1:6" s="735" customFormat="1" ht="12.75">
      <c r="A1701" s="283" t="s">
        <v>825</v>
      </c>
      <c r="B1701" s="742">
        <v>242510</v>
      </c>
      <c r="C1701" s="742">
        <v>5000</v>
      </c>
      <c r="D1701" s="742">
        <v>5000</v>
      </c>
      <c r="E1701" s="727">
        <v>2.061770648633046</v>
      </c>
      <c r="F1701" s="721">
        <v>5000</v>
      </c>
    </row>
    <row r="1702" spans="1:6" s="735" customFormat="1" ht="25.5">
      <c r="A1702" s="285" t="s">
        <v>826</v>
      </c>
      <c r="B1702" s="742">
        <v>242510</v>
      </c>
      <c r="C1702" s="742">
        <v>5000</v>
      </c>
      <c r="D1702" s="742">
        <v>5000</v>
      </c>
      <c r="E1702" s="727">
        <v>2.061770648633046</v>
      </c>
      <c r="F1702" s="721">
        <v>5000</v>
      </c>
    </row>
    <row r="1703" spans="1:6" s="735" customFormat="1" ht="12.75">
      <c r="A1703" s="273" t="s">
        <v>827</v>
      </c>
      <c r="B1703" s="742">
        <v>242510</v>
      </c>
      <c r="C1703" s="742">
        <v>5000</v>
      </c>
      <c r="D1703" s="742">
        <v>0</v>
      </c>
      <c r="E1703" s="727">
        <v>0</v>
      </c>
      <c r="F1703" s="721">
        <v>0</v>
      </c>
    </row>
    <row r="1704" spans="1:6" s="735" customFormat="1" ht="12.75">
      <c r="A1704" s="283" t="s">
        <v>828</v>
      </c>
      <c r="B1704" s="742">
        <v>242510</v>
      </c>
      <c r="C1704" s="742">
        <v>5000</v>
      </c>
      <c r="D1704" s="742">
        <v>0</v>
      </c>
      <c r="E1704" s="727">
        <v>0</v>
      </c>
      <c r="F1704" s="721">
        <v>0</v>
      </c>
    </row>
    <row r="1705" spans="1:6" s="735" customFormat="1" ht="25.5">
      <c r="A1705" s="285" t="s">
        <v>838</v>
      </c>
      <c r="B1705" s="742">
        <v>242510</v>
      </c>
      <c r="C1705" s="742">
        <v>5000</v>
      </c>
      <c r="D1705" s="742">
        <v>0</v>
      </c>
      <c r="E1705" s="727">
        <v>0</v>
      </c>
      <c r="F1705" s="721">
        <v>0</v>
      </c>
    </row>
    <row r="1706" spans="1:6" s="735" customFormat="1" ht="12.75">
      <c r="A1706" s="277" t="s">
        <v>839</v>
      </c>
      <c r="B1706" s="742">
        <v>242510</v>
      </c>
      <c r="C1706" s="742">
        <v>5000</v>
      </c>
      <c r="D1706" s="742">
        <v>0</v>
      </c>
      <c r="E1706" s="727">
        <v>0</v>
      </c>
      <c r="F1706" s="721">
        <v>0</v>
      </c>
    </row>
    <row r="1707" spans="1:6" s="735" customFormat="1" ht="12.75">
      <c r="A1707" s="274"/>
      <c r="B1707" s="742"/>
      <c r="C1707" s="742"/>
      <c r="D1707" s="742"/>
      <c r="E1707" s="721"/>
      <c r="F1707" s="721"/>
    </row>
    <row r="1708" spans="1:6" s="735" customFormat="1" ht="12.75">
      <c r="A1708" s="750" t="s">
        <v>280</v>
      </c>
      <c r="B1708" s="742"/>
      <c r="C1708" s="742"/>
      <c r="D1708" s="742"/>
      <c r="E1708" s="721"/>
      <c r="F1708" s="721"/>
    </row>
    <row r="1709" spans="1:6" s="735" customFormat="1" ht="12.75">
      <c r="A1709" s="260" t="s">
        <v>330</v>
      </c>
      <c r="B1709" s="742"/>
      <c r="C1709" s="742"/>
      <c r="D1709" s="742"/>
      <c r="E1709" s="721"/>
      <c r="F1709" s="721"/>
    </row>
    <row r="1710" spans="1:6" s="735" customFormat="1" ht="12.75">
      <c r="A1710" s="280" t="s">
        <v>274</v>
      </c>
      <c r="B1710" s="742">
        <v>219585</v>
      </c>
      <c r="C1710" s="742">
        <v>151435</v>
      </c>
      <c r="D1710" s="742">
        <v>149370</v>
      </c>
      <c r="E1710" s="727">
        <v>68.02377211558166</v>
      </c>
      <c r="F1710" s="721">
        <v>149370</v>
      </c>
    </row>
    <row r="1711" spans="1:17" s="468" customFormat="1" ht="12.75">
      <c r="A1711" s="283" t="s">
        <v>837</v>
      </c>
      <c r="B1711" s="742">
        <v>29300</v>
      </c>
      <c r="C1711" s="742">
        <v>29300</v>
      </c>
      <c r="D1711" s="742">
        <v>27235</v>
      </c>
      <c r="E1711" s="727">
        <v>92.95221843003412</v>
      </c>
      <c r="F1711" s="721">
        <v>27235</v>
      </c>
      <c r="G1711" s="289"/>
      <c r="H1711" s="289"/>
      <c r="I1711" s="289"/>
      <c r="J1711" s="289"/>
      <c r="K1711" s="289"/>
      <c r="L1711" s="289"/>
      <c r="M1711" s="289"/>
      <c r="N1711" s="289"/>
      <c r="O1711" s="289"/>
      <c r="P1711" s="289"/>
      <c r="Q1711" s="289"/>
    </row>
    <row r="1712" spans="1:6" s="735" customFormat="1" ht="12.75">
      <c r="A1712" s="283" t="s">
        <v>825</v>
      </c>
      <c r="B1712" s="742">
        <v>190285</v>
      </c>
      <c r="C1712" s="742">
        <v>122135</v>
      </c>
      <c r="D1712" s="742">
        <v>122135</v>
      </c>
      <c r="E1712" s="727">
        <v>64.1853009958746</v>
      </c>
      <c r="F1712" s="721">
        <v>122135</v>
      </c>
    </row>
    <row r="1713" spans="1:6" s="735" customFormat="1" ht="25.5">
      <c r="A1713" s="285" t="s">
        <v>826</v>
      </c>
      <c r="B1713" s="742">
        <v>190285</v>
      </c>
      <c r="C1713" s="742">
        <v>122135</v>
      </c>
      <c r="D1713" s="742">
        <v>122135</v>
      </c>
      <c r="E1713" s="727">
        <v>64.1853009958746</v>
      </c>
      <c r="F1713" s="721">
        <v>122135</v>
      </c>
    </row>
    <row r="1714" spans="1:6" s="735" customFormat="1" ht="12.75">
      <c r="A1714" s="273" t="s">
        <v>827</v>
      </c>
      <c r="B1714" s="742">
        <v>219585</v>
      </c>
      <c r="C1714" s="742">
        <v>151435</v>
      </c>
      <c r="D1714" s="742">
        <v>78519</v>
      </c>
      <c r="E1714" s="727">
        <v>35.75790696085798</v>
      </c>
      <c r="F1714" s="721">
        <v>78519</v>
      </c>
    </row>
    <row r="1715" spans="1:6" s="735" customFormat="1" ht="12.75">
      <c r="A1715" s="283" t="s">
        <v>828</v>
      </c>
      <c r="B1715" s="742">
        <v>219585</v>
      </c>
      <c r="C1715" s="742">
        <v>151435</v>
      </c>
      <c r="D1715" s="742">
        <v>78519</v>
      </c>
      <c r="E1715" s="727">
        <v>35.75790696085798</v>
      </c>
      <c r="F1715" s="721">
        <v>78519</v>
      </c>
    </row>
    <row r="1716" spans="1:6" s="735" customFormat="1" ht="25.5">
      <c r="A1716" s="285" t="s">
        <v>838</v>
      </c>
      <c r="B1716" s="742">
        <v>219585</v>
      </c>
      <c r="C1716" s="742">
        <v>151435</v>
      </c>
      <c r="D1716" s="742">
        <v>78519</v>
      </c>
      <c r="E1716" s="727">
        <v>35.75790696085798</v>
      </c>
      <c r="F1716" s="721">
        <v>78519</v>
      </c>
    </row>
    <row r="1717" spans="1:6" s="735" customFormat="1" ht="12.75">
      <c r="A1717" s="277" t="s">
        <v>839</v>
      </c>
      <c r="B1717" s="742">
        <v>219585</v>
      </c>
      <c r="C1717" s="742">
        <v>151435</v>
      </c>
      <c r="D1717" s="742">
        <v>78519</v>
      </c>
      <c r="E1717" s="727">
        <v>35.75790696085798</v>
      </c>
      <c r="F1717" s="721">
        <v>78519</v>
      </c>
    </row>
    <row r="1718" spans="1:6" s="735" customFormat="1" ht="12.75">
      <c r="A1718" s="274"/>
      <c r="B1718" s="742"/>
      <c r="C1718" s="742"/>
      <c r="D1718" s="742"/>
      <c r="E1718" s="721"/>
      <c r="F1718" s="721"/>
    </row>
    <row r="1719" spans="1:6" s="735" customFormat="1" ht="12.75">
      <c r="A1719" s="750" t="s">
        <v>1087</v>
      </c>
      <c r="B1719" s="742"/>
      <c r="C1719" s="742"/>
      <c r="D1719" s="742"/>
      <c r="E1719" s="721"/>
      <c r="F1719" s="721"/>
    </row>
    <row r="1720" spans="1:6" s="735" customFormat="1" ht="12.75">
      <c r="A1720" s="260" t="s">
        <v>330</v>
      </c>
      <c r="B1720" s="742"/>
      <c r="C1720" s="742"/>
      <c r="D1720" s="742"/>
      <c r="E1720" s="721"/>
      <c r="F1720" s="721"/>
    </row>
    <row r="1721" spans="1:6" s="735" customFormat="1" ht="12.75">
      <c r="A1721" s="280" t="s">
        <v>274</v>
      </c>
      <c r="B1721" s="742">
        <v>268726</v>
      </c>
      <c r="C1721" s="742">
        <v>6260</v>
      </c>
      <c r="D1721" s="742">
        <v>6260</v>
      </c>
      <c r="E1721" s="727">
        <v>2.3295103562736763</v>
      </c>
      <c r="F1721" s="721">
        <v>6260</v>
      </c>
    </row>
    <row r="1722" spans="1:6" s="735" customFormat="1" ht="12.75">
      <c r="A1722" s="283" t="s">
        <v>825</v>
      </c>
      <c r="B1722" s="742">
        <v>268726</v>
      </c>
      <c r="C1722" s="742">
        <v>6260</v>
      </c>
      <c r="D1722" s="742">
        <v>6260</v>
      </c>
      <c r="E1722" s="727">
        <v>2.3295103562736763</v>
      </c>
      <c r="F1722" s="721">
        <v>6260</v>
      </c>
    </row>
    <row r="1723" spans="1:6" s="735" customFormat="1" ht="25.5">
      <c r="A1723" s="285" t="s">
        <v>826</v>
      </c>
      <c r="B1723" s="742">
        <v>268726</v>
      </c>
      <c r="C1723" s="742">
        <v>6260</v>
      </c>
      <c r="D1723" s="742">
        <v>6260</v>
      </c>
      <c r="E1723" s="727">
        <v>2.3295103562736763</v>
      </c>
      <c r="F1723" s="721">
        <v>6260</v>
      </c>
    </row>
    <row r="1724" spans="1:6" s="735" customFormat="1" ht="12.75">
      <c r="A1724" s="273" t="s">
        <v>827</v>
      </c>
      <c r="B1724" s="742">
        <v>268726</v>
      </c>
      <c r="C1724" s="742">
        <v>6260</v>
      </c>
      <c r="D1724" s="742">
        <v>4126</v>
      </c>
      <c r="E1724" s="727">
        <v>1.5353929281126502</v>
      </c>
      <c r="F1724" s="721">
        <v>4126</v>
      </c>
    </row>
    <row r="1725" spans="1:6" s="735" customFormat="1" ht="12.75">
      <c r="A1725" s="283" t="s">
        <v>828</v>
      </c>
      <c r="B1725" s="742">
        <v>268726</v>
      </c>
      <c r="C1725" s="742">
        <v>6260</v>
      </c>
      <c r="D1725" s="742">
        <v>4126</v>
      </c>
      <c r="E1725" s="727">
        <v>1.5353929281126502</v>
      </c>
      <c r="F1725" s="721">
        <v>4126</v>
      </c>
    </row>
    <row r="1726" spans="1:6" s="735" customFormat="1" ht="25.5">
      <c r="A1726" s="285" t="s">
        <v>838</v>
      </c>
      <c r="B1726" s="742">
        <v>268726</v>
      </c>
      <c r="C1726" s="742">
        <v>6260</v>
      </c>
      <c r="D1726" s="742">
        <v>4126</v>
      </c>
      <c r="E1726" s="727">
        <v>1.5353929281126502</v>
      </c>
      <c r="F1726" s="721">
        <v>4126</v>
      </c>
    </row>
    <row r="1727" spans="1:6" s="735" customFormat="1" ht="14.25" customHeight="1">
      <c r="A1727" s="277" t="s">
        <v>839</v>
      </c>
      <c r="B1727" s="742">
        <v>268726</v>
      </c>
      <c r="C1727" s="742">
        <v>6260</v>
      </c>
      <c r="D1727" s="742">
        <v>4126</v>
      </c>
      <c r="E1727" s="727">
        <v>1.5353929281126502</v>
      </c>
      <c r="F1727" s="721">
        <v>4126</v>
      </c>
    </row>
    <row r="1728" spans="1:6" s="735" customFormat="1" ht="14.25" customHeight="1">
      <c r="A1728" s="267"/>
      <c r="B1728" s="742"/>
      <c r="C1728" s="742"/>
      <c r="D1728" s="742"/>
      <c r="E1728" s="721"/>
      <c r="F1728" s="721"/>
    </row>
    <row r="1729" spans="1:6" s="735" customFormat="1" ht="14.25" customHeight="1">
      <c r="A1729" s="750" t="s">
        <v>1088</v>
      </c>
      <c r="B1729" s="742"/>
      <c r="C1729" s="742"/>
      <c r="D1729" s="742"/>
      <c r="E1729" s="721"/>
      <c r="F1729" s="721"/>
    </row>
    <row r="1730" spans="1:6" s="735" customFormat="1" ht="14.25" customHeight="1">
      <c r="A1730" s="260" t="s">
        <v>330</v>
      </c>
      <c r="B1730" s="742"/>
      <c r="C1730" s="742"/>
      <c r="D1730" s="742"/>
      <c r="E1730" s="721"/>
      <c r="F1730" s="721"/>
    </row>
    <row r="1731" spans="1:6" s="735" customFormat="1" ht="14.25" customHeight="1">
      <c r="A1731" s="280" t="s">
        <v>274</v>
      </c>
      <c r="B1731" s="742">
        <v>56441</v>
      </c>
      <c r="C1731" s="742">
        <v>28187</v>
      </c>
      <c r="D1731" s="742">
        <v>28187</v>
      </c>
      <c r="E1731" s="727">
        <v>49.94064598430219</v>
      </c>
      <c r="F1731" s="721">
        <v>28187</v>
      </c>
    </row>
    <row r="1732" spans="1:6" s="735" customFormat="1" ht="12.75">
      <c r="A1732" s="283" t="s">
        <v>825</v>
      </c>
      <c r="B1732" s="742">
        <v>56441</v>
      </c>
      <c r="C1732" s="742">
        <v>28187</v>
      </c>
      <c r="D1732" s="742">
        <v>28187</v>
      </c>
      <c r="E1732" s="727">
        <v>49.94064598430219</v>
      </c>
      <c r="F1732" s="721">
        <v>28187</v>
      </c>
    </row>
    <row r="1733" spans="1:6" s="735" customFormat="1" ht="25.5">
      <c r="A1733" s="285" t="s">
        <v>826</v>
      </c>
      <c r="B1733" s="742">
        <v>56441</v>
      </c>
      <c r="C1733" s="742">
        <v>28187</v>
      </c>
      <c r="D1733" s="742">
        <v>28187</v>
      </c>
      <c r="E1733" s="727">
        <v>49.94064598430219</v>
      </c>
      <c r="F1733" s="721">
        <v>28187</v>
      </c>
    </row>
    <row r="1734" spans="1:6" s="735" customFormat="1" ht="14.25" customHeight="1">
      <c r="A1734" s="273" t="s">
        <v>827</v>
      </c>
      <c r="B1734" s="742">
        <v>56441</v>
      </c>
      <c r="C1734" s="742">
        <v>28187</v>
      </c>
      <c r="D1734" s="742">
        <v>1006</v>
      </c>
      <c r="E1734" s="727">
        <v>1.7823922325968709</v>
      </c>
      <c r="F1734" s="721">
        <v>1006</v>
      </c>
    </row>
    <row r="1735" spans="1:6" s="735" customFormat="1" ht="12.75">
      <c r="A1735" s="283" t="s">
        <v>828</v>
      </c>
      <c r="B1735" s="742">
        <v>56441</v>
      </c>
      <c r="C1735" s="742">
        <v>28187</v>
      </c>
      <c r="D1735" s="742">
        <v>1006</v>
      </c>
      <c r="E1735" s="727">
        <v>1.7823922325968709</v>
      </c>
      <c r="F1735" s="721">
        <v>1006</v>
      </c>
    </row>
    <row r="1736" spans="1:6" s="735" customFormat="1" ht="25.5">
      <c r="A1736" s="285" t="s">
        <v>838</v>
      </c>
      <c r="B1736" s="742">
        <v>56441</v>
      </c>
      <c r="C1736" s="742">
        <v>28187</v>
      </c>
      <c r="D1736" s="742">
        <v>1006</v>
      </c>
      <c r="E1736" s="727">
        <v>1.7823922325968709</v>
      </c>
      <c r="F1736" s="721">
        <v>1006</v>
      </c>
    </row>
    <row r="1737" spans="1:6" s="735" customFormat="1" ht="14.25" customHeight="1">
      <c r="A1737" s="277" t="s">
        <v>839</v>
      </c>
      <c r="B1737" s="742">
        <v>56441</v>
      </c>
      <c r="C1737" s="742">
        <v>28187</v>
      </c>
      <c r="D1737" s="742">
        <v>1006</v>
      </c>
      <c r="E1737" s="727">
        <v>1.7823922325968709</v>
      </c>
      <c r="F1737" s="721">
        <v>1006</v>
      </c>
    </row>
    <row r="1738" spans="1:6" s="735" customFormat="1" ht="14.25" customHeight="1">
      <c r="A1738" s="267"/>
      <c r="B1738" s="742"/>
      <c r="C1738" s="742"/>
      <c r="D1738" s="742"/>
      <c r="E1738" s="721"/>
      <c r="F1738" s="721"/>
    </row>
    <row r="1739" spans="1:6" s="735" customFormat="1" ht="14.25" customHeight="1">
      <c r="A1739" s="750" t="s">
        <v>313</v>
      </c>
      <c r="B1739" s="742"/>
      <c r="C1739" s="742"/>
      <c r="D1739" s="742"/>
      <c r="E1739" s="721"/>
      <c r="F1739" s="721"/>
    </row>
    <row r="1740" spans="1:6" s="735" customFormat="1" ht="14.25" customHeight="1">
      <c r="A1740" s="260" t="s">
        <v>330</v>
      </c>
      <c r="B1740" s="742"/>
      <c r="C1740" s="742"/>
      <c r="D1740" s="742"/>
      <c r="E1740" s="721"/>
      <c r="F1740" s="721"/>
    </row>
    <row r="1741" spans="1:6" s="735" customFormat="1" ht="14.25" customHeight="1">
      <c r="A1741" s="280" t="s">
        <v>274</v>
      </c>
      <c r="B1741" s="742">
        <v>493122</v>
      </c>
      <c r="C1741" s="742">
        <v>272279</v>
      </c>
      <c r="D1741" s="742">
        <v>272279</v>
      </c>
      <c r="E1741" s="727">
        <v>55.21534224796299</v>
      </c>
      <c r="F1741" s="721">
        <v>272279</v>
      </c>
    </row>
    <row r="1742" spans="1:6" s="735" customFormat="1" ht="12.75">
      <c r="A1742" s="283" t="s">
        <v>825</v>
      </c>
      <c r="B1742" s="742">
        <v>493122</v>
      </c>
      <c r="C1742" s="742">
        <v>272279</v>
      </c>
      <c r="D1742" s="742">
        <v>272279</v>
      </c>
      <c r="E1742" s="727">
        <v>55.21534224796299</v>
      </c>
      <c r="F1742" s="721">
        <v>272279</v>
      </c>
    </row>
    <row r="1743" spans="1:6" s="735" customFormat="1" ht="25.5">
      <c r="A1743" s="285" t="s">
        <v>826</v>
      </c>
      <c r="B1743" s="742">
        <v>493122</v>
      </c>
      <c r="C1743" s="742">
        <v>272279</v>
      </c>
      <c r="D1743" s="742">
        <v>272279</v>
      </c>
      <c r="E1743" s="727">
        <v>55.21534224796299</v>
      </c>
      <c r="F1743" s="721">
        <v>272279</v>
      </c>
    </row>
    <row r="1744" spans="1:6" s="735" customFormat="1" ht="14.25" customHeight="1">
      <c r="A1744" s="273" t="s">
        <v>827</v>
      </c>
      <c r="B1744" s="742">
        <v>493122</v>
      </c>
      <c r="C1744" s="742">
        <v>272279</v>
      </c>
      <c r="D1744" s="742">
        <v>56635</v>
      </c>
      <c r="E1744" s="727">
        <v>11.484987487883323</v>
      </c>
      <c r="F1744" s="721">
        <v>56635</v>
      </c>
    </row>
    <row r="1745" spans="1:6" s="735" customFormat="1" ht="12.75">
      <c r="A1745" s="283" t="s">
        <v>828</v>
      </c>
      <c r="B1745" s="742">
        <v>493122</v>
      </c>
      <c r="C1745" s="742">
        <v>272279</v>
      </c>
      <c r="D1745" s="742">
        <v>56635</v>
      </c>
      <c r="E1745" s="727">
        <v>11.484987487883323</v>
      </c>
      <c r="F1745" s="721">
        <v>56635</v>
      </c>
    </row>
    <row r="1746" spans="1:6" s="735" customFormat="1" ht="25.5">
      <c r="A1746" s="285" t="s">
        <v>838</v>
      </c>
      <c r="B1746" s="742">
        <v>493122</v>
      </c>
      <c r="C1746" s="742">
        <v>272279</v>
      </c>
      <c r="D1746" s="742">
        <v>56635</v>
      </c>
      <c r="E1746" s="727">
        <v>11.484987487883323</v>
      </c>
      <c r="F1746" s="721">
        <v>56635</v>
      </c>
    </row>
    <row r="1747" spans="1:6" s="735" customFormat="1" ht="12.75">
      <c r="A1747" s="277" t="s">
        <v>839</v>
      </c>
      <c r="B1747" s="742">
        <v>493122</v>
      </c>
      <c r="C1747" s="742">
        <v>272279</v>
      </c>
      <c r="D1747" s="742">
        <v>56635</v>
      </c>
      <c r="E1747" s="727">
        <v>11.484987487883323</v>
      </c>
      <c r="F1747" s="721">
        <v>56635</v>
      </c>
    </row>
    <row r="1748" spans="1:6" s="735" customFormat="1" ht="12.75">
      <c r="A1748" s="267"/>
      <c r="B1748" s="742"/>
      <c r="C1748" s="742"/>
      <c r="D1748" s="742"/>
      <c r="E1748" s="721"/>
      <c r="F1748" s="721"/>
    </row>
    <row r="1749" spans="1:6" s="735" customFormat="1" ht="12.75">
      <c r="A1749" s="750" t="s">
        <v>1091</v>
      </c>
      <c r="B1749" s="721"/>
      <c r="C1749" s="721"/>
      <c r="D1749" s="721"/>
      <c r="E1749" s="721"/>
      <c r="F1749" s="721"/>
    </row>
    <row r="1750" spans="1:6" s="735" customFormat="1" ht="12.75">
      <c r="A1750" s="260" t="s">
        <v>330</v>
      </c>
      <c r="B1750" s="721"/>
      <c r="C1750" s="721"/>
      <c r="D1750" s="721"/>
      <c r="E1750" s="721"/>
      <c r="F1750" s="721"/>
    </row>
    <row r="1751" spans="1:6" s="735" customFormat="1" ht="12.75">
      <c r="A1751" s="280" t="s">
        <v>274</v>
      </c>
      <c r="B1751" s="721">
        <v>92391</v>
      </c>
      <c r="C1751" s="721">
        <v>40498</v>
      </c>
      <c r="D1751" s="721">
        <v>40498</v>
      </c>
      <c r="E1751" s="727">
        <v>43.83327380372547</v>
      </c>
      <c r="F1751" s="721">
        <v>40498</v>
      </c>
    </row>
    <row r="1752" spans="1:6" s="735" customFormat="1" ht="12.75">
      <c r="A1752" s="283" t="s">
        <v>825</v>
      </c>
      <c r="B1752" s="721">
        <v>92391</v>
      </c>
      <c r="C1752" s="721">
        <v>40498</v>
      </c>
      <c r="D1752" s="721">
        <v>40498</v>
      </c>
      <c r="E1752" s="727">
        <v>43.83327380372547</v>
      </c>
      <c r="F1752" s="721">
        <v>40498</v>
      </c>
    </row>
    <row r="1753" spans="1:6" s="735" customFormat="1" ht="25.5">
      <c r="A1753" s="285" t="s">
        <v>826</v>
      </c>
      <c r="B1753" s="721">
        <v>92391</v>
      </c>
      <c r="C1753" s="721">
        <v>40498</v>
      </c>
      <c r="D1753" s="721">
        <v>40498</v>
      </c>
      <c r="E1753" s="727">
        <v>43.83327380372547</v>
      </c>
      <c r="F1753" s="721">
        <v>40498</v>
      </c>
    </row>
    <row r="1754" spans="1:6" s="735" customFormat="1" ht="12.75">
      <c r="A1754" s="273" t="s">
        <v>827</v>
      </c>
      <c r="B1754" s="721">
        <v>92391</v>
      </c>
      <c r="C1754" s="721">
        <v>40498</v>
      </c>
      <c r="D1754" s="721">
        <v>843</v>
      </c>
      <c r="E1754" s="727">
        <v>0.9124265350521155</v>
      </c>
      <c r="F1754" s="721">
        <v>843</v>
      </c>
    </row>
    <row r="1755" spans="1:6" s="735" customFormat="1" ht="12.75">
      <c r="A1755" s="283" t="s">
        <v>828</v>
      </c>
      <c r="B1755" s="721">
        <v>92391</v>
      </c>
      <c r="C1755" s="721">
        <v>40498</v>
      </c>
      <c r="D1755" s="721">
        <v>843</v>
      </c>
      <c r="E1755" s="727">
        <v>0.9124265350521155</v>
      </c>
      <c r="F1755" s="721">
        <v>843</v>
      </c>
    </row>
    <row r="1756" spans="1:6" s="735" customFormat="1" ht="25.5">
      <c r="A1756" s="285" t="s">
        <v>838</v>
      </c>
      <c r="B1756" s="721">
        <v>92391</v>
      </c>
      <c r="C1756" s="721">
        <v>40498</v>
      </c>
      <c r="D1756" s="721">
        <v>843</v>
      </c>
      <c r="E1756" s="727">
        <v>0.9124265350521155</v>
      </c>
      <c r="F1756" s="721">
        <v>843</v>
      </c>
    </row>
    <row r="1757" spans="1:6" s="735" customFormat="1" ht="12.75">
      <c r="A1757" s="277" t="s">
        <v>839</v>
      </c>
      <c r="B1757" s="721">
        <v>92391</v>
      </c>
      <c r="C1757" s="721">
        <v>40498</v>
      </c>
      <c r="D1757" s="721">
        <v>843</v>
      </c>
      <c r="E1757" s="727">
        <v>0.9124265350521155</v>
      </c>
      <c r="F1757" s="721">
        <v>843</v>
      </c>
    </row>
    <row r="1758" spans="1:6" s="735" customFormat="1" ht="12.75">
      <c r="A1758" s="267"/>
      <c r="B1758" s="742"/>
      <c r="C1758" s="742"/>
      <c r="D1758" s="742"/>
      <c r="E1758" s="721"/>
      <c r="F1758" s="721"/>
    </row>
    <row r="1759" spans="1:6" s="735" customFormat="1" ht="12.75">
      <c r="A1759" s="750" t="s">
        <v>314</v>
      </c>
      <c r="B1759" s="742"/>
      <c r="C1759" s="742"/>
      <c r="D1759" s="742"/>
      <c r="E1759" s="721"/>
      <c r="F1759" s="721"/>
    </row>
    <row r="1760" spans="1:6" s="735" customFormat="1" ht="12.75">
      <c r="A1760" s="260" t="s">
        <v>330</v>
      </c>
      <c r="B1760" s="721"/>
      <c r="C1760" s="721"/>
      <c r="D1760" s="721"/>
      <c r="E1760" s="721"/>
      <c r="F1760" s="721"/>
    </row>
    <row r="1761" spans="1:6" s="735" customFormat="1" ht="12.75">
      <c r="A1761" s="280" t="s">
        <v>274</v>
      </c>
      <c r="B1761" s="742">
        <v>800</v>
      </c>
      <c r="C1761" s="742">
        <v>800</v>
      </c>
      <c r="D1761" s="742">
        <v>800</v>
      </c>
      <c r="E1761" s="727">
        <v>100</v>
      </c>
      <c r="F1761" s="721">
        <v>800</v>
      </c>
    </row>
    <row r="1762" spans="1:6" s="735" customFormat="1" ht="12.75">
      <c r="A1762" s="283" t="s">
        <v>825</v>
      </c>
      <c r="B1762" s="742">
        <v>800</v>
      </c>
      <c r="C1762" s="742">
        <v>800</v>
      </c>
      <c r="D1762" s="742">
        <v>800</v>
      </c>
      <c r="E1762" s="727">
        <v>100</v>
      </c>
      <c r="F1762" s="721">
        <v>800</v>
      </c>
    </row>
    <row r="1763" spans="1:6" s="735" customFormat="1" ht="25.5">
      <c r="A1763" s="285" t="s">
        <v>826</v>
      </c>
      <c r="B1763" s="742">
        <v>800</v>
      </c>
      <c r="C1763" s="742">
        <v>800</v>
      </c>
      <c r="D1763" s="742">
        <v>800</v>
      </c>
      <c r="E1763" s="727">
        <v>100</v>
      </c>
      <c r="F1763" s="721">
        <v>800</v>
      </c>
    </row>
    <row r="1764" spans="1:6" s="735" customFormat="1" ht="12.75">
      <c r="A1764" s="273" t="s">
        <v>827</v>
      </c>
      <c r="B1764" s="742">
        <v>800</v>
      </c>
      <c r="C1764" s="742">
        <v>800</v>
      </c>
      <c r="D1764" s="742">
        <v>617</v>
      </c>
      <c r="E1764" s="727">
        <v>77.125</v>
      </c>
      <c r="F1764" s="721">
        <v>617</v>
      </c>
    </row>
    <row r="1765" spans="1:6" s="735" customFormat="1" ht="12.75">
      <c r="A1765" s="283" t="s">
        <v>828</v>
      </c>
      <c r="B1765" s="742">
        <v>800</v>
      </c>
      <c r="C1765" s="742">
        <v>800</v>
      </c>
      <c r="D1765" s="742">
        <v>617</v>
      </c>
      <c r="E1765" s="727">
        <v>77.125</v>
      </c>
      <c r="F1765" s="721">
        <v>617</v>
      </c>
    </row>
    <row r="1766" spans="1:6" s="735" customFormat="1" ht="25.5">
      <c r="A1766" s="285" t="s">
        <v>838</v>
      </c>
      <c r="B1766" s="742">
        <v>800</v>
      </c>
      <c r="C1766" s="742">
        <v>800</v>
      </c>
      <c r="D1766" s="742">
        <v>617</v>
      </c>
      <c r="E1766" s="727">
        <v>77.125</v>
      </c>
      <c r="F1766" s="721">
        <v>617</v>
      </c>
    </row>
    <row r="1767" spans="1:6" s="735" customFormat="1" ht="12.75">
      <c r="A1767" s="277" t="s">
        <v>839</v>
      </c>
      <c r="B1767" s="742">
        <v>800</v>
      </c>
      <c r="C1767" s="742">
        <v>800</v>
      </c>
      <c r="D1767" s="742">
        <v>617</v>
      </c>
      <c r="E1767" s="727">
        <v>77.125</v>
      </c>
      <c r="F1767" s="721">
        <v>617</v>
      </c>
    </row>
    <row r="1768" spans="1:6" s="735" customFormat="1" ht="12.75">
      <c r="A1768" s="267"/>
      <c r="B1768" s="721"/>
      <c r="C1768" s="721"/>
      <c r="D1768" s="721"/>
      <c r="E1768" s="721"/>
      <c r="F1768" s="721"/>
    </row>
    <row r="1769" spans="1:6" s="735" customFormat="1" ht="12.75">
      <c r="A1769" s="750" t="s">
        <v>339</v>
      </c>
      <c r="B1769" s="721"/>
      <c r="C1769" s="721"/>
      <c r="D1769" s="721"/>
      <c r="E1769" s="721"/>
      <c r="F1769" s="721"/>
    </row>
    <row r="1770" spans="1:6" s="735" customFormat="1" ht="12.75">
      <c r="A1770" s="260" t="s">
        <v>330</v>
      </c>
      <c r="B1770" s="721"/>
      <c r="C1770" s="721"/>
      <c r="D1770" s="721"/>
      <c r="E1770" s="721"/>
      <c r="F1770" s="721"/>
    </row>
    <row r="1771" spans="1:6" s="735" customFormat="1" ht="12.75">
      <c r="A1771" s="280" t="s">
        <v>274</v>
      </c>
      <c r="B1771" s="742">
        <v>1480</v>
      </c>
      <c r="C1771" s="742">
        <v>1480</v>
      </c>
      <c r="D1771" s="742">
        <v>1480</v>
      </c>
      <c r="E1771" s="727">
        <v>100</v>
      </c>
      <c r="F1771" s="721">
        <v>1480</v>
      </c>
    </row>
    <row r="1772" spans="1:6" s="735" customFormat="1" ht="12.75">
      <c r="A1772" s="283" t="s">
        <v>825</v>
      </c>
      <c r="B1772" s="742">
        <v>1480</v>
      </c>
      <c r="C1772" s="742">
        <v>1480</v>
      </c>
      <c r="D1772" s="742">
        <v>1480</v>
      </c>
      <c r="E1772" s="727">
        <v>100</v>
      </c>
      <c r="F1772" s="721">
        <v>1480</v>
      </c>
    </row>
    <row r="1773" spans="1:6" s="735" customFormat="1" ht="25.5">
      <c r="A1773" s="285" t="s">
        <v>826</v>
      </c>
      <c r="B1773" s="742">
        <v>1480</v>
      </c>
      <c r="C1773" s="742">
        <v>1480</v>
      </c>
      <c r="D1773" s="742">
        <v>1480</v>
      </c>
      <c r="E1773" s="727">
        <v>100</v>
      </c>
      <c r="F1773" s="721">
        <v>1480</v>
      </c>
    </row>
    <row r="1774" spans="1:6" s="735" customFormat="1" ht="12.75">
      <c r="A1774" s="273" t="s">
        <v>827</v>
      </c>
      <c r="B1774" s="742">
        <v>1480</v>
      </c>
      <c r="C1774" s="742">
        <v>1480</v>
      </c>
      <c r="D1774" s="742">
        <v>0</v>
      </c>
      <c r="E1774" s="727">
        <v>0</v>
      </c>
      <c r="F1774" s="721">
        <v>0</v>
      </c>
    </row>
    <row r="1775" spans="1:6" s="735" customFormat="1" ht="12.75">
      <c r="A1775" s="283" t="s">
        <v>828</v>
      </c>
      <c r="B1775" s="742">
        <v>1480</v>
      </c>
      <c r="C1775" s="742">
        <v>1480</v>
      </c>
      <c r="D1775" s="742">
        <v>0</v>
      </c>
      <c r="E1775" s="727">
        <v>0</v>
      </c>
      <c r="F1775" s="721">
        <v>0</v>
      </c>
    </row>
    <row r="1776" spans="1:6" s="735" customFormat="1" ht="25.5">
      <c r="A1776" s="285" t="s">
        <v>838</v>
      </c>
      <c r="B1776" s="742">
        <v>1480</v>
      </c>
      <c r="C1776" s="742">
        <v>1480</v>
      </c>
      <c r="D1776" s="742">
        <v>0</v>
      </c>
      <c r="E1776" s="727">
        <v>0</v>
      </c>
      <c r="F1776" s="721">
        <v>0</v>
      </c>
    </row>
    <row r="1777" spans="1:6" s="735" customFormat="1" ht="12.75">
      <c r="A1777" s="277" t="s">
        <v>839</v>
      </c>
      <c r="B1777" s="742">
        <v>1480</v>
      </c>
      <c r="C1777" s="742">
        <v>1480</v>
      </c>
      <c r="D1777" s="742">
        <v>0</v>
      </c>
      <c r="E1777" s="727">
        <v>0</v>
      </c>
      <c r="F1777" s="721">
        <v>0</v>
      </c>
    </row>
    <row r="1778" spans="1:6" s="735" customFormat="1" ht="12.75">
      <c r="A1778" s="267"/>
      <c r="B1778" s="721"/>
      <c r="C1778" s="721"/>
      <c r="D1778" s="721"/>
      <c r="E1778" s="721"/>
      <c r="F1778" s="721"/>
    </row>
    <row r="1779" spans="1:6" s="735" customFormat="1" ht="12.75">
      <c r="A1779" s="750" t="s">
        <v>293</v>
      </c>
      <c r="B1779" s="721"/>
      <c r="C1779" s="721"/>
      <c r="D1779" s="721"/>
      <c r="E1779" s="721"/>
      <c r="F1779" s="721"/>
    </row>
    <row r="1780" spans="1:6" s="735" customFormat="1" ht="12.75">
      <c r="A1780" s="260" t="s">
        <v>330</v>
      </c>
      <c r="B1780" s="721"/>
      <c r="C1780" s="721"/>
      <c r="D1780" s="721"/>
      <c r="E1780" s="721"/>
      <c r="F1780" s="721"/>
    </row>
    <row r="1781" spans="1:6" s="735" customFormat="1" ht="12.75">
      <c r="A1781" s="280" t="s">
        <v>274</v>
      </c>
      <c r="B1781" s="742">
        <v>74362</v>
      </c>
      <c r="C1781" s="742">
        <v>32241</v>
      </c>
      <c r="D1781" s="742">
        <v>32241</v>
      </c>
      <c r="E1781" s="727">
        <v>43.35682203275867</v>
      </c>
      <c r="F1781" s="721">
        <v>32241</v>
      </c>
    </row>
    <row r="1782" spans="1:6" s="735" customFormat="1" ht="12.75">
      <c r="A1782" s="283" t="s">
        <v>825</v>
      </c>
      <c r="B1782" s="742">
        <v>74362</v>
      </c>
      <c r="C1782" s="742">
        <v>32241</v>
      </c>
      <c r="D1782" s="742">
        <v>32241</v>
      </c>
      <c r="E1782" s="727">
        <v>43.35682203275867</v>
      </c>
      <c r="F1782" s="721">
        <v>32241</v>
      </c>
    </row>
    <row r="1783" spans="1:6" s="735" customFormat="1" ht="25.5">
      <c r="A1783" s="285" t="s">
        <v>826</v>
      </c>
      <c r="B1783" s="742">
        <v>74362</v>
      </c>
      <c r="C1783" s="742">
        <v>32241</v>
      </c>
      <c r="D1783" s="742">
        <v>32241</v>
      </c>
      <c r="E1783" s="727">
        <v>43.35682203275867</v>
      </c>
      <c r="F1783" s="721">
        <v>32241</v>
      </c>
    </row>
    <row r="1784" spans="1:6" s="735" customFormat="1" ht="12.75">
      <c r="A1784" s="273" t="s">
        <v>827</v>
      </c>
      <c r="B1784" s="742">
        <v>74362</v>
      </c>
      <c r="C1784" s="742">
        <v>32241</v>
      </c>
      <c r="D1784" s="742">
        <v>0</v>
      </c>
      <c r="E1784" s="727">
        <v>0</v>
      </c>
      <c r="F1784" s="721">
        <v>0</v>
      </c>
    </row>
    <row r="1785" spans="1:6" s="735" customFormat="1" ht="12.75">
      <c r="A1785" s="283" t="s">
        <v>828</v>
      </c>
      <c r="B1785" s="742">
        <v>74362</v>
      </c>
      <c r="C1785" s="742">
        <v>32241</v>
      </c>
      <c r="D1785" s="742">
        <v>0</v>
      </c>
      <c r="E1785" s="727">
        <v>0</v>
      </c>
      <c r="F1785" s="721">
        <v>0</v>
      </c>
    </row>
    <row r="1786" spans="1:6" s="735" customFormat="1" ht="25.5">
      <c r="A1786" s="285" t="s">
        <v>838</v>
      </c>
      <c r="B1786" s="742">
        <v>74362</v>
      </c>
      <c r="C1786" s="742">
        <v>32241</v>
      </c>
      <c r="D1786" s="742">
        <v>0</v>
      </c>
      <c r="E1786" s="727">
        <v>0</v>
      </c>
      <c r="F1786" s="721">
        <v>0</v>
      </c>
    </row>
    <row r="1787" spans="1:6" s="735" customFormat="1" ht="12.75">
      <c r="A1787" s="277" t="s">
        <v>839</v>
      </c>
      <c r="B1787" s="742">
        <v>74362</v>
      </c>
      <c r="C1787" s="742">
        <v>32241</v>
      </c>
      <c r="D1787" s="742">
        <v>0</v>
      </c>
      <c r="E1787" s="727">
        <v>0</v>
      </c>
      <c r="F1787" s="721">
        <v>0</v>
      </c>
    </row>
    <row r="1788" spans="1:6" s="735" customFormat="1" ht="12.75">
      <c r="A1788" s="267"/>
      <c r="B1788" s="721"/>
      <c r="C1788" s="721"/>
      <c r="D1788" s="721"/>
      <c r="E1788" s="721"/>
      <c r="F1788" s="721"/>
    </row>
    <row r="1789" spans="1:6" s="735" customFormat="1" ht="12.75">
      <c r="A1789" s="750" t="s">
        <v>340</v>
      </c>
      <c r="B1789" s="721"/>
      <c r="C1789" s="721"/>
      <c r="D1789" s="721"/>
      <c r="E1789" s="721"/>
      <c r="F1789" s="721"/>
    </row>
    <row r="1790" spans="1:6" s="735" customFormat="1" ht="12.75">
      <c r="A1790" s="260" t="s">
        <v>330</v>
      </c>
      <c r="B1790" s="721"/>
      <c r="C1790" s="721"/>
      <c r="D1790" s="721"/>
      <c r="E1790" s="721"/>
      <c r="F1790" s="721"/>
    </row>
    <row r="1791" spans="1:6" s="735" customFormat="1" ht="12.75">
      <c r="A1791" s="280" t="s">
        <v>274</v>
      </c>
      <c r="B1791" s="742">
        <v>774</v>
      </c>
      <c r="C1791" s="742">
        <v>0</v>
      </c>
      <c r="D1791" s="742">
        <v>0</v>
      </c>
      <c r="E1791" s="727">
        <v>0</v>
      </c>
      <c r="F1791" s="721">
        <v>0</v>
      </c>
    </row>
    <row r="1792" spans="1:6" s="735" customFormat="1" ht="12.75">
      <c r="A1792" s="283" t="s">
        <v>825</v>
      </c>
      <c r="B1792" s="742">
        <v>774</v>
      </c>
      <c r="C1792" s="742">
        <v>0</v>
      </c>
      <c r="D1792" s="742">
        <v>0</v>
      </c>
      <c r="E1792" s="727">
        <v>0</v>
      </c>
      <c r="F1792" s="721">
        <v>0</v>
      </c>
    </row>
    <row r="1793" spans="1:6" s="735" customFormat="1" ht="25.5">
      <c r="A1793" s="285" t="s">
        <v>826</v>
      </c>
      <c r="B1793" s="742">
        <v>774</v>
      </c>
      <c r="C1793" s="742">
        <v>0</v>
      </c>
      <c r="D1793" s="742">
        <v>0</v>
      </c>
      <c r="E1793" s="727">
        <v>0</v>
      </c>
      <c r="F1793" s="721">
        <v>0</v>
      </c>
    </row>
    <row r="1794" spans="1:6" s="735" customFormat="1" ht="12.75">
      <c r="A1794" s="273" t="s">
        <v>827</v>
      </c>
      <c r="B1794" s="742">
        <v>774</v>
      </c>
      <c r="C1794" s="742">
        <v>0</v>
      </c>
      <c r="D1794" s="742">
        <v>0</v>
      </c>
      <c r="E1794" s="727">
        <v>0</v>
      </c>
      <c r="F1794" s="721">
        <v>0</v>
      </c>
    </row>
    <row r="1795" spans="1:6" s="735" customFormat="1" ht="12.75">
      <c r="A1795" s="283" t="s">
        <v>828</v>
      </c>
      <c r="B1795" s="742">
        <v>774</v>
      </c>
      <c r="C1795" s="742">
        <v>0</v>
      </c>
      <c r="D1795" s="742">
        <v>0</v>
      </c>
      <c r="E1795" s="727">
        <v>0</v>
      </c>
      <c r="F1795" s="721">
        <v>0</v>
      </c>
    </row>
    <row r="1796" spans="1:6" s="735" customFormat="1" ht="25.5">
      <c r="A1796" s="285" t="s">
        <v>838</v>
      </c>
      <c r="B1796" s="742">
        <v>774</v>
      </c>
      <c r="C1796" s="742">
        <v>0</v>
      </c>
      <c r="D1796" s="742">
        <v>0</v>
      </c>
      <c r="E1796" s="727">
        <v>0</v>
      </c>
      <c r="F1796" s="721">
        <v>0</v>
      </c>
    </row>
    <row r="1797" spans="1:6" s="735" customFormat="1" ht="12.75">
      <c r="A1797" s="277" t="s">
        <v>839</v>
      </c>
      <c r="B1797" s="742">
        <v>774</v>
      </c>
      <c r="C1797" s="742">
        <v>0</v>
      </c>
      <c r="D1797" s="742">
        <v>0</v>
      </c>
      <c r="E1797" s="727">
        <v>0</v>
      </c>
      <c r="F1797" s="721">
        <v>0</v>
      </c>
    </row>
    <row r="1798" spans="1:6" s="735" customFormat="1" ht="12.75">
      <c r="A1798" s="267"/>
      <c r="B1798" s="742"/>
      <c r="C1798" s="742"/>
      <c r="D1798" s="742"/>
      <c r="E1798" s="721"/>
      <c r="F1798" s="721"/>
    </row>
    <row r="1799" spans="1:6" s="735" customFormat="1" ht="12.75">
      <c r="A1799" s="750" t="s">
        <v>295</v>
      </c>
      <c r="B1799" s="742"/>
      <c r="C1799" s="742"/>
      <c r="D1799" s="742"/>
      <c r="E1799" s="721"/>
      <c r="F1799" s="721"/>
    </row>
    <row r="1800" spans="1:6" s="735" customFormat="1" ht="12.75">
      <c r="A1800" s="260" t="s">
        <v>330</v>
      </c>
      <c r="B1800" s="742"/>
      <c r="C1800" s="742"/>
      <c r="D1800" s="742"/>
      <c r="E1800" s="721"/>
      <c r="F1800" s="721"/>
    </row>
    <row r="1801" spans="1:6" s="735" customFormat="1" ht="12.75">
      <c r="A1801" s="280" t="s">
        <v>274</v>
      </c>
      <c r="B1801" s="742">
        <v>1707</v>
      </c>
      <c r="C1801" s="742">
        <v>1707</v>
      </c>
      <c r="D1801" s="742">
        <v>1707</v>
      </c>
      <c r="E1801" s="727">
        <v>100</v>
      </c>
      <c r="F1801" s="721">
        <v>1707</v>
      </c>
    </row>
    <row r="1802" spans="1:6" s="735" customFormat="1" ht="12.75">
      <c r="A1802" s="283" t="s">
        <v>825</v>
      </c>
      <c r="B1802" s="742">
        <v>1707</v>
      </c>
      <c r="C1802" s="742">
        <v>1707</v>
      </c>
      <c r="D1802" s="742">
        <v>1707</v>
      </c>
      <c r="E1802" s="727">
        <v>100</v>
      </c>
      <c r="F1802" s="721">
        <v>1707</v>
      </c>
    </row>
    <row r="1803" spans="1:6" s="735" customFormat="1" ht="25.5">
      <c r="A1803" s="285" t="s">
        <v>826</v>
      </c>
      <c r="B1803" s="742">
        <v>1707</v>
      </c>
      <c r="C1803" s="742">
        <v>1707</v>
      </c>
      <c r="D1803" s="742">
        <v>1707</v>
      </c>
      <c r="E1803" s="727">
        <v>100</v>
      </c>
      <c r="F1803" s="721">
        <v>1707</v>
      </c>
    </row>
    <row r="1804" spans="1:6" s="735" customFormat="1" ht="12.75">
      <c r="A1804" s="273" t="s">
        <v>827</v>
      </c>
      <c r="B1804" s="742">
        <v>1707</v>
      </c>
      <c r="C1804" s="742">
        <v>1707</v>
      </c>
      <c r="D1804" s="742">
        <v>0</v>
      </c>
      <c r="E1804" s="727">
        <v>0</v>
      </c>
      <c r="F1804" s="721">
        <v>0</v>
      </c>
    </row>
    <row r="1805" spans="1:6" s="735" customFormat="1" ht="12.75">
      <c r="A1805" s="283" t="s">
        <v>828</v>
      </c>
      <c r="B1805" s="742">
        <v>1707</v>
      </c>
      <c r="C1805" s="742">
        <v>1707</v>
      </c>
      <c r="D1805" s="742">
        <v>0</v>
      </c>
      <c r="E1805" s="727">
        <v>0</v>
      </c>
      <c r="F1805" s="721">
        <v>0</v>
      </c>
    </row>
    <row r="1806" spans="1:6" s="735" customFormat="1" ht="25.5">
      <c r="A1806" s="285" t="s">
        <v>838</v>
      </c>
      <c r="B1806" s="742">
        <v>1707</v>
      </c>
      <c r="C1806" s="742">
        <v>1707</v>
      </c>
      <c r="D1806" s="742">
        <v>0</v>
      </c>
      <c r="E1806" s="727">
        <v>0</v>
      </c>
      <c r="F1806" s="721">
        <v>0</v>
      </c>
    </row>
    <row r="1807" spans="1:6" s="735" customFormat="1" ht="12.75">
      <c r="A1807" s="277" t="s">
        <v>839</v>
      </c>
      <c r="B1807" s="742">
        <v>1707</v>
      </c>
      <c r="C1807" s="742">
        <v>1707</v>
      </c>
      <c r="D1807" s="742">
        <v>0</v>
      </c>
      <c r="E1807" s="727">
        <v>0</v>
      </c>
      <c r="F1807" s="721">
        <v>0</v>
      </c>
    </row>
    <row r="1808" spans="1:17" s="468" customFormat="1" ht="13.5" customHeight="1">
      <c r="A1808" s="260"/>
      <c r="B1808" s="559"/>
      <c r="C1808" s="559"/>
      <c r="D1808" s="559"/>
      <c r="E1808" s="721"/>
      <c r="F1808" s="721"/>
      <c r="G1808" s="289"/>
      <c r="H1808" s="289"/>
      <c r="I1808" s="289"/>
      <c r="J1808" s="289"/>
      <c r="K1808" s="289"/>
      <c r="L1808" s="289"/>
      <c r="M1808" s="289"/>
      <c r="N1808" s="289"/>
      <c r="O1808" s="289"/>
      <c r="P1808" s="289"/>
      <c r="Q1808" s="290"/>
    </row>
    <row r="1809" spans="1:17" s="468" customFormat="1" ht="25.5">
      <c r="A1809" s="164" t="s">
        <v>341</v>
      </c>
      <c r="B1809" s="559"/>
      <c r="C1809" s="559"/>
      <c r="D1809" s="559"/>
      <c r="E1809" s="721"/>
      <c r="F1809" s="721"/>
      <c r="G1809" s="289"/>
      <c r="H1809" s="289"/>
      <c r="I1809" s="289"/>
      <c r="J1809" s="289"/>
      <c r="K1809" s="289"/>
      <c r="L1809" s="289"/>
      <c r="M1809" s="289"/>
      <c r="N1809" s="289"/>
      <c r="O1809" s="289"/>
      <c r="P1809" s="289"/>
      <c r="Q1809" s="290"/>
    </row>
    <row r="1810" spans="1:17" s="468" customFormat="1" ht="12.75">
      <c r="A1810" s="280" t="s">
        <v>274</v>
      </c>
      <c r="B1810" s="721">
        <v>8025914</v>
      </c>
      <c r="C1810" s="721">
        <v>1755525</v>
      </c>
      <c r="D1810" s="721">
        <v>1755525</v>
      </c>
      <c r="E1810" s="727">
        <v>21.873209705461583</v>
      </c>
      <c r="F1810" s="721">
        <v>1755525</v>
      </c>
      <c r="G1810" s="289"/>
      <c r="H1810" s="289"/>
      <c r="I1810" s="289"/>
      <c r="J1810" s="289"/>
      <c r="K1810" s="289"/>
      <c r="L1810" s="289"/>
      <c r="M1810" s="289"/>
      <c r="N1810" s="289"/>
      <c r="O1810" s="289"/>
      <c r="P1810" s="289"/>
      <c r="Q1810" s="290"/>
    </row>
    <row r="1811" spans="1:17" s="468" customFormat="1" ht="12.75">
      <c r="A1811" s="283" t="s">
        <v>825</v>
      </c>
      <c r="B1811" s="721">
        <v>8025914</v>
      </c>
      <c r="C1811" s="721">
        <v>1755525</v>
      </c>
      <c r="D1811" s="721">
        <v>1755525</v>
      </c>
      <c r="E1811" s="727">
        <v>21.873209705461583</v>
      </c>
      <c r="F1811" s="721">
        <v>1755525</v>
      </c>
      <c r="G1811" s="289"/>
      <c r="H1811" s="289"/>
      <c r="I1811" s="289"/>
      <c r="J1811" s="289"/>
      <c r="K1811" s="289"/>
      <c r="L1811" s="289"/>
      <c r="M1811" s="289"/>
      <c r="N1811" s="289"/>
      <c r="O1811" s="289"/>
      <c r="P1811" s="289"/>
      <c r="Q1811" s="290"/>
    </row>
    <row r="1812" spans="1:17" s="468" customFormat="1" ht="25.5">
      <c r="A1812" s="285" t="s">
        <v>826</v>
      </c>
      <c r="B1812" s="721">
        <v>8025914</v>
      </c>
      <c r="C1812" s="721">
        <v>1755525</v>
      </c>
      <c r="D1812" s="721">
        <v>1755525</v>
      </c>
      <c r="E1812" s="727">
        <v>21.873209705461583</v>
      </c>
      <c r="F1812" s="721">
        <v>1755525</v>
      </c>
      <c r="G1812" s="289"/>
      <c r="H1812" s="289"/>
      <c r="I1812" s="289"/>
      <c r="J1812" s="289"/>
      <c r="K1812" s="289"/>
      <c r="L1812" s="289"/>
      <c r="M1812" s="289"/>
      <c r="N1812" s="289"/>
      <c r="O1812" s="289"/>
      <c r="P1812" s="289"/>
      <c r="Q1812" s="290"/>
    </row>
    <row r="1813" spans="1:17" s="468" customFormat="1" ht="12.75">
      <c r="A1813" s="273" t="s">
        <v>827</v>
      </c>
      <c r="B1813" s="721">
        <v>8025914</v>
      </c>
      <c r="C1813" s="721">
        <v>1755525</v>
      </c>
      <c r="D1813" s="721">
        <v>467539</v>
      </c>
      <c r="E1813" s="727">
        <v>5.825367677749849</v>
      </c>
      <c r="F1813" s="721">
        <v>467539</v>
      </c>
      <c r="G1813" s="289"/>
      <c r="H1813" s="289"/>
      <c r="I1813" s="289"/>
      <c r="J1813" s="289"/>
      <c r="K1813" s="289"/>
      <c r="L1813" s="289"/>
      <c r="M1813" s="289"/>
      <c r="N1813" s="289"/>
      <c r="O1813" s="289"/>
      <c r="P1813" s="289"/>
      <c r="Q1813" s="290"/>
    </row>
    <row r="1814" spans="1:17" s="468" customFormat="1" ht="12.75">
      <c r="A1814" s="283" t="s">
        <v>828</v>
      </c>
      <c r="B1814" s="721">
        <v>7050863</v>
      </c>
      <c r="C1814" s="721">
        <v>1755525</v>
      </c>
      <c r="D1814" s="721">
        <v>467539</v>
      </c>
      <c r="E1814" s="727">
        <v>6.630947162070799</v>
      </c>
      <c r="F1814" s="721">
        <v>467539</v>
      </c>
      <c r="G1814" s="289"/>
      <c r="H1814" s="289"/>
      <c r="I1814" s="289"/>
      <c r="J1814" s="289"/>
      <c r="K1814" s="289"/>
      <c r="L1814" s="289"/>
      <c r="M1814" s="289"/>
      <c r="N1814" s="289"/>
      <c r="O1814" s="289"/>
      <c r="P1814" s="289"/>
      <c r="Q1814" s="290"/>
    </row>
    <row r="1815" spans="1:17" s="468" customFormat="1" ht="12.75">
      <c r="A1815" s="276" t="s">
        <v>829</v>
      </c>
      <c r="B1815" s="721">
        <v>6423221</v>
      </c>
      <c r="C1815" s="721">
        <v>1598616</v>
      </c>
      <c r="D1815" s="721">
        <v>310630</v>
      </c>
      <c r="E1815" s="727">
        <v>4.836047210581731</v>
      </c>
      <c r="F1815" s="721">
        <v>310630</v>
      </c>
      <c r="G1815" s="289"/>
      <c r="H1815" s="289"/>
      <c r="I1815" s="289"/>
      <c r="J1815" s="289"/>
      <c r="K1815" s="289"/>
      <c r="L1815" s="289"/>
      <c r="M1815" s="289"/>
      <c r="N1815" s="289"/>
      <c r="O1815" s="289"/>
      <c r="P1815" s="289"/>
      <c r="Q1815" s="290"/>
    </row>
    <row r="1816" spans="1:17" s="468" customFormat="1" ht="12.75">
      <c r="A1816" s="299" t="s">
        <v>832</v>
      </c>
      <c r="B1816" s="721">
        <v>6423221</v>
      </c>
      <c r="C1816" s="721">
        <v>1598616</v>
      </c>
      <c r="D1816" s="721">
        <v>310630</v>
      </c>
      <c r="E1816" s="727">
        <v>4.836047210581731</v>
      </c>
      <c r="F1816" s="721">
        <v>310630</v>
      </c>
      <c r="G1816" s="289"/>
      <c r="H1816" s="289"/>
      <c r="I1816" s="289"/>
      <c r="J1816" s="289"/>
      <c r="K1816" s="289"/>
      <c r="L1816" s="289"/>
      <c r="M1816" s="289"/>
      <c r="N1816" s="289"/>
      <c r="O1816" s="289"/>
      <c r="P1816" s="289"/>
      <c r="Q1816" s="290"/>
    </row>
    <row r="1817" spans="1:17" s="468" customFormat="1" ht="12.75">
      <c r="A1817" s="276" t="s">
        <v>833</v>
      </c>
      <c r="B1817" s="721">
        <v>627642</v>
      </c>
      <c r="C1817" s="721">
        <v>156909</v>
      </c>
      <c r="D1817" s="721">
        <v>156909</v>
      </c>
      <c r="E1817" s="727">
        <v>24.99976101025744</v>
      </c>
      <c r="F1817" s="721">
        <v>156909</v>
      </c>
      <c r="G1817" s="289"/>
      <c r="H1817" s="289"/>
      <c r="I1817" s="289"/>
      <c r="J1817" s="289"/>
      <c r="K1817" s="289"/>
      <c r="L1817" s="289"/>
      <c r="M1817" s="289"/>
      <c r="N1817" s="289"/>
      <c r="O1817" s="289"/>
      <c r="P1817" s="289"/>
      <c r="Q1817" s="290"/>
    </row>
    <row r="1818" spans="1:17" s="468" customFormat="1" ht="12.75">
      <c r="A1818" s="299" t="s">
        <v>856</v>
      </c>
      <c r="B1818" s="721">
        <v>627642</v>
      </c>
      <c r="C1818" s="721">
        <v>156909</v>
      </c>
      <c r="D1818" s="721">
        <v>156909</v>
      </c>
      <c r="E1818" s="727">
        <v>24.99976101025744</v>
      </c>
      <c r="F1818" s="721">
        <v>156909</v>
      </c>
      <c r="G1818" s="289"/>
      <c r="H1818" s="289"/>
      <c r="I1818" s="289"/>
      <c r="J1818" s="289"/>
      <c r="K1818" s="289"/>
      <c r="L1818" s="289"/>
      <c r="M1818" s="289"/>
      <c r="N1818" s="289"/>
      <c r="O1818" s="289"/>
      <c r="P1818" s="289"/>
      <c r="Q1818" s="290"/>
    </row>
    <row r="1819" spans="1:17" s="468" customFormat="1" ht="12.75">
      <c r="A1819" s="283" t="s">
        <v>782</v>
      </c>
      <c r="B1819" s="721">
        <v>975051</v>
      </c>
      <c r="C1819" s="721">
        <v>0</v>
      </c>
      <c r="D1819" s="721">
        <v>0</v>
      </c>
      <c r="E1819" s="727">
        <v>0</v>
      </c>
      <c r="F1819" s="721">
        <v>0</v>
      </c>
      <c r="G1819" s="289"/>
      <c r="H1819" s="289"/>
      <c r="I1819" s="289"/>
      <c r="J1819" s="289"/>
      <c r="K1819" s="289"/>
      <c r="L1819" s="289"/>
      <c r="M1819" s="289"/>
      <c r="N1819" s="289"/>
      <c r="O1819" s="289"/>
      <c r="P1819" s="289"/>
      <c r="Q1819" s="290"/>
    </row>
    <row r="1820" spans="1:17" s="468" customFormat="1" ht="12.75">
      <c r="A1820" s="276" t="s">
        <v>835</v>
      </c>
      <c r="B1820" s="721">
        <v>975051</v>
      </c>
      <c r="C1820" s="721">
        <v>0</v>
      </c>
      <c r="D1820" s="721">
        <v>0</v>
      </c>
      <c r="E1820" s="727">
        <v>0</v>
      </c>
      <c r="F1820" s="721">
        <v>0</v>
      </c>
      <c r="G1820" s="289"/>
      <c r="H1820" s="289"/>
      <c r="I1820" s="289"/>
      <c r="J1820" s="289"/>
      <c r="K1820" s="289"/>
      <c r="L1820" s="289"/>
      <c r="M1820" s="289"/>
      <c r="N1820" s="289"/>
      <c r="O1820" s="289"/>
      <c r="P1820" s="289"/>
      <c r="Q1820" s="290"/>
    </row>
    <row r="1821" spans="1:17" s="468" customFormat="1" ht="12.75">
      <c r="A1821" s="274"/>
      <c r="B1821" s="721"/>
      <c r="C1821" s="721"/>
      <c r="D1821" s="721"/>
      <c r="E1821" s="721"/>
      <c r="F1821" s="721"/>
      <c r="G1821" s="289"/>
      <c r="H1821" s="289"/>
      <c r="I1821" s="289"/>
      <c r="J1821" s="289"/>
      <c r="K1821" s="289"/>
      <c r="L1821" s="289"/>
      <c r="M1821" s="289"/>
      <c r="N1821" s="289"/>
      <c r="O1821" s="289"/>
      <c r="P1821" s="289"/>
      <c r="Q1821" s="290"/>
    </row>
    <row r="1822" spans="1:6" s="735" customFormat="1" ht="12.75">
      <c r="A1822" s="750" t="s">
        <v>317</v>
      </c>
      <c r="B1822" s="742"/>
      <c r="C1822" s="742"/>
      <c r="D1822" s="742"/>
      <c r="E1822" s="721"/>
      <c r="F1822" s="721"/>
    </row>
    <row r="1823" spans="1:6" s="735" customFormat="1" ht="25.5">
      <c r="A1823" s="164" t="s">
        <v>341</v>
      </c>
      <c r="B1823" s="742"/>
      <c r="C1823" s="742"/>
      <c r="D1823" s="742"/>
      <c r="E1823" s="721"/>
      <c r="F1823" s="721"/>
    </row>
    <row r="1824" spans="1:6" s="735" customFormat="1" ht="12.75">
      <c r="A1824" s="280" t="s">
        <v>274</v>
      </c>
      <c r="B1824" s="742">
        <v>6084999</v>
      </c>
      <c r="C1824" s="742">
        <v>1598616</v>
      </c>
      <c r="D1824" s="742">
        <v>1598616</v>
      </c>
      <c r="E1824" s="727">
        <v>26.271425845756095</v>
      </c>
      <c r="F1824" s="721">
        <v>1598616</v>
      </c>
    </row>
    <row r="1825" spans="1:6" s="735" customFormat="1" ht="12.75">
      <c r="A1825" s="283" t="s">
        <v>825</v>
      </c>
      <c r="B1825" s="742">
        <v>6084999</v>
      </c>
      <c r="C1825" s="742">
        <v>1598616</v>
      </c>
      <c r="D1825" s="742">
        <v>1598616</v>
      </c>
      <c r="E1825" s="727">
        <v>26.271425845756095</v>
      </c>
      <c r="F1825" s="721">
        <v>1598616</v>
      </c>
    </row>
    <row r="1826" spans="1:6" s="735" customFormat="1" ht="25.5">
      <c r="A1826" s="285" t="s">
        <v>826</v>
      </c>
      <c r="B1826" s="742">
        <v>6084999</v>
      </c>
      <c r="C1826" s="742">
        <v>1598616</v>
      </c>
      <c r="D1826" s="742">
        <v>1598616</v>
      </c>
      <c r="E1826" s="727">
        <v>26.271425845756095</v>
      </c>
      <c r="F1826" s="721">
        <v>1598616</v>
      </c>
    </row>
    <row r="1827" spans="1:6" s="735" customFormat="1" ht="12.75">
      <c r="A1827" s="273" t="s">
        <v>827</v>
      </c>
      <c r="B1827" s="742">
        <v>6084999</v>
      </c>
      <c r="C1827" s="742">
        <v>1598616</v>
      </c>
      <c r="D1827" s="742">
        <v>310630</v>
      </c>
      <c r="E1827" s="727">
        <v>5.1048488257763065</v>
      </c>
      <c r="F1827" s="721">
        <v>310630</v>
      </c>
    </row>
    <row r="1828" spans="1:6" s="735" customFormat="1" ht="12.75">
      <c r="A1828" s="283" t="s">
        <v>828</v>
      </c>
      <c r="B1828" s="742">
        <v>6084999</v>
      </c>
      <c r="C1828" s="742">
        <v>1598616</v>
      </c>
      <c r="D1828" s="742">
        <v>310630</v>
      </c>
      <c r="E1828" s="727">
        <v>5.1048488257763065</v>
      </c>
      <c r="F1828" s="721">
        <v>310630</v>
      </c>
    </row>
    <row r="1829" spans="1:6" s="735" customFormat="1" ht="12.75">
      <c r="A1829" s="299" t="s">
        <v>832</v>
      </c>
      <c r="B1829" s="742">
        <v>6084999</v>
      </c>
      <c r="C1829" s="742">
        <v>1598616</v>
      </c>
      <c r="D1829" s="742">
        <v>310630</v>
      </c>
      <c r="E1829" s="727">
        <v>5.1048488257763065</v>
      </c>
      <c r="F1829" s="721">
        <v>310630</v>
      </c>
    </row>
    <row r="1830" spans="1:6" s="735" customFormat="1" ht="12.75">
      <c r="A1830" s="274"/>
      <c r="B1830" s="742"/>
      <c r="C1830" s="742"/>
      <c r="D1830" s="742"/>
      <c r="E1830" s="721"/>
      <c r="F1830" s="721"/>
    </row>
    <row r="1831" spans="1:6" s="735" customFormat="1" ht="12.75">
      <c r="A1831" s="750" t="s">
        <v>297</v>
      </c>
      <c r="B1831" s="742"/>
      <c r="C1831" s="742"/>
      <c r="D1831" s="742"/>
      <c r="E1831" s="721"/>
      <c r="F1831" s="721"/>
    </row>
    <row r="1832" spans="1:6" s="735" customFormat="1" ht="25.5">
      <c r="A1832" s="164" t="s">
        <v>341</v>
      </c>
      <c r="B1832" s="742"/>
      <c r="C1832" s="742"/>
      <c r="D1832" s="742"/>
      <c r="E1832" s="721"/>
      <c r="F1832" s="721"/>
    </row>
    <row r="1833" spans="1:6" s="735" customFormat="1" ht="12.75">
      <c r="A1833" s="280" t="s">
        <v>274</v>
      </c>
      <c r="B1833" s="742">
        <v>975051</v>
      </c>
      <c r="C1833" s="742">
        <v>0</v>
      </c>
      <c r="D1833" s="742">
        <v>0</v>
      </c>
      <c r="E1833" s="727">
        <v>0</v>
      </c>
      <c r="F1833" s="721">
        <v>0</v>
      </c>
    </row>
    <row r="1834" spans="1:6" s="735" customFormat="1" ht="12.75">
      <c r="A1834" s="283" t="s">
        <v>825</v>
      </c>
      <c r="B1834" s="742">
        <v>975051</v>
      </c>
      <c r="C1834" s="742">
        <v>0</v>
      </c>
      <c r="D1834" s="742">
        <v>0</v>
      </c>
      <c r="E1834" s="727">
        <v>0</v>
      </c>
      <c r="F1834" s="721">
        <v>0</v>
      </c>
    </row>
    <row r="1835" spans="1:6" s="735" customFormat="1" ht="25.5">
      <c r="A1835" s="285" t="s">
        <v>826</v>
      </c>
      <c r="B1835" s="742">
        <v>975051</v>
      </c>
      <c r="C1835" s="742">
        <v>0</v>
      </c>
      <c r="D1835" s="742">
        <v>0</v>
      </c>
      <c r="E1835" s="727">
        <v>0</v>
      </c>
      <c r="F1835" s="721">
        <v>0</v>
      </c>
    </row>
    <row r="1836" spans="1:6" s="735" customFormat="1" ht="12.75">
      <c r="A1836" s="273" t="s">
        <v>827</v>
      </c>
      <c r="B1836" s="742">
        <v>975051</v>
      </c>
      <c r="C1836" s="742">
        <v>0</v>
      </c>
      <c r="D1836" s="742">
        <v>0</v>
      </c>
      <c r="E1836" s="727">
        <v>0</v>
      </c>
      <c r="F1836" s="721">
        <v>0</v>
      </c>
    </row>
    <row r="1837" spans="1:6" s="735" customFormat="1" ht="12.75">
      <c r="A1837" s="283" t="s">
        <v>782</v>
      </c>
      <c r="B1837" s="742">
        <v>975051</v>
      </c>
      <c r="C1837" s="742">
        <v>0</v>
      </c>
      <c r="D1837" s="742">
        <v>0</v>
      </c>
      <c r="E1837" s="727">
        <v>0</v>
      </c>
      <c r="F1837" s="721">
        <v>0</v>
      </c>
    </row>
    <row r="1838" spans="1:6" s="735" customFormat="1" ht="12.75">
      <c r="A1838" s="276" t="s">
        <v>835</v>
      </c>
      <c r="B1838" s="742">
        <v>975051</v>
      </c>
      <c r="C1838" s="742">
        <v>0</v>
      </c>
      <c r="D1838" s="742">
        <v>0</v>
      </c>
      <c r="E1838" s="727">
        <v>0</v>
      </c>
      <c r="F1838" s="721">
        <v>0</v>
      </c>
    </row>
    <row r="1839" spans="1:6" s="735" customFormat="1" ht="12.75">
      <c r="A1839" s="274"/>
      <c r="B1839" s="742"/>
      <c r="C1839" s="742"/>
      <c r="D1839" s="742"/>
      <c r="E1839" s="721"/>
      <c r="F1839" s="721"/>
    </row>
    <row r="1840" spans="1:6" s="735" customFormat="1" ht="12.75">
      <c r="A1840" s="750" t="s">
        <v>1091</v>
      </c>
      <c r="B1840" s="742"/>
      <c r="C1840" s="742"/>
      <c r="D1840" s="742"/>
      <c r="E1840" s="721"/>
      <c r="F1840" s="721"/>
    </row>
    <row r="1841" spans="1:17" s="468" customFormat="1" ht="25.5">
      <c r="A1841" s="164" t="s">
        <v>341</v>
      </c>
      <c r="B1841" s="559"/>
      <c r="C1841" s="559"/>
      <c r="D1841" s="559"/>
      <c r="E1841" s="721"/>
      <c r="F1841" s="721"/>
      <c r="G1841" s="289"/>
      <c r="H1841" s="289"/>
      <c r="I1841" s="289"/>
      <c r="J1841" s="289"/>
      <c r="K1841" s="289"/>
      <c r="L1841" s="289"/>
      <c r="M1841" s="289"/>
      <c r="N1841" s="289"/>
      <c r="O1841" s="289"/>
      <c r="P1841" s="289"/>
      <c r="Q1841" s="290"/>
    </row>
    <row r="1842" spans="1:17" s="468" customFormat="1" ht="12.75">
      <c r="A1842" s="280" t="s">
        <v>274</v>
      </c>
      <c r="B1842" s="721">
        <v>965864</v>
      </c>
      <c r="C1842" s="721">
        <v>156909</v>
      </c>
      <c r="D1842" s="721">
        <v>156909</v>
      </c>
      <c r="E1842" s="727">
        <v>16.245454846645078</v>
      </c>
      <c r="F1842" s="721">
        <v>156909</v>
      </c>
      <c r="G1842" s="289"/>
      <c r="H1842" s="289"/>
      <c r="I1842" s="289"/>
      <c r="J1842" s="289"/>
      <c r="K1842" s="289"/>
      <c r="L1842" s="289"/>
      <c r="M1842" s="289"/>
      <c r="N1842" s="289"/>
      <c r="O1842" s="289"/>
      <c r="P1842" s="289"/>
      <c r="Q1842" s="290"/>
    </row>
    <row r="1843" spans="1:17" s="468" customFormat="1" ht="12.75">
      <c r="A1843" s="283" t="s">
        <v>825</v>
      </c>
      <c r="B1843" s="721">
        <v>965864</v>
      </c>
      <c r="C1843" s="721">
        <v>156909</v>
      </c>
      <c r="D1843" s="721">
        <v>156909</v>
      </c>
      <c r="E1843" s="727">
        <v>16.245454846645078</v>
      </c>
      <c r="F1843" s="721">
        <v>156909</v>
      </c>
      <c r="G1843" s="289"/>
      <c r="H1843" s="289"/>
      <c r="I1843" s="289"/>
      <c r="J1843" s="289"/>
      <c r="K1843" s="289"/>
      <c r="L1843" s="289"/>
      <c r="M1843" s="289"/>
      <c r="N1843" s="289"/>
      <c r="O1843" s="289"/>
      <c r="P1843" s="289"/>
      <c r="Q1843" s="290"/>
    </row>
    <row r="1844" spans="1:17" s="468" customFormat="1" ht="25.5">
      <c r="A1844" s="285" t="s">
        <v>826</v>
      </c>
      <c r="B1844" s="721">
        <v>965864</v>
      </c>
      <c r="C1844" s="721">
        <v>156909</v>
      </c>
      <c r="D1844" s="721">
        <v>156909</v>
      </c>
      <c r="E1844" s="727">
        <v>16.245454846645078</v>
      </c>
      <c r="F1844" s="721">
        <v>156909</v>
      </c>
      <c r="G1844" s="289"/>
      <c r="H1844" s="289"/>
      <c r="I1844" s="289"/>
      <c r="J1844" s="289"/>
      <c r="K1844" s="289"/>
      <c r="L1844" s="289"/>
      <c r="M1844" s="289"/>
      <c r="N1844" s="289"/>
      <c r="O1844" s="289"/>
      <c r="P1844" s="289"/>
      <c r="Q1844" s="290"/>
    </row>
    <row r="1845" spans="1:17" s="468" customFormat="1" ht="12.75">
      <c r="A1845" s="273" t="s">
        <v>827</v>
      </c>
      <c r="B1845" s="721">
        <v>965864</v>
      </c>
      <c r="C1845" s="721">
        <v>156909</v>
      </c>
      <c r="D1845" s="721">
        <v>156909</v>
      </c>
      <c r="E1845" s="727">
        <v>16.245454846645078</v>
      </c>
      <c r="F1845" s="721">
        <v>156909</v>
      </c>
      <c r="G1845" s="289"/>
      <c r="H1845" s="289"/>
      <c r="I1845" s="289"/>
      <c r="J1845" s="289"/>
      <c r="K1845" s="289"/>
      <c r="L1845" s="289"/>
      <c r="M1845" s="289"/>
      <c r="N1845" s="289"/>
      <c r="O1845" s="289"/>
      <c r="P1845" s="289"/>
      <c r="Q1845" s="290"/>
    </row>
    <row r="1846" spans="1:17" s="468" customFormat="1" ht="12.75">
      <c r="A1846" s="283" t="s">
        <v>828</v>
      </c>
      <c r="B1846" s="721">
        <v>965864</v>
      </c>
      <c r="C1846" s="721">
        <v>156909</v>
      </c>
      <c r="D1846" s="721">
        <v>156909</v>
      </c>
      <c r="E1846" s="727">
        <v>16.245454846645078</v>
      </c>
      <c r="F1846" s="721">
        <v>156909</v>
      </c>
      <c r="G1846" s="289"/>
      <c r="H1846" s="289"/>
      <c r="I1846" s="289"/>
      <c r="J1846" s="289"/>
      <c r="K1846" s="289"/>
      <c r="L1846" s="289"/>
      <c r="M1846" s="289"/>
      <c r="N1846" s="289"/>
      <c r="O1846" s="289"/>
      <c r="P1846" s="289"/>
      <c r="Q1846" s="290"/>
    </row>
    <row r="1847" spans="1:17" s="468" customFormat="1" ht="12.75">
      <c r="A1847" s="276" t="s">
        <v>829</v>
      </c>
      <c r="B1847" s="721">
        <v>338222</v>
      </c>
      <c r="C1847" s="721">
        <v>0</v>
      </c>
      <c r="D1847" s="721">
        <v>0</v>
      </c>
      <c r="E1847" s="727">
        <v>0</v>
      </c>
      <c r="F1847" s="721">
        <v>0</v>
      </c>
      <c r="G1847" s="289"/>
      <c r="H1847" s="289"/>
      <c r="I1847" s="289"/>
      <c r="J1847" s="289"/>
      <c r="K1847" s="289"/>
      <c r="L1847" s="289"/>
      <c r="M1847" s="289"/>
      <c r="N1847" s="289"/>
      <c r="O1847" s="289"/>
      <c r="P1847" s="289"/>
      <c r="Q1847" s="290"/>
    </row>
    <row r="1848" spans="1:17" s="468" customFormat="1" ht="12.75">
      <c r="A1848" s="299" t="s">
        <v>832</v>
      </c>
      <c r="B1848" s="721">
        <v>338222</v>
      </c>
      <c r="C1848" s="721">
        <v>0</v>
      </c>
      <c r="D1848" s="721">
        <v>0</v>
      </c>
      <c r="E1848" s="727">
        <v>0</v>
      </c>
      <c r="F1848" s="721">
        <v>0</v>
      </c>
      <c r="G1848" s="289"/>
      <c r="H1848" s="289"/>
      <c r="I1848" s="289"/>
      <c r="J1848" s="289"/>
      <c r="K1848" s="289"/>
      <c r="L1848" s="289"/>
      <c r="M1848" s="289"/>
      <c r="N1848" s="289"/>
      <c r="O1848" s="289"/>
      <c r="P1848" s="289"/>
      <c r="Q1848" s="290"/>
    </row>
    <row r="1849" spans="1:17" s="468" customFormat="1" ht="12.75">
      <c r="A1849" s="276" t="s">
        <v>833</v>
      </c>
      <c r="B1849" s="721">
        <v>627642</v>
      </c>
      <c r="C1849" s="721">
        <v>156909</v>
      </c>
      <c r="D1849" s="721">
        <v>156909</v>
      </c>
      <c r="E1849" s="727">
        <v>24.99976101025744</v>
      </c>
      <c r="F1849" s="721">
        <v>156909</v>
      </c>
      <c r="G1849" s="289"/>
      <c r="H1849" s="289"/>
      <c r="I1849" s="289"/>
      <c r="J1849" s="289"/>
      <c r="K1849" s="289"/>
      <c r="L1849" s="289"/>
      <c r="M1849" s="289"/>
      <c r="N1849" s="289"/>
      <c r="O1849" s="289"/>
      <c r="P1849" s="289"/>
      <c r="Q1849" s="290"/>
    </row>
    <row r="1850" spans="1:17" s="468" customFormat="1" ht="12.75">
      <c r="A1850" s="299" t="s">
        <v>856</v>
      </c>
      <c r="B1850" s="721">
        <v>627642</v>
      </c>
      <c r="C1850" s="721">
        <v>156909</v>
      </c>
      <c r="D1850" s="721">
        <v>156909</v>
      </c>
      <c r="E1850" s="727">
        <v>24.99976101025744</v>
      </c>
      <c r="F1850" s="721">
        <v>156909</v>
      </c>
      <c r="G1850" s="289"/>
      <c r="H1850" s="289"/>
      <c r="I1850" s="289"/>
      <c r="J1850" s="289"/>
      <c r="K1850" s="289"/>
      <c r="L1850" s="289"/>
      <c r="M1850" s="289"/>
      <c r="N1850" s="289"/>
      <c r="O1850" s="289"/>
      <c r="P1850" s="289"/>
      <c r="Q1850" s="290"/>
    </row>
    <row r="1851" spans="1:17" s="468" customFormat="1" ht="12.75">
      <c r="A1851" s="274"/>
      <c r="B1851" s="721"/>
      <c r="C1851" s="721"/>
      <c r="D1851" s="721"/>
      <c r="E1851" s="721"/>
      <c r="F1851" s="721"/>
      <c r="G1851" s="289"/>
      <c r="H1851" s="289"/>
      <c r="I1851" s="289"/>
      <c r="J1851" s="289"/>
      <c r="K1851" s="289"/>
      <c r="L1851" s="289"/>
      <c r="M1851" s="289"/>
      <c r="N1851" s="289"/>
      <c r="O1851" s="289"/>
      <c r="P1851" s="289"/>
      <c r="Q1851" s="290"/>
    </row>
    <row r="1852" spans="1:17" s="468" customFormat="1" ht="12.75">
      <c r="A1852" s="164" t="s">
        <v>342</v>
      </c>
      <c r="B1852" s="724"/>
      <c r="C1852" s="724"/>
      <c r="D1852" s="724"/>
      <c r="E1852" s="721"/>
      <c r="F1852" s="721"/>
      <c r="G1852" s="289"/>
      <c r="H1852" s="289"/>
      <c r="I1852" s="289"/>
      <c r="J1852" s="289"/>
      <c r="K1852" s="289"/>
      <c r="L1852" s="289"/>
      <c r="M1852" s="289"/>
      <c r="N1852" s="289"/>
      <c r="O1852" s="289"/>
      <c r="P1852" s="289"/>
      <c r="Q1852" s="289"/>
    </row>
    <row r="1853" spans="1:17" s="468" customFormat="1" ht="12.75">
      <c r="A1853" s="280" t="s">
        <v>274</v>
      </c>
      <c r="B1853" s="742">
        <v>31834192</v>
      </c>
      <c r="C1853" s="742">
        <v>7395933</v>
      </c>
      <c r="D1853" s="742">
        <v>7366281</v>
      </c>
      <c r="E1853" s="727">
        <v>23.139525576776066</v>
      </c>
      <c r="F1853" s="721">
        <v>7366281</v>
      </c>
      <c r="G1853" s="289"/>
      <c r="H1853" s="289"/>
      <c r="I1853" s="289"/>
      <c r="J1853" s="289"/>
      <c r="K1853" s="289"/>
      <c r="L1853" s="289"/>
      <c r="M1853" s="289"/>
      <c r="N1853" s="289"/>
      <c r="O1853" s="289"/>
      <c r="P1853" s="289"/>
      <c r="Q1853" s="289"/>
    </row>
    <row r="1854" spans="1:17" s="468" customFormat="1" ht="12.75">
      <c r="A1854" s="283" t="s">
        <v>837</v>
      </c>
      <c r="B1854" s="742">
        <v>118618</v>
      </c>
      <c r="C1854" s="742">
        <v>29652</v>
      </c>
      <c r="D1854" s="742">
        <v>0</v>
      </c>
      <c r="E1854" s="727">
        <v>0</v>
      </c>
      <c r="F1854" s="721">
        <v>0</v>
      </c>
      <c r="G1854" s="289"/>
      <c r="H1854" s="289"/>
      <c r="I1854" s="289"/>
      <c r="J1854" s="289"/>
      <c r="K1854" s="289"/>
      <c r="L1854" s="289"/>
      <c r="M1854" s="289"/>
      <c r="N1854" s="289"/>
      <c r="O1854" s="289"/>
      <c r="P1854" s="289"/>
      <c r="Q1854" s="289"/>
    </row>
    <row r="1855" spans="1:17" s="468" customFormat="1" ht="12.75">
      <c r="A1855" s="283" t="s">
        <v>825</v>
      </c>
      <c r="B1855" s="742">
        <v>31715574</v>
      </c>
      <c r="C1855" s="742">
        <v>7366281</v>
      </c>
      <c r="D1855" s="742">
        <v>7366281</v>
      </c>
      <c r="E1855" s="727">
        <v>23.226068681588423</v>
      </c>
      <c r="F1855" s="721">
        <v>7366281</v>
      </c>
      <c r="G1855" s="289"/>
      <c r="H1855" s="289"/>
      <c r="I1855" s="289"/>
      <c r="J1855" s="289"/>
      <c r="K1855" s="289"/>
      <c r="L1855" s="289"/>
      <c r="M1855" s="289"/>
      <c r="N1855" s="289"/>
      <c r="O1855" s="289"/>
      <c r="P1855" s="289"/>
      <c r="Q1855" s="289"/>
    </row>
    <row r="1856" spans="1:17" s="468" customFormat="1" ht="25.5">
      <c r="A1856" s="285" t="s">
        <v>826</v>
      </c>
      <c r="B1856" s="742">
        <v>31715574</v>
      </c>
      <c r="C1856" s="742">
        <v>7366281</v>
      </c>
      <c r="D1856" s="742">
        <v>7366281</v>
      </c>
      <c r="E1856" s="727">
        <v>23.226068681588423</v>
      </c>
      <c r="F1856" s="721">
        <v>7366281</v>
      </c>
      <c r="G1856" s="289"/>
      <c r="H1856" s="289"/>
      <c r="I1856" s="289"/>
      <c r="J1856" s="289"/>
      <c r="K1856" s="289"/>
      <c r="L1856" s="289"/>
      <c r="M1856" s="289"/>
      <c r="N1856" s="289"/>
      <c r="O1856" s="289"/>
      <c r="P1856" s="289"/>
      <c r="Q1856" s="289"/>
    </row>
    <row r="1857" spans="1:17" s="468" customFormat="1" ht="12.75">
      <c r="A1857" s="273" t="s">
        <v>827</v>
      </c>
      <c r="B1857" s="742">
        <v>31834192</v>
      </c>
      <c r="C1857" s="742">
        <v>7395933</v>
      </c>
      <c r="D1857" s="742">
        <v>672752</v>
      </c>
      <c r="E1857" s="727">
        <v>2.113300064283083</v>
      </c>
      <c r="F1857" s="721">
        <v>672752</v>
      </c>
      <c r="G1857" s="289"/>
      <c r="H1857" s="289"/>
      <c r="I1857" s="289"/>
      <c r="J1857" s="289"/>
      <c r="K1857" s="289"/>
      <c r="L1857" s="289"/>
      <c r="M1857" s="289"/>
      <c r="N1857" s="289"/>
      <c r="O1857" s="289"/>
      <c r="P1857" s="289"/>
      <c r="Q1857" s="289"/>
    </row>
    <row r="1858" spans="1:17" s="468" customFormat="1" ht="12.75">
      <c r="A1858" s="283" t="s">
        <v>828</v>
      </c>
      <c r="B1858" s="742">
        <v>30562927</v>
      </c>
      <c r="C1858" s="742">
        <v>6704668</v>
      </c>
      <c r="D1858" s="742">
        <v>672457</v>
      </c>
      <c r="E1858" s="727">
        <v>2.2002375623251007</v>
      </c>
      <c r="F1858" s="721">
        <v>672457</v>
      </c>
      <c r="G1858" s="289"/>
      <c r="H1858" s="289"/>
      <c r="I1858" s="289"/>
      <c r="J1858" s="289"/>
      <c r="K1858" s="289"/>
      <c r="L1858" s="289"/>
      <c r="M1858" s="289"/>
      <c r="N1858" s="289"/>
      <c r="O1858" s="289"/>
      <c r="P1858" s="289"/>
      <c r="Q1858" s="289"/>
    </row>
    <row r="1859" spans="1:17" s="468" customFormat="1" ht="12.75">
      <c r="A1859" s="276" t="s">
        <v>829</v>
      </c>
      <c r="B1859" s="742">
        <v>25376891</v>
      </c>
      <c r="C1859" s="742">
        <v>5458768</v>
      </c>
      <c r="D1859" s="742">
        <v>395017</v>
      </c>
      <c r="E1859" s="727">
        <v>1.5566012400809854</v>
      </c>
      <c r="F1859" s="721">
        <v>395017</v>
      </c>
      <c r="G1859" s="289"/>
      <c r="H1859" s="289"/>
      <c r="I1859" s="289"/>
      <c r="J1859" s="289"/>
      <c r="K1859" s="289"/>
      <c r="L1859" s="289"/>
      <c r="M1859" s="289"/>
      <c r="N1859" s="289"/>
      <c r="O1859" s="289"/>
      <c r="P1859" s="289"/>
      <c r="Q1859" s="289"/>
    </row>
    <row r="1860" spans="1:17" s="468" customFormat="1" ht="12.75">
      <c r="A1860" s="299" t="s">
        <v>830</v>
      </c>
      <c r="B1860" s="742">
        <v>1852851</v>
      </c>
      <c r="C1860" s="742">
        <v>325442</v>
      </c>
      <c r="D1860" s="742">
        <v>10564</v>
      </c>
      <c r="E1860" s="727">
        <v>0.5701483821418991</v>
      </c>
      <c r="F1860" s="721">
        <v>10564</v>
      </c>
      <c r="G1860" s="289"/>
      <c r="H1860" s="289"/>
      <c r="I1860" s="289"/>
      <c r="J1860" s="289"/>
      <c r="K1860" s="289"/>
      <c r="L1860" s="289"/>
      <c r="M1860" s="289"/>
      <c r="N1860" s="289"/>
      <c r="O1860" s="289"/>
      <c r="P1860" s="289"/>
      <c r="Q1860" s="289"/>
    </row>
    <row r="1861" spans="1:17" s="468" customFormat="1" ht="12.75">
      <c r="A1861" s="302" t="s">
        <v>831</v>
      </c>
      <c r="B1861" s="742">
        <v>1341073</v>
      </c>
      <c r="C1861" s="742">
        <v>221938</v>
      </c>
      <c r="D1861" s="742">
        <v>9196</v>
      </c>
      <c r="E1861" s="727">
        <v>0.685719569329932</v>
      </c>
      <c r="F1861" s="721">
        <v>9196</v>
      </c>
      <c r="G1861" s="289"/>
      <c r="H1861" s="289"/>
      <c r="I1861" s="289"/>
      <c r="J1861" s="289"/>
      <c r="K1861" s="289"/>
      <c r="L1861" s="289"/>
      <c r="M1861" s="289"/>
      <c r="N1861" s="289"/>
      <c r="O1861" s="289"/>
      <c r="P1861" s="289"/>
      <c r="Q1861" s="289"/>
    </row>
    <row r="1862" spans="1:17" s="468" customFormat="1" ht="12.75">
      <c r="A1862" s="299" t="s">
        <v>832</v>
      </c>
      <c r="B1862" s="742">
        <v>23524040</v>
      </c>
      <c r="C1862" s="742">
        <v>5133326</v>
      </c>
      <c r="D1862" s="742">
        <v>384453</v>
      </c>
      <c r="E1862" s="727">
        <v>1.63429836031566</v>
      </c>
      <c r="F1862" s="721">
        <v>384453</v>
      </c>
      <c r="G1862" s="289"/>
      <c r="H1862" s="289"/>
      <c r="I1862" s="289"/>
      <c r="J1862" s="289"/>
      <c r="K1862" s="289"/>
      <c r="L1862" s="289"/>
      <c r="M1862" s="289"/>
      <c r="N1862" s="289"/>
      <c r="O1862" s="289"/>
      <c r="P1862" s="289"/>
      <c r="Q1862" s="289"/>
    </row>
    <row r="1863" spans="1:17" s="468" customFormat="1" ht="12.75">
      <c r="A1863" s="276" t="s">
        <v>833</v>
      </c>
      <c r="B1863" s="742">
        <v>5186036</v>
      </c>
      <c r="C1863" s="742">
        <v>1245900</v>
      </c>
      <c r="D1863" s="742">
        <v>277440</v>
      </c>
      <c r="E1863" s="727">
        <v>5.349750753754891</v>
      </c>
      <c r="F1863" s="721">
        <v>277440</v>
      </c>
      <c r="G1863" s="289"/>
      <c r="H1863" s="289"/>
      <c r="I1863" s="289"/>
      <c r="J1863" s="289"/>
      <c r="K1863" s="289"/>
      <c r="L1863" s="289"/>
      <c r="M1863" s="289"/>
      <c r="N1863" s="289"/>
      <c r="O1863" s="289"/>
      <c r="P1863" s="289"/>
      <c r="Q1863" s="289"/>
    </row>
    <row r="1864" spans="1:17" s="468" customFormat="1" ht="12.75">
      <c r="A1864" s="299" t="s">
        <v>856</v>
      </c>
      <c r="B1864" s="742">
        <v>5186036</v>
      </c>
      <c r="C1864" s="742">
        <v>1245900</v>
      </c>
      <c r="D1864" s="742">
        <v>277440</v>
      </c>
      <c r="E1864" s="727">
        <v>5.349750753754891</v>
      </c>
      <c r="F1864" s="721">
        <v>277440</v>
      </c>
      <c r="G1864" s="289"/>
      <c r="H1864" s="289"/>
      <c r="I1864" s="289"/>
      <c r="J1864" s="289"/>
      <c r="K1864" s="289"/>
      <c r="L1864" s="289"/>
      <c r="M1864" s="289"/>
      <c r="N1864" s="289"/>
      <c r="O1864" s="289"/>
      <c r="P1864" s="289"/>
      <c r="Q1864" s="289"/>
    </row>
    <row r="1865" spans="1:17" s="468" customFormat="1" ht="12.75">
      <c r="A1865" s="283" t="s">
        <v>782</v>
      </c>
      <c r="B1865" s="742">
        <v>1271265</v>
      </c>
      <c r="C1865" s="742">
        <v>691265</v>
      </c>
      <c r="D1865" s="742">
        <v>295</v>
      </c>
      <c r="E1865" s="727">
        <v>0.02320523258329302</v>
      </c>
      <c r="F1865" s="721">
        <v>295</v>
      </c>
      <c r="G1865" s="289"/>
      <c r="H1865" s="289"/>
      <c r="I1865" s="289"/>
      <c r="J1865" s="289"/>
      <c r="K1865" s="289"/>
      <c r="L1865" s="289"/>
      <c r="M1865" s="289"/>
      <c r="N1865" s="289"/>
      <c r="O1865" s="289"/>
      <c r="P1865" s="289"/>
      <c r="Q1865" s="289"/>
    </row>
    <row r="1866" spans="1:17" s="468" customFormat="1" ht="12.75">
      <c r="A1866" s="276" t="s">
        <v>835</v>
      </c>
      <c r="B1866" s="742">
        <v>1271265</v>
      </c>
      <c r="C1866" s="742">
        <v>691265</v>
      </c>
      <c r="D1866" s="742">
        <v>295</v>
      </c>
      <c r="E1866" s="727">
        <v>0.02320523258329302</v>
      </c>
      <c r="F1866" s="721">
        <v>295</v>
      </c>
      <c r="G1866" s="289"/>
      <c r="H1866" s="289"/>
      <c r="I1866" s="289"/>
      <c r="J1866" s="289"/>
      <c r="K1866" s="289"/>
      <c r="L1866" s="289"/>
      <c r="M1866" s="289"/>
      <c r="N1866" s="289"/>
      <c r="O1866" s="289"/>
      <c r="P1866" s="289"/>
      <c r="Q1866" s="289"/>
    </row>
    <row r="1867" spans="1:6" s="735" customFormat="1" ht="12.75">
      <c r="A1867" s="267"/>
      <c r="B1867" s="742"/>
      <c r="C1867" s="742"/>
      <c r="D1867" s="742"/>
      <c r="E1867" s="721"/>
      <c r="F1867" s="721"/>
    </row>
    <row r="1868" spans="1:6" s="735" customFormat="1" ht="12.75">
      <c r="A1868" s="750" t="s">
        <v>337</v>
      </c>
      <c r="B1868" s="742"/>
      <c r="C1868" s="742"/>
      <c r="D1868" s="742"/>
      <c r="E1868" s="721"/>
      <c r="F1868" s="721"/>
    </row>
    <row r="1869" spans="1:6" s="735" customFormat="1" ht="12.75">
      <c r="A1869" s="260" t="s">
        <v>330</v>
      </c>
      <c r="B1869" s="742"/>
      <c r="C1869" s="742"/>
      <c r="D1869" s="742"/>
      <c r="E1869" s="721"/>
      <c r="F1869" s="721"/>
    </row>
    <row r="1870" spans="1:6" s="735" customFormat="1" ht="12.75">
      <c r="A1870" s="280" t="s">
        <v>274</v>
      </c>
      <c r="B1870" s="742">
        <v>1705994</v>
      </c>
      <c r="C1870" s="742">
        <v>489257</v>
      </c>
      <c r="D1870" s="742">
        <v>489257</v>
      </c>
      <c r="E1870" s="727">
        <v>28.67870578677299</v>
      </c>
      <c r="F1870" s="721">
        <v>489257</v>
      </c>
    </row>
    <row r="1871" spans="1:6" s="735" customFormat="1" ht="12.75">
      <c r="A1871" s="283" t="s">
        <v>825</v>
      </c>
      <c r="B1871" s="742">
        <v>1705994</v>
      </c>
      <c r="C1871" s="742">
        <v>489257</v>
      </c>
      <c r="D1871" s="742">
        <v>489257</v>
      </c>
      <c r="E1871" s="727">
        <v>28.67870578677299</v>
      </c>
      <c r="F1871" s="721">
        <v>489257</v>
      </c>
    </row>
    <row r="1872" spans="1:6" s="735" customFormat="1" ht="25.5">
      <c r="A1872" s="285" t="s">
        <v>826</v>
      </c>
      <c r="B1872" s="742">
        <v>1705994</v>
      </c>
      <c r="C1872" s="742">
        <v>489257</v>
      </c>
      <c r="D1872" s="742">
        <v>489257</v>
      </c>
      <c r="E1872" s="727">
        <v>28.67870578677299</v>
      </c>
      <c r="F1872" s="721">
        <v>489257</v>
      </c>
    </row>
    <row r="1873" spans="1:6" s="735" customFormat="1" ht="12.75">
      <c r="A1873" s="273" t="s">
        <v>827</v>
      </c>
      <c r="B1873" s="742">
        <v>1705994</v>
      </c>
      <c r="C1873" s="742">
        <v>489257</v>
      </c>
      <c r="D1873" s="742">
        <v>141765</v>
      </c>
      <c r="E1873" s="727">
        <v>8.309818205691228</v>
      </c>
      <c r="F1873" s="721">
        <v>141765</v>
      </c>
    </row>
    <row r="1874" spans="1:6" s="735" customFormat="1" ht="12.75">
      <c r="A1874" s="283" t="s">
        <v>828</v>
      </c>
      <c r="B1874" s="742">
        <v>1705994</v>
      </c>
      <c r="C1874" s="742">
        <v>489257</v>
      </c>
      <c r="D1874" s="742">
        <v>141765</v>
      </c>
      <c r="E1874" s="727">
        <v>8.309818205691228</v>
      </c>
      <c r="F1874" s="721">
        <v>141765</v>
      </c>
    </row>
    <row r="1875" spans="1:6" s="735" customFormat="1" ht="12.75">
      <c r="A1875" s="283" t="s">
        <v>829</v>
      </c>
      <c r="B1875" s="742">
        <v>1705994</v>
      </c>
      <c r="C1875" s="742">
        <v>489257</v>
      </c>
      <c r="D1875" s="742">
        <v>141765</v>
      </c>
      <c r="E1875" s="727">
        <v>8.309818205691228</v>
      </c>
      <c r="F1875" s="721">
        <v>141765</v>
      </c>
    </row>
    <row r="1876" spans="1:6" s="735" customFormat="1" ht="12.75">
      <c r="A1876" s="299" t="s">
        <v>832</v>
      </c>
      <c r="B1876" s="742">
        <v>1705994</v>
      </c>
      <c r="C1876" s="742">
        <v>489257</v>
      </c>
      <c r="D1876" s="742">
        <v>141765</v>
      </c>
      <c r="E1876" s="727">
        <v>8.309818205691228</v>
      </c>
      <c r="F1876" s="721">
        <v>141765</v>
      </c>
    </row>
    <row r="1877" spans="1:6" s="735" customFormat="1" ht="12.75">
      <c r="A1877" s="274"/>
      <c r="B1877" s="742"/>
      <c r="C1877" s="742"/>
      <c r="D1877" s="742"/>
      <c r="E1877" s="721"/>
      <c r="F1877" s="721"/>
    </row>
    <row r="1878" spans="1:6" s="735" customFormat="1" ht="12.75">
      <c r="A1878" s="750" t="s">
        <v>279</v>
      </c>
      <c r="B1878" s="742"/>
      <c r="C1878" s="742"/>
      <c r="D1878" s="742"/>
      <c r="E1878" s="721"/>
      <c r="F1878" s="721"/>
    </row>
    <row r="1879" spans="1:6" s="735" customFormat="1" ht="12.75">
      <c r="A1879" s="260" t="s">
        <v>330</v>
      </c>
      <c r="B1879" s="742"/>
      <c r="C1879" s="742"/>
      <c r="D1879" s="742"/>
      <c r="E1879" s="721"/>
      <c r="F1879" s="721"/>
    </row>
    <row r="1880" spans="1:6" s="735" customFormat="1" ht="12.75">
      <c r="A1880" s="280" t="s">
        <v>274</v>
      </c>
      <c r="B1880" s="742">
        <v>7636877</v>
      </c>
      <c r="C1880" s="742">
        <v>447611</v>
      </c>
      <c r="D1880" s="742">
        <v>447611</v>
      </c>
      <c r="E1880" s="727">
        <v>5.861178594339021</v>
      </c>
      <c r="F1880" s="721">
        <v>447611</v>
      </c>
    </row>
    <row r="1881" spans="1:6" s="735" customFormat="1" ht="12.75">
      <c r="A1881" s="283" t="s">
        <v>825</v>
      </c>
      <c r="B1881" s="742">
        <v>7636877</v>
      </c>
      <c r="C1881" s="742">
        <v>447611</v>
      </c>
      <c r="D1881" s="742">
        <v>447611</v>
      </c>
      <c r="E1881" s="727">
        <v>5.861178594339021</v>
      </c>
      <c r="F1881" s="721">
        <v>447611</v>
      </c>
    </row>
    <row r="1882" spans="1:6" s="735" customFormat="1" ht="25.5">
      <c r="A1882" s="285" t="s">
        <v>826</v>
      </c>
      <c r="B1882" s="742">
        <v>7636877</v>
      </c>
      <c r="C1882" s="742">
        <v>447611</v>
      </c>
      <c r="D1882" s="742">
        <v>447611</v>
      </c>
      <c r="E1882" s="727">
        <v>5.861178594339021</v>
      </c>
      <c r="F1882" s="721">
        <v>447611</v>
      </c>
    </row>
    <row r="1883" spans="1:6" s="735" customFormat="1" ht="12.75">
      <c r="A1883" s="273" t="s">
        <v>827</v>
      </c>
      <c r="B1883" s="742">
        <v>7636877</v>
      </c>
      <c r="C1883" s="742">
        <v>447611</v>
      </c>
      <c r="D1883" s="742">
        <v>22345</v>
      </c>
      <c r="E1883" s="727">
        <v>0.2925934252967542</v>
      </c>
      <c r="F1883" s="721">
        <v>22345</v>
      </c>
    </row>
    <row r="1884" spans="1:6" s="735" customFormat="1" ht="12.75">
      <c r="A1884" s="283" t="s">
        <v>828</v>
      </c>
      <c r="B1884" s="742">
        <v>7636877</v>
      </c>
      <c r="C1884" s="742">
        <v>447611</v>
      </c>
      <c r="D1884" s="742">
        <v>22345</v>
      </c>
      <c r="E1884" s="727">
        <v>0.2925934252967542</v>
      </c>
      <c r="F1884" s="721">
        <v>22345</v>
      </c>
    </row>
    <row r="1885" spans="1:6" s="735" customFormat="1" ht="12.75">
      <c r="A1885" s="283" t="s">
        <v>829</v>
      </c>
      <c r="B1885" s="742">
        <v>7636877</v>
      </c>
      <c r="C1885" s="742">
        <v>447611</v>
      </c>
      <c r="D1885" s="742">
        <v>22345</v>
      </c>
      <c r="E1885" s="727">
        <v>0.2925934252967542</v>
      </c>
      <c r="F1885" s="721">
        <v>22345</v>
      </c>
    </row>
    <row r="1886" spans="1:6" s="735" customFormat="1" ht="12.75">
      <c r="A1886" s="299" t="s">
        <v>830</v>
      </c>
      <c r="B1886" s="742">
        <v>1433210</v>
      </c>
      <c r="C1886" s="742">
        <v>254980</v>
      </c>
      <c r="D1886" s="742">
        <v>4905</v>
      </c>
      <c r="E1886" s="727">
        <v>0.3422387507762296</v>
      </c>
      <c r="F1886" s="721">
        <v>4905</v>
      </c>
    </row>
    <row r="1887" spans="1:6" s="735" customFormat="1" ht="12.75">
      <c r="A1887" s="302" t="s">
        <v>831</v>
      </c>
      <c r="B1887" s="742">
        <v>1017540</v>
      </c>
      <c r="C1887" s="742">
        <v>175058</v>
      </c>
      <c r="D1887" s="742">
        <v>3778</v>
      </c>
      <c r="E1887" s="727">
        <v>0.3712876152288853</v>
      </c>
      <c r="F1887" s="721">
        <v>3778</v>
      </c>
    </row>
    <row r="1888" spans="1:6" s="735" customFormat="1" ht="12.75">
      <c r="A1888" s="299" t="s">
        <v>832</v>
      </c>
      <c r="B1888" s="742">
        <v>6203667</v>
      </c>
      <c r="C1888" s="742">
        <v>192631</v>
      </c>
      <c r="D1888" s="742">
        <v>17440</v>
      </c>
      <c r="E1888" s="727">
        <v>0.2811240513070737</v>
      </c>
      <c r="F1888" s="721">
        <v>17440</v>
      </c>
    </row>
    <row r="1889" spans="1:6" s="735" customFormat="1" ht="12.75">
      <c r="A1889" s="274"/>
      <c r="B1889" s="742"/>
      <c r="C1889" s="742"/>
      <c r="D1889" s="742"/>
      <c r="E1889" s="721"/>
      <c r="F1889" s="721"/>
    </row>
    <row r="1890" spans="1:6" s="735" customFormat="1" ht="12.75">
      <c r="A1890" s="750" t="s">
        <v>283</v>
      </c>
      <c r="B1890" s="742"/>
      <c r="C1890" s="742"/>
      <c r="D1890" s="742"/>
      <c r="E1890" s="721"/>
      <c r="F1890" s="721"/>
    </row>
    <row r="1891" spans="1:6" s="735" customFormat="1" ht="12.75">
      <c r="A1891" s="260" t="s">
        <v>330</v>
      </c>
      <c r="B1891" s="742"/>
      <c r="C1891" s="742"/>
      <c r="D1891" s="742"/>
      <c r="E1891" s="721"/>
      <c r="F1891" s="721"/>
    </row>
    <row r="1892" spans="1:6" s="735" customFormat="1" ht="12.75">
      <c r="A1892" s="280" t="s">
        <v>274</v>
      </c>
      <c r="B1892" s="742">
        <v>338432</v>
      </c>
      <c r="C1892" s="742">
        <v>238432</v>
      </c>
      <c r="D1892" s="742">
        <v>238432</v>
      </c>
      <c r="E1892" s="727">
        <v>70.45196671709532</v>
      </c>
      <c r="F1892" s="721">
        <v>238432</v>
      </c>
    </row>
    <row r="1893" spans="1:6" s="735" customFormat="1" ht="12.75">
      <c r="A1893" s="283" t="s">
        <v>825</v>
      </c>
      <c r="B1893" s="742">
        <v>338432</v>
      </c>
      <c r="C1893" s="742">
        <v>238432</v>
      </c>
      <c r="D1893" s="742">
        <v>238432</v>
      </c>
      <c r="E1893" s="727">
        <v>70.45196671709532</v>
      </c>
      <c r="F1893" s="721">
        <v>238432</v>
      </c>
    </row>
    <row r="1894" spans="1:6" s="735" customFormat="1" ht="25.5">
      <c r="A1894" s="285" t="s">
        <v>826</v>
      </c>
      <c r="B1894" s="742">
        <v>338432</v>
      </c>
      <c r="C1894" s="742">
        <v>238432</v>
      </c>
      <c r="D1894" s="742">
        <v>238432</v>
      </c>
      <c r="E1894" s="727">
        <v>70.45196671709532</v>
      </c>
      <c r="F1894" s="721">
        <v>238432</v>
      </c>
    </row>
    <row r="1895" spans="1:6" s="735" customFormat="1" ht="12.75">
      <c r="A1895" s="273" t="s">
        <v>827</v>
      </c>
      <c r="B1895" s="742">
        <v>338432</v>
      </c>
      <c r="C1895" s="742">
        <v>238432</v>
      </c>
      <c r="D1895" s="742">
        <v>0</v>
      </c>
      <c r="E1895" s="727">
        <v>0</v>
      </c>
      <c r="F1895" s="721">
        <v>0</v>
      </c>
    </row>
    <row r="1896" spans="1:6" s="735" customFormat="1" ht="12.75">
      <c r="A1896" s="283" t="s">
        <v>828</v>
      </c>
      <c r="B1896" s="742">
        <v>100000</v>
      </c>
      <c r="C1896" s="742">
        <v>0</v>
      </c>
      <c r="D1896" s="742">
        <v>0</v>
      </c>
      <c r="E1896" s="754">
        <v>0</v>
      </c>
      <c r="F1896" s="721">
        <v>0</v>
      </c>
    </row>
    <row r="1897" spans="1:6" s="735" customFormat="1" ht="12.75">
      <c r="A1897" s="283" t="s">
        <v>829</v>
      </c>
      <c r="B1897" s="742">
        <v>100000</v>
      </c>
      <c r="C1897" s="742">
        <v>0</v>
      </c>
      <c r="D1897" s="742">
        <v>0</v>
      </c>
      <c r="E1897" s="755">
        <v>0</v>
      </c>
      <c r="F1897" s="721">
        <v>0</v>
      </c>
    </row>
    <row r="1898" spans="1:6" s="735" customFormat="1" ht="12.75">
      <c r="A1898" s="299" t="s">
        <v>832</v>
      </c>
      <c r="B1898" s="742">
        <v>100000</v>
      </c>
      <c r="C1898" s="742">
        <v>0</v>
      </c>
      <c r="D1898" s="742">
        <v>0</v>
      </c>
      <c r="E1898" s="727">
        <v>0</v>
      </c>
      <c r="F1898" s="721">
        <v>0</v>
      </c>
    </row>
    <row r="1899" spans="1:6" s="735" customFormat="1" ht="12.75">
      <c r="A1899" s="283" t="s">
        <v>782</v>
      </c>
      <c r="B1899" s="742">
        <v>238432</v>
      </c>
      <c r="C1899" s="742">
        <v>238432</v>
      </c>
      <c r="D1899" s="742">
        <v>0</v>
      </c>
      <c r="E1899" s="727">
        <v>0</v>
      </c>
      <c r="F1899" s="721">
        <v>0</v>
      </c>
    </row>
    <row r="1900" spans="1:6" s="735" customFormat="1" ht="12.75">
      <c r="A1900" s="276" t="s">
        <v>835</v>
      </c>
      <c r="B1900" s="742">
        <v>238432</v>
      </c>
      <c r="C1900" s="742">
        <v>238432</v>
      </c>
      <c r="D1900" s="742">
        <v>0</v>
      </c>
      <c r="E1900" s="727">
        <v>0</v>
      </c>
      <c r="F1900" s="721">
        <v>0</v>
      </c>
    </row>
    <row r="1901" spans="1:6" s="735" customFormat="1" ht="12.75">
      <c r="A1901" s="274"/>
      <c r="B1901" s="742"/>
      <c r="C1901" s="742"/>
      <c r="D1901" s="742"/>
      <c r="E1901" s="721"/>
      <c r="F1901" s="721"/>
    </row>
    <row r="1902" spans="1:6" s="735" customFormat="1" ht="12.75">
      <c r="A1902" s="750" t="s">
        <v>297</v>
      </c>
      <c r="B1902" s="742"/>
      <c r="C1902" s="742"/>
      <c r="D1902" s="742"/>
      <c r="E1902" s="721"/>
      <c r="F1902" s="721"/>
    </row>
    <row r="1903" spans="1:6" s="735" customFormat="1" ht="12.75">
      <c r="A1903" s="260" t="s">
        <v>330</v>
      </c>
      <c r="B1903" s="742"/>
      <c r="C1903" s="742"/>
      <c r="D1903" s="742"/>
      <c r="E1903" s="721"/>
      <c r="F1903" s="721"/>
    </row>
    <row r="1904" spans="1:6" s="735" customFormat="1" ht="12.75">
      <c r="A1904" s="280" t="s">
        <v>274</v>
      </c>
      <c r="B1904" s="742">
        <v>16487789</v>
      </c>
      <c r="C1904" s="742">
        <v>4959559</v>
      </c>
      <c r="D1904" s="742">
        <v>4929907</v>
      </c>
      <c r="E1904" s="727">
        <v>29.900352315280116</v>
      </c>
      <c r="F1904" s="721">
        <v>4929907</v>
      </c>
    </row>
    <row r="1905" spans="1:6" s="735" customFormat="1" ht="12.75">
      <c r="A1905" s="283" t="s">
        <v>837</v>
      </c>
      <c r="B1905" s="742">
        <v>118618</v>
      </c>
      <c r="C1905" s="742">
        <v>29652</v>
      </c>
      <c r="D1905" s="742">
        <v>0</v>
      </c>
      <c r="E1905" s="727">
        <v>0</v>
      </c>
      <c r="F1905" s="721">
        <v>0</v>
      </c>
    </row>
    <row r="1906" spans="1:6" s="735" customFormat="1" ht="12.75">
      <c r="A1906" s="283" t="s">
        <v>825</v>
      </c>
      <c r="B1906" s="742">
        <v>16369171</v>
      </c>
      <c r="C1906" s="742">
        <v>4929907</v>
      </c>
      <c r="D1906" s="742">
        <v>4929907</v>
      </c>
      <c r="E1906" s="727">
        <v>30.117023030671497</v>
      </c>
      <c r="F1906" s="721">
        <v>4929907</v>
      </c>
    </row>
    <row r="1907" spans="1:6" s="735" customFormat="1" ht="25.5">
      <c r="A1907" s="285" t="s">
        <v>826</v>
      </c>
      <c r="B1907" s="742">
        <v>16369171</v>
      </c>
      <c r="C1907" s="742">
        <v>4929907</v>
      </c>
      <c r="D1907" s="742">
        <v>4929907</v>
      </c>
      <c r="E1907" s="727">
        <v>30.117023030671497</v>
      </c>
      <c r="F1907" s="721">
        <v>4929907</v>
      </c>
    </row>
    <row r="1908" spans="1:6" s="735" customFormat="1" ht="12.75">
      <c r="A1908" s="273" t="s">
        <v>827</v>
      </c>
      <c r="B1908" s="742">
        <v>16487789</v>
      </c>
      <c r="C1908" s="742">
        <v>4959559</v>
      </c>
      <c r="D1908" s="742">
        <v>231202</v>
      </c>
      <c r="E1908" s="727">
        <v>1.4022620012907736</v>
      </c>
      <c r="F1908" s="721">
        <v>231202</v>
      </c>
    </row>
    <row r="1909" spans="1:6" s="735" customFormat="1" ht="12.75">
      <c r="A1909" s="283" t="s">
        <v>828</v>
      </c>
      <c r="B1909" s="742">
        <v>15804956</v>
      </c>
      <c r="C1909" s="742">
        <v>4506726</v>
      </c>
      <c r="D1909" s="742">
        <v>230907</v>
      </c>
      <c r="E1909" s="727">
        <v>1.4609784424581758</v>
      </c>
      <c r="F1909" s="721">
        <v>230907</v>
      </c>
    </row>
    <row r="1910" spans="1:6" s="735" customFormat="1" ht="12.75">
      <c r="A1910" s="283" t="s">
        <v>829</v>
      </c>
      <c r="B1910" s="742">
        <v>15804956</v>
      </c>
      <c r="C1910" s="742">
        <v>4506726</v>
      </c>
      <c r="D1910" s="742">
        <v>230907</v>
      </c>
      <c r="E1910" s="727">
        <v>1.4609784424581758</v>
      </c>
      <c r="F1910" s="721">
        <v>230907</v>
      </c>
    </row>
    <row r="1911" spans="1:6" s="735" customFormat="1" ht="12.75">
      <c r="A1911" s="299" t="s">
        <v>830</v>
      </c>
      <c r="B1911" s="742">
        <v>419641</v>
      </c>
      <c r="C1911" s="742">
        <v>70462</v>
      </c>
      <c r="D1911" s="742">
        <v>5659</v>
      </c>
      <c r="E1911" s="727">
        <v>1.348533627553075</v>
      </c>
      <c r="F1911" s="721">
        <v>5659</v>
      </c>
    </row>
    <row r="1912" spans="1:6" s="735" customFormat="1" ht="12.75">
      <c r="A1912" s="302" t="s">
        <v>831</v>
      </c>
      <c r="B1912" s="742">
        <v>323533</v>
      </c>
      <c r="C1912" s="742">
        <v>46880</v>
      </c>
      <c r="D1912" s="742">
        <v>5418</v>
      </c>
      <c r="E1912" s="727">
        <v>1.6746359722192172</v>
      </c>
      <c r="F1912" s="721">
        <v>5418</v>
      </c>
    </row>
    <row r="1913" spans="1:6" s="735" customFormat="1" ht="12.75">
      <c r="A1913" s="299" t="s">
        <v>832</v>
      </c>
      <c r="B1913" s="742">
        <v>15385315</v>
      </c>
      <c r="C1913" s="742">
        <v>4436264</v>
      </c>
      <c r="D1913" s="742">
        <v>225248</v>
      </c>
      <c r="E1913" s="727">
        <v>1.4640454225344102</v>
      </c>
      <c r="F1913" s="721">
        <v>225248</v>
      </c>
    </row>
    <row r="1914" spans="1:6" s="735" customFormat="1" ht="12.75">
      <c r="A1914" s="283" t="s">
        <v>782</v>
      </c>
      <c r="B1914" s="742">
        <v>682833</v>
      </c>
      <c r="C1914" s="742">
        <v>452833</v>
      </c>
      <c r="D1914" s="742">
        <v>295</v>
      </c>
      <c r="E1914" s="727">
        <v>0.043202364267690634</v>
      </c>
      <c r="F1914" s="721">
        <v>295</v>
      </c>
    </row>
    <row r="1915" spans="1:6" s="735" customFormat="1" ht="12.75">
      <c r="A1915" s="276" t="s">
        <v>835</v>
      </c>
      <c r="B1915" s="742">
        <v>682833</v>
      </c>
      <c r="C1915" s="742">
        <v>452833</v>
      </c>
      <c r="D1915" s="742">
        <v>295</v>
      </c>
      <c r="E1915" s="727">
        <v>0.043202364267690634</v>
      </c>
      <c r="F1915" s="721">
        <v>295</v>
      </c>
    </row>
    <row r="1916" spans="1:6" s="735" customFormat="1" ht="12.75">
      <c r="A1916" s="274"/>
      <c r="B1916" s="742"/>
      <c r="C1916" s="742"/>
      <c r="D1916" s="742"/>
      <c r="E1916" s="721"/>
      <c r="F1916" s="721"/>
    </row>
    <row r="1917" spans="1:6" s="735" customFormat="1" ht="12.75">
      <c r="A1917" s="750" t="s">
        <v>1081</v>
      </c>
      <c r="B1917" s="721"/>
      <c r="C1917" s="721"/>
      <c r="D1917" s="721"/>
      <c r="E1917" s="721"/>
      <c r="F1917" s="721"/>
    </row>
    <row r="1918" spans="1:6" s="735" customFormat="1" ht="12.75">
      <c r="A1918" s="260" t="s">
        <v>330</v>
      </c>
      <c r="B1918" s="721"/>
      <c r="C1918" s="721"/>
      <c r="D1918" s="721"/>
      <c r="E1918" s="721"/>
      <c r="F1918" s="721"/>
    </row>
    <row r="1919" spans="1:6" s="735" customFormat="1" ht="12.75">
      <c r="A1919" s="280" t="s">
        <v>274</v>
      </c>
      <c r="B1919" s="721">
        <v>4753746</v>
      </c>
      <c r="C1919" s="721">
        <v>1185574</v>
      </c>
      <c r="D1919" s="721">
        <v>1185574</v>
      </c>
      <c r="E1919" s="727">
        <v>24.939784330084105</v>
      </c>
      <c r="F1919" s="721">
        <v>1185574</v>
      </c>
    </row>
    <row r="1920" spans="1:6" s="735" customFormat="1" ht="12.75">
      <c r="A1920" s="283" t="s">
        <v>825</v>
      </c>
      <c r="B1920" s="721">
        <v>4753746</v>
      </c>
      <c r="C1920" s="721">
        <v>1185574</v>
      </c>
      <c r="D1920" s="721">
        <v>1185574</v>
      </c>
      <c r="E1920" s="727">
        <v>24.939784330084105</v>
      </c>
      <c r="F1920" s="721">
        <v>1185574</v>
      </c>
    </row>
    <row r="1921" spans="1:6" s="735" customFormat="1" ht="25.5">
      <c r="A1921" s="285" t="s">
        <v>826</v>
      </c>
      <c r="B1921" s="721">
        <v>4753746</v>
      </c>
      <c r="C1921" s="721">
        <v>1185574</v>
      </c>
      <c r="D1921" s="721">
        <v>1185574</v>
      </c>
      <c r="E1921" s="727">
        <v>24.939784330084105</v>
      </c>
      <c r="F1921" s="721">
        <v>1185574</v>
      </c>
    </row>
    <row r="1922" spans="1:6" s="735" customFormat="1" ht="12.75">
      <c r="A1922" s="273" t="s">
        <v>827</v>
      </c>
      <c r="B1922" s="721">
        <v>4753746</v>
      </c>
      <c r="C1922" s="721">
        <v>1185574</v>
      </c>
      <c r="D1922" s="721">
        <v>269140</v>
      </c>
      <c r="E1922" s="727">
        <v>5.661640314816989</v>
      </c>
      <c r="F1922" s="721">
        <v>269140</v>
      </c>
    </row>
    <row r="1923" spans="1:6" s="735" customFormat="1" ht="12.75">
      <c r="A1923" s="283" t="s">
        <v>828</v>
      </c>
      <c r="B1923" s="721">
        <v>4753746</v>
      </c>
      <c r="C1923" s="721">
        <v>1185574</v>
      </c>
      <c r="D1923" s="721">
        <v>269140</v>
      </c>
      <c r="E1923" s="727">
        <v>5.661640314816989</v>
      </c>
      <c r="F1923" s="721">
        <v>269140</v>
      </c>
    </row>
    <row r="1924" spans="1:6" s="735" customFormat="1" ht="12.75">
      <c r="A1924" s="276" t="s">
        <v>829</v>
      </c>
      <c r="B1924" s="721">
        <v>43174</v>
      </c>
      <c r="C1924" s="721">
        <v>15174</v>
      </c>
      <c r="D1924" s="721">
        <v>0</v>
      </c>
      <c r="E1924" s="727">
        <v>0</v>
      </c>
      <c r="F1924" s="721">
        <v>0</v>
      </c>
    </row>
    <row r="1925" spans="1:6" s="735" customFormat="1" ht="12.75">
      <c r="A1925" s="299" t="s">
        <v>832</v>
      </c>
      <c r="B1925" s="721">
        <v>43174</v>
      </c>
      <c r="C1925" s="721">
        <v>15174</v>
      </c>
      <c r="D1925" s="721">
        <v>0</v>
      </c>
      <c r="E1925" s="727">
        <v>0</v>
      </c>
      <c r="F1925" s="721">
        <v>0</v>
      </c>
    </row>
    <row r="1926" spans="1:6" s="735" customFormat="1" ht="12.75">
      <c r="A1926" s="276" t="s">
        <v>833</v>
      </c>
      <c r="B1926" s="721">
        <v>4710572</v>
      </c>
      <c r="C1926" s="721">
        <v>1170400</v>
      </c>
      <c r="D1926" s="721">
        <v>269140</v>
      </c>
      <c r="E1926" s="727">
        <v>5.713531180502071</v>
      </c>
      <c r="F1926" s="721">
        <v>269140</v>
      </c>
    </row>
    <row r="1927" spans="1:6" s="735" customFormat="1" ht="12.75">
      <c r="A1927" s="299" t="s">
        <v>856</v>
      </c>
      <c r="B1927" s="721">
        <v>4710572</v>
      </c>
      <c r="C1927" s="721">
        <v>1170400</v>
      </c>
      <c r="D1927" s="721">
        <v>269140</v>
      </c>
      <c r="E1927" s="727">
        <v>5.713531180502071</v>
      </c>
      <c r="F1927" s="721">
        <v>269140</v>
      </c>
    </row>
    <row r="1928" spans="1:6" s="735" customFormat="1" ht="12.75">
      <c r="A1928" s="274"/>
      <c r="B1928" s="742"/>
      <c r="C1928" s="742"/>
      <c r="D1928" s="742"/>
      <c r="E1928" s="721"/>
      <c r="F1928" s="721"/>
    </row>
    <row r="1929" spans="1:6" s="735" customFormat="1" ht="14.25" customHeight="1">
      <c r="A1929" s="750" t="s">
        <v>1088</v>
      </c>
      <c r="B1929" s="742"/>
      <c r="C1929" s="742"/>
      <c r="D1929" s="742"/>
      <c r="E1929" s="721"/>
      <c r="F1929" s="721"/>
    </row>
    <row r="1930" spans="1:6" s="735" customFormat="1" ht="14.25" customHeight="1">
      <c r="A1930" s="260" t="s">
        <v>330</v>
      </c>
      <c r="B1930" s="742"/>
      <c r="C1930" s="742"/>
      <c r="D1930" s="742"/>
      <c r="E1930" s="721"/>
      <c r="F1930" s="721"/>
    </row>
    <row r="1931" spans="1:6" s="735" customFormat="1" ht="14.25" customHeight="1">
      <c r="A1931" s="280" t="s">
        <v>274</v>
      </c>
      <c r="B1931" s="742">
        <v>435890</v>
      </c>
      <c r="C1931" s="742">
        <v>0</v>
      </c>
      <c r="D1931" s="742">
        <v>0</v>
      </c>
      <c r="E1931" s="727">
        <v>0</v>
      </c>
      <c r="F1931" s="721">
        <v>0</v>
      </c>
    </row>
    <row r="1932" spans="1:6" s="735" customFormat="1" ht="12.75">
      <c r="A1932" s="283" t="s">
        <v>825</v>
      </c>
      <c r="B1932" s="742">
        <v>435890</v>
      </c>
      <c r="C1932" s="742">
        <v>0</v>
      </c>
      <c r="D1932" s="742">
        <v>0</v>
      </c>
      <c r="E1932" s="727">
        <v>0</v>
      </c>
      <c r="F1932" s="721">
        <v>0</v>
      </c>
    </row>
    <row r="1933" spans="1:6" s="735" customFormat="1" ht="25.5">
      <c r="A1933" s="285" t="s">
        <v>826</v>
      </c>
      <c r="B1933" s="742">
        <v>435890</v>
      </c>
      <c r="C1933" s="742">
        <v>0</v>
      </c>
      <c r="D1933" s="742">
        <v>0</v>
      </c>
      <c r="E1933" s="727">
        <v>0</v>
      </c>
      <c r="F1933" s="721">
        <v>0</v>
      </c>
    </row>
    <row r="1934" spans="1:6" s="735" customFormat="1" ht="14.25" customHeight="1">
      <c r="A1934" s="273" t="s">
        <v>827</v>
      </c>
      <c r="B1934" s="742">
        <v>435890</v>
      </c>
      <c r="C1934" s="742">
        <v>0</v>
      </c>
      <c r="D1934" s="742">
        <v>0</v>
      </c>
      <c r="E1934" s="727">
        <v>0</v>
      </c>
      <c r="F1934" s="721">
        <v>0</v>
      </c>
    </row>
    <row r="1935" spans="1:6" s="735" customFormat="1" ht="12.75">
      <c r="A1935" s="283" t="s">
        <v>828</v>
      </c>
      <c r="B1935" s="742">
        <v>435890</v>
      </c>
      <c r="C1935" s="742">
        <v>0</v>
      </c>
      <c r="D1935" s="742">
        <v>0</v>
      </c>
      <c r="E1935" s="727">
        <v>0</v>
      </c>
      <c r="F1935" s="721">
        <v>0</v>
      </c>
    </row>
    <row r="1936" spans="1:6" s="735" customFormat="1" ht="12.75">
      <c r="A1936" s="276" t="s">
        <v>829</v>
      </c>
      <c r="B1936" s="721">
        <v>85890</v>
      </c>
      <c r="C1936" s="721">
        <v>0</v>
      </c>
      <c r="D1936" s="721">
        <v>0</v>
      </c>
      <c r="E1936" s="727">
        <v>0</v>
      </c>
      <c r="F1936" s="721">
        <v>0</v>
      </c>
    </row>
    <row r="1937" spans="1:6" s="735" customFormat="1" ht="12.75">
      <c r="A1937" s="299" t="s">
        <v>832</v>
      </c>
      <c r="B1937" s="721">
        <v>85890</v>
      </c>
      <c r="C1937" s="721">
        <v>0</v>
      </c>
      <c r="D1937" s="721">
        <v>0</v>
      </c>
      <c r="E1937" s="727">
        <v>0</v>
      </c>
      <c r="F1937" s="721">
        <v>0</v>
      </c>
    </row>
    <row r="1938" spans="1:6" s="735" customFormat="1" ht="12.75">
      <c r="A1938" s="283" t="s">
        <v>782</v>
      </c>
      <c r="B1938" s="721">
        <v>350000</v>
      </c>
      <c r="C1938" s="721">
        <v>0</v>
      </c>
      <c r="D1938" s="721">
        <v>0</v>
      </c>
      <c r="E1938" s="727">
        <v>0</v>
      </c>
      <c r="F1938" s="721">
        <v>0</v>
      </c>
    </row>
    <row r="1939" spans="1:6" s="735" customFormat="1" ht="12.75">
      <c r="A1939" s="276" t="s">
        <v>835</v>
      </c>
      <c r="B1939" s="721">
        <v>350000</v>
      </c>
      <c r="C1939" s="721">
        <v>0</v>
      </c>
      <c r="D1939" s="721">
        <v>0</v>
      </c>
      <c r="E1939" s="727">
        <v>0</v>
      </c>
      <c r="F1939" s="721">
        <v>0</v>
      </c>
    </row>
    <row r="1940" spans="1:6" s="735" customFormat="1" ht="14.25" customHeight="1">
      <c r="A1940" s="267"/>
      <c r="B1940" s="742"/>
      <c r="C1940" s="742"/>
      <c r="D1940" s="742"/>
      <c r="E1940" s="721"/>
      <c r="F1940" s="721"/>
    </row>
    <row r="1941" spans="1:6" s="735" customFormat="1" ht="12.75">
      <c r="A1941" s="750" t="s">
        <v>295</v>
      </c>
      <c r="B1941" s="742"/>
      <c r="C1941" s="742"/>
      <c r="D1941" s="742"/>
      <c r="E1941" s="721"/>
      <c r="F1941" s="721"/>
    </row>
    <row r="1942" spans="1:6" s="735" customFormat="1" ht="12.75">
      <c r="A1942" s="260" t="s">
        <v>330</v>
      </c>
      <c r="B1942" s="742"/>
      <c r="C1942" s="742"/>
      <c r="D1942" s="742"/>
      <c r="E1942" s="721"/>
      <c r="F1942" s="721"/>
    </row>
    <row r="1943" spans="1:6" s="735" customFormat="1" ht="12.75">
      <c r="A1943" s="280" t="s">
        <v>274</v>
      </c>
      <c r="B1943" s="742">
        <v>475464</v>
      </c>
      <c r="C1943" s="742">
        <v>75500</v>
      </c>
      <c r="D1943" s="742">
        <v>75500</v>
      </c>
      <c r="E1943" s="727">
        <v>15.879225346188145</v>
      </c>
      <c r="F1943" s="721">
        <v>75500</v>
      </c>
    </row>
    <row r="1944" spans="1:6" s="735" customFormat="1" ht="12.75">
      <c r="A1944" s="283" t="s">
        <v>825</v>
      </c>
      <c r="B1944" s="742">
        <v>475464</v>
      </c>
      <c r="C1944" s="742">
        <v>75500</v>
      </c>
      <c r="D1944" s="742">
        <v>75500</v>
      </c>
      <c r="E1944" s="727">
        <v>15.879225346188145</v>
      </c>
      <c r="F1944" s="721">
        <v>75500</v>
      </c>
    </row>
    <row r="1945" spans="1:6" s="735" customFormat="1" ht="25.5">
      <c r="A1945" s="285" t="s">
        <v>826</v>
      </c>
      <c r="B1945" s="742">
        <v>475464</v>
      </c>
      <c r="C1945" s="742">
        <v>75500</v>
      </c>
      <c r="D1945" s="742">
        <v>75500</v>
      </c>
      <c r="E1945" s="727">
        <v>15.879225346188145</v>
      </c>
      <c r="F1945" s="721">
        <v>75500</v>
      </c>
    </row>
    <row r="1946" spans="1:6" s="735" customFormat="1" ht="12.75">
      <c r="A1946" s="273" t="s">
        <v>827</v>
      </c>
      <c r="B1946" s="742">
        <v>475464</v>
      </c>
      <c r="C1946" s="742">
        <v>75500</v>
      </c>
      <c r="D1946" s="742">
        <v>8300</v>
      </c>
      <c r="E1946" s="727">
        <v>1.7456631837531336</v>
      </c>
      <c r="F1946" s="721">
        <v>8300</v>
      </c>
    </row>
    <row r="1947" spans="1:6" s="735" customFormat="1" ht="12.75">
      <c r="A1947" s="283" t="s">
        <v>828</v>
      </c>
      <c r="B1947" s="742">
        <v>475464</v>
      </c>
      <c r="C1947" s="742">
        <v>75500</v>
      </c>
      <c r="D1947" s="742">
        <v>8300</v>
      </c>
      <c r="E1947" s="727">
        <v>1.7456631837531336</v>
      </c>
      <c r="F1947" s="721">
        <v>8300</v>
      </c>
    </row>
    <row r="1948" spans="1:6" s="735" customFormat="1" ht="12.75">
      <c r="A1948" s="276" t="s">
        <v>833</v>
      </c>
      <c r="B1948" s="742">
        <v>475464</v>
      </c>
      <c r="C1948" s="742">
        <v>75500</v>
      </c>
      <c r="D1948" s="742">
        <v>8300</v>
      </c>
      <c r="E1948" s="727">
        <v>1.7456631837531336</v>
      </c>
      <c r="F1948" s="721">
        <v>8300</v>
      </c>
    </row>
    <row r="1949" spans="1:6" s="735" customFormat="1" ht="12.75">
      <c r="A1949" s="299" t="s">
        <v>856</v>
      </c>
      <c r="B1949" s="742">
        <v>475464</v>
      </c>
      <c r="C1949" s="742">
        <v>75500</v>
      </c>
      <c r="D1949" s="742">
        <v>8300</v>
      </c>
      <c r="E1949" s="727">
        <v>1.7456631837531336</v>
      </c>
      <c r="F1949" s="721">
        <v>8300</v>
      </c>
    </row>
    <row r="1950" spans="1:17" s="468" customFormat="1" ht="12.75">
      <c r="A1950" s="276"/>
      <c r="B1950" s="721"/>
      <c r="C1950" s="721"/>
      <c r="D1950" s="721"/>
      <c r="E1950" s="721"/>
      <c r="F1950" s="562"/>
      <c r="G1950" s="289"/>
      <c r="H1950" s="289"/>
      <c r="I1950" s="289"/>
      <c r="J1950" s="289"/>
      <c r="K1950" s="289"/>
      <c r="L1950" s="289"/>
      <c r="M1950" s="289"/>
      <c r="N1950" s="289"/>
      <c r="O1950" s="289"/>
      <c r="P1950" s="289"/>
      <c r="Q1950" s="290"/>
    </row>
    <row r="1951" spans="1:6" s="757" customFormat="1" ht="14.25">
      <c r="A1951" s="756" t="s">
        <v>343</v>
      </c>
      <c r="B1951" s="724"/>
      <c r="C1951" s="724"/>
      <c r="D1951" s="724"/>
      <c r="E1951" s="721"/>
      <c r="F1951" s="724"/>
    </row>
    <row r="1952" spans="1:6" s="757" customFormat="1" ht="12.75">
      <c r="A1952" s="272" t="s">
        <v>344</v>
      </c>
      <c r="B1952" s="559">
        <v>3906653</v>
      </c>
      <c r="C1952" s="559">
        <v>481301</v>
      </c>
      <c r="D1952" s="559">
        <v>3065000</v>
      </c>
      <c r="E1952" s="560">
        <v>78.45590586110413</v>
      </c>
      <c r="F1952" s="559">
        <v>3063560</v>
      </c>
    </row>
    <row r="1953" spans="1:6" s="757" customFormat="1" ht="12.75">
      <c r="A1953" s="713" t="s">
        <v>960</v>
      </c>
      <c r="B1953" s="559">
        <v>3906653</v>
      </c>
      <c r="C1953" s="559">
        <v>481301</v>
      </c>
      <c r="D1953" s="559">
        <v>3065000</v>
      </c>
      <c r="E1953" s="560">
        <v>78.45590586110413</v>
      </c>
      <c r="F1953" s="559">
        <v>3063560</v>
      </c>
    </row>
    <row r="1954" spans="1:6" s="757" customFormat="1" ht="12.75">
      <c r="A1954" s="272" t="s">
        <v>827</v>
      </c>
      <c r="B1954" s="559">
        <v>3129796</v>
      </c>
      <c r="C1954" s="559">
        <v>481301</v>
      </c>
      <c r="D1954" s="559">
        <v>65864</v>
      </c>
      <c r="E1954" s="560">
        <v>2.104418307135673</v>
      </c>
      <c r="F1954" s="559">
        <v>64424</v>
      </c>
    </row>
    <row r="1955" spans="1:6" s="757" customFormat="1" ht="12.75">
      <c r="A1955" s="714" t="s">
        <v>828</v>
      </c>
      <c r="B1955" s="559">
        <v>1239796</v>
      </c>
      <c r="C1955" s="559">
        <v>222684</v>
      </c>
      <c r="D1955" s="559">
        <v>33952</v>
      </c>
      <c r="E1955" s="560">
        <v>2.7385150460237004</v>
      </c>
      <c r="F1955" s="559">
        <v>32512</v>
      </c>
    </row>
    <row r="1956" spans="1:6" s="757" customFormat="1" ht="12.75">
      <c r="A1956" s="306" t="s">
        <v>829</v>
      </c>
      <c r="B1956" s="559">
        <v>1175000</v>
      </c>
      <c r="C1956" s="559">
        <v>222684</v>
      </c>
      <c r="D1956" s="559">
        <v>33952</v>
      </c>
      <c r="E1956" s="560">
        <v>2.889531914893617</v>
      </c>
      <c r="F1956" s="559">
        <v>32512</v>
      </c>
    </row>
    <row r="1957" spans="1:6" s="757" customFormat="1" ht="12.75">
      <c r="A1957" s="322" t="s">
        <v>830</v>
      </c>
      <c r="B1957" s="559">
        <v>765000</v>
      </c>
      <c r="C1957" s="559">
        <v>151165</v>
      </c>
      <c r="D1957" s="559">
        <v>33952</v>
      </c>
      <c r="E1957" s="560">
        <v>4.438169934640523</v>
      </c>
      <c r="F1957" s="559">
        <v>32512</v>
      </c>
    </row>
    <row r="1958" spans="1:6" s="757" customFormat="1" ht="12.75">
      <c r="A1958" s="715" t="s">
        <v>831</v>
      </c>
      <c r="B1958" s="559">
        <v>616500</v>
      </c>
      <c r="C1958" s="559">
        <v>121821</v>
      </c>
      <c r="D1958" s="559">
        <v>26883</v>
      </c>
      <c r="E1958" s="560">
        <v>4.36058394160584</v>
      </c>
      <c r="F1958" s="559">
        <v>25443</v>
      </c>
    </row>
    <row r="1959" spans="1:6" s="757" customFormat="1" ht="12.75">
      <c r="A1959" s="322" t="s">
        <v>832</v>
      </c>
      <c r="B1959" s="559">
        <v>410000</v>
      </c>
      <c r="C1959" s="559">
        <v>71519</v>
      </c>
      <c r="D1959" s="559">
        <v>0</v>
      </c>
      <c r="E1959" s="560">
        <v>0</v>
      </c>
      <c r="F1959" s="559">
        <v>0</v>
      </c>
    </row>
    <row r="1960" spans="1:6" s="757" customFormat="1" ht="12.75">
      <c r="A1960" s="306" t="s">
        <v>871</v>
      </c>
      <c r="B1960" s="559">
        <v>64796</v>
      </c>
      <c r="C1960" s="559">
        <v>0</v>
      </c>
      <c r="D1960" s="559">
        <v>0</v>
      </c>
      <c r="E1960" s="560">
        <v>0</v>
      </c>
      <c r="F1960" s="559">
        <v>0</v>
      </c>
    </row>
    <row r="1961" spans="1:6" s="757" customFormat="1" ht="12.75">
      <c r="A1961" s="713" t="s">
        <v>782</v>
      </c>
      <c r="B1961" s="559">
        <v>1890000</v>
      </c>
      <c r="C1961" s="559">
        <v>258617</v>
      </c>
      <c r="D1961" s="559">
        <v>31912</v>
      </c>
      <c r="E1961" s="560">
        <v>1.6884656084656084</v>
      </c>
      <c r="F1961" s="559">
        <v>31912</v>
      </c>
    </row>
    <row r="1962" spans="1:6" s="757" customFormat="1" ht="12.75">
      <c r="A1962" s="306" t="s">
        <v>835</v>
      </c>
      <c r="B1962" s="559">
        <v>1890000</v>
      </c>
      <c r="C1962" s="559">
        <v>258617</v>
      </c>
      <c r="D1962" s="559">
        <v>31912</v>
      </c>
      <c r="E1962" s="560">
        <v>1.6884656084656084</v>
      </c>
      <c r="F1962" s="559">
        <v>31912</v>
      </c>
    </row>
    <row r="1963" spans="1:6" s="757" customFormat="1" ht="12.75">
      <c r="A1963" s="713" t="s">
        <v>419</v>
      </c>
      <c r="B1963" s="559">
        <v>776857</v>
      </c>
      <c r="C1963" s="559">
        <v>0</v>
      </c>
      <c r="D1963" s="559">
        <v>2999136</v>
      </c>
      <c r="E1963" s="560" t="s">
        <v>415</v>
      </c>
      <c r="F1963" s="559">
        <v>551732</v>
      </c>
    </row>
    <row r="1964" spans="1:6" s="757" customFormat="1" ht="12.75">
      <c r="A1964" s="713" t="s">
        <v>420</v>
      </c>
      <c r="B1964" s="559">
        <v>-776857</v>
      </c>
      <c r="C1964" s="559">
        <v>0</v>
      </c>
      <c r="D1964" s="559">
        <v>0</v>
      </c>
      <c r="E1964" s="560">
        <v>0</v>
      </c>
      <c r="F1964" s="559">
        <v>-2447404</v>
      </c>
    </row>
    <row r="1965" spans="1:6" s="757" customFormat="1" ht="12.75">
      <c r="A1965" s="306" t="s">
        <v>424</v>
      </c>
      <c r="B1965" s="559">
        <v>-776857</v>
      </c>
      <c r="C1965" s="559">
        <v>0</v>
      </c>
      <c r="D1965" s="559">
        <v>0</v>
      </c>
      <c r="E1965" s="560">
        <v>0</v>
      </c>
      <c r="F1965" s="559">
        <v>-2447404</v>
      </c>
    </row>
    <row r="1966" spans="1:6" s="757" customFormat="1" ht="12.75">
      <c r="A1966" s="713" t="s">
        <v>345</v>
      </c>
      <c r="B1966" s="559">
        <v>-776857</v>
      </c>
      <c r="C1966" s="559">
        <v>0</v>
      </c>
      <c r="D1966" s="559">
        <v>0</v>
      </c>
      <c r="E1966" s="560">
        <v>0</v>
      </c>
      <c r="F1966" s="559">
        <v>-2409755</v>
      </c>
    </row>
    <row r="1967" spans="1:6" s="118" customFormat="1" ht="12.75">
      <c r="A1967" s="164"/>
      <c r="B1967" s="559"/>
      <c r="C1967" s="559"/>
      <c r="D1967" s="559"/>
      <c r="E1967" s="721"/>
      <c r="F1967" s="559"/>
    </row>
    <row r="1968" spans="1:6" s="118" customFormat="1" ht="25.5">
      <c r="A1968" s="751" t="s">
        <v>329</v>
      </c>
      <c r="B1968" s="724"/>
      <c r="C1968" s="724"/>
      <c r="D1968" s="724"/>
      <c r="E1968" s="721"/>
      <c r="F1968" s="724"/>
    </row>
    <row r="1969" spans="1:6" s="118" customFormat="1" ht="12" customHeight="1">
      <c r="A1969" s="273" t="s">
        <v>346</v>
      </c>
      <c r="B1969" s="721">
        <v>3065000</v>
      </c>
      <c r="C1969" s="721">
        <v>481301</v>
      </c>
      <c r="D1969" s="721">
        <v>3065000</v>
      </c>
      <c r="E1969" s="727">
        <v>100</v>
      </c>
      <c r="F1969" s="721">
        <v>3065000</v>
      </c>
    </row>
    <row r="1970" spans="1:6" s="118" customFormat="1" ht="12" customHeight="1">
      <c r="A1970" s="283" t="s">
        <v>960</v>
      </c>
      <c r="B1970" s="721">
        <v>3065000</v>
      </c>
      <c r="C1970" s="721">
        <v>481301</v>
      </c>
      <c r="D1970" s="721">
        <v>3065000</v>
      </c>
      <c r="E1970" s="727">
        <v>100</v>
      </c>
      <c r="F1970" s="721">
        <v>3065000</v>
      </c>
    </row>
    <row r="1971" spans="1:6" s="118" customFormat="1" ht="12" customHeight="1">
      <c r="A1971" s="273" t="s">
        <v>827</v>
      </c>
      <c r="B1971" s="721">
        <v>2655000</v>
      </c>
      <c r="C1971" s="721">
        <v>409782</v>
      </c>
      <c r="D1971" s="721">
        <v>65864</v>
      </c>
      <c r="E1971" s="727">
        <v>2.4807532956685496</v>
      </c>
      <c r="F1971" s="721">
        <v>65864</v>
      </c>
    </row>
    <row r="1972" spans="1:6" s="118" customFormat="1" ht="12" customHeight="1">
      <c r="A1972" s="283" t="s">
        <v>828</v>
      </c>
      <c r="B1972" s="721">
        <v>765000</v>
      </c>
      <c r="C1972" s="721">
        <v>151165</v>
      </c>
      <c r="D1972" s="721">
        <v>33952</v>
      </c>
      <c r="E1972" s="727">
        <v>4.438169934640523</v>
      </c>
      <c r="F1972" s="721">
        <v>33952</v>
      </c>
    </row>
    <row r="1973" spans="1:6" s="118" customFormat="1" ht="12" customHeight="1">
      <c r="A1973" s="276" t="s">
        <v>829</v>
      </c>
      <c r="B1973" s="721">
        <v>765000</v>
      </c>
      <c r="C1973" s="721">
        <v>151165</v>
      </c>
      <c r="D1973" s="721">
        <v>33952</v>
      </c>
      <c r="E1973" s="727">
        <v>4.438169934640523</v>
      </c>
      <c r="F1973" s="721">
        <v>33952</v>
      </c>
    </row>
    <row r="1974" spans="1:6" s="118" customFormat="1" ht="12" customHeight="1">
      <c r="A1974" s="299" t="s">
        <v>830</v>
      </c>
      <c r="B1974" s="721">
        <v>765000</v>
      </c>
      <c r="C1974" s="721">
        <v>151165</v>
      </c>
      <c r="D1974" s="721">
        <v>33952</v>
      </c>
      <c r="E1974" s="727">
        <v>4.438169934640523</v>
      </c>
      <c r="F1974" s="721">
        <v>33952</v>
      </c>
    </row>
    <row r="1975" spans="1:6" s="758" customFormat="1" ht="12.75">
      <c r="A1975" s="302" t="s">
        <v>831</v>
      </c>
      <c r="B1975" s="721">
        <v>616500</v>
      </c>
      <c r="C1975" s="721">
        <v>121821</v>
      </c>
      <c r="D1975" s="721">
        <v>26883</v>
      </c>
      <c r="E1975" s="727">
        <v>4.36058394160584</v>
      </c>
      <c r="F1975" s="721">
        <v>26883</v>
      </c>
    </row>
    <row r="1976" spans="1:6" s="735" customFormat="1" ht="12.75">
      <c r="A1976" s="299" t="s">
        <v>832</v>
      </c>
      <c r="B1976" s="721">
        <v>410000</v>
      </c>
      <c r="C1976" s="721">
        <v>71519</v>
      </c>
      <c r="D1976" s="721">
        <v>0</v>
      </c>
      <c r="E1976" s="727">
        <v>0</v>
      </c>
      <c r="F1976" s="721">
        <v>0</v>
      </c>
    </row>
    <row r="1977" spans="1:6" s="758" customFormat="1" ht="13.5" customHeight="1">
      <c r="A1977" s="283" t="s">
        <v>782</v>
      </c>
      <c r="B1977" s="721">
        <v>1890000</v>
      </c>
      <c r="C1977" s="721">
        <v>258617</v>
      </c>
      <c r="D1977" s="721">
        <v>31912</v>
      </c>
      <c r="E1977" s="727">
        <v>1.6884656084656084</v>
      </c>
      <c r="F1977" s="721">
        <v>31912</v>
      </c>
    </row>
    <row r="1978" spans="1:6" s="730" customFormat="1" ht="12.75">
      <c r="A1978" s="276" t="s">
        <v>835</v>
      </c>
      <c r="B1978" s="721">
        <v>1890000</v>
      </c>
      <c r="C1978" s="721">
        <v>258617</v>
      </c>
      <c r="D1978" s="721">
        <v>31912</v>
      </c>
      <c r="E1978" s="727">
        <v>1.6884656084656084</v>
      </c>
      <c r="F1978" s="721">
        <v>31912</v>
      </c>
    </row>
    <row r="1979" spans="1:6" s="735" customFormat="1" ht="12.75">
      <c r="A1979" s="274"/>
      <c r="B1979" s="721"/>
      <c r="C1979" s="721"/>
      <c r="D1979" s="721"/>
      <c r="E1979" s="721"/>
      <c r="F1979" s="739"/>
    </row>
    <row r="1980" spans="1:6" s="735" customFormat="1" ht="12.75">
      <c r="A1980" s="750" t="s">
        <v>347</v>
      </c>
      <c r="B1980" s="721"/>
      <c r="C1980" s="721"/>
      <c r="D1980" s="721"/>
      <c r="E1980" s="721"/>
      <c r="F1980" s="562"/>
    </row>
    <row r="1981" spans="1:6" s="735" customFormat="1" ht="25.5">
      <c r="A1981" s="751" t="s">
        <v>329</v>
      </c>
      <c r="B1981" s="721"/>
      <c r="C1981" s="721"/>
      <c r="D1981" s="721"/>
      <c r="E1981" s="721"/>
      <c r="F1981" s="562"/>
    </row>
    <row r="1982" spans="1:6" s="735" customFormat="1" ht="12.75">
      <c r="A1982" s="273" t="s">
        <v>344</v>
      </c>
      <c r="B1982" s="721">
        <v>6130000</v>
      </c>
      <c r="C1982" s="721">
        <v>962602</v>
      </c>
      <c r="D1982" s="721">
        <v>3140000</v>
      </c>
      <c r="E1982" s="727">
        <v>51.22349102773246</v>
      </c>
      <c r="F1982" s="721">
        <v>3140000</v>
      </c>
    </row>
    <row r="1983" spans="1:6" s="735" customFormat="1" ht="12.75">
      <c r="A1983" s="283" t="s">
        <v>960</v>
      </c>
      <c r="B1983" s="721">
        <v>3065000</v>
      </c>
      <c r="C1983" s="721">
        <v>481301</v>
      </c>
      <c r="D1983" s="721">
        <v>3065000</v>
      </c>
      <c r="E1983" s="727">
        <v>100</v>
      </c>
      <c r="F1983" s="721">
        <v>3065000</v>
      </c>
    </row>
    <row r="1984" spans="1:6" s="735" customFormat="1" ht="12.75">
      <c r="A1984" s="283" t="s">
        <v>844</v>
      </c>
      <c r="B1984" s="721">
        <v>3065000</v>
      </c>
      <c r="C1984" s="721">
        <v>481301</v>
      </c>
      <c r="D1984" s="721">
        <v>75000</v>
      </c>
      <c r="E1984" s="727">
        <v>2.4469820554649266</v>
      </c>
      <c r="F1984" s="721">
        <v>75000</v>
      </c>
    </row>
    <row r="1985" spans="1:6" s="735" customFormat="1" ht="12.75">
      <c r="A1985" s="283" t="s">
        <v>348</v>
      </c>
      <c r="B1985" s="721">
        <v>3065000</v>
      </c>
      <c r="C1985" s="721">
        <v>481301</v>
      </c>
      <c r="D1985" s="721">
        <v>75000</v>
      </c>
      <c r="E1985" s="727">
        <v>2.4469820554649266</v>
      </c>
      <c r="F1985" s="721">
        <v>75000</v>
      </c>
    </row>
    <row r="1986" spans="1:6" s="735" customFormat="1" ht="25.5">
      <c r="A1986" s="305" t="s">
        <v>349</v>
      </c>
      <c r="B1986" s="721">
        <v>3065000</v>
      </c>
      <c r="C1986" s="721">
        <v>481301</v>
      </c>
      <c r="D1986" s="721">
        <v>75000</v>
      </c>
      <c r="E1986" s="727">
        <v>2.4469820554649266</v>
      </c>
      <c r="F1986" s="721">
        <v>75000</v>
      </c>
    </row>
    <row r="1987" spans="1:6" s="735" customFormat="1" ht="25.5">
      <c r="A1987" s="305" t="s">
        <v>350</v>
      </c>
      <c r="B1987" s="721">
        <v>2250016</v>
      </c>
      <c r="C1987" s="721">
        <v>0</v>
      </c>
      <c r="D1987" s="721">
        <v>0</v>
      </c>
      <c r="E1987" s="727">
        <v>0</v>
      </c>
      <c r="F1987" s="721">
        <v>0</v>
      </c>
    </row>
    <row r="1988" spans="1:6" s="735" customFormat="1" ht="25.5">
      <c r="A1988" s="305" t="s">
        <v>351</v>
      </c>
      <c r="B1988" s="721">
        <v>191869</v>
      </c>
      <c r="C1988" s="721">
        <v>0</v>
      </c>
      <c r="D1988" s="721">
        <v>0</v>
      </c>
      <c r="E1988" s="727">
        <v>0</v>
      </c>
      <c r="F1988" s="721">
        <v>0</v>
      </c>
    </row>
    <row r="1989" spans="1:6" s="735" customFormat="1" ht="25.5">
      <c r="A1989" s="305" t="s">
        <v>352</v>
      </c>
      <c r="B1989" s="721">
        <v>22375</v>
      </c>
      <c r="C1989" s="721">
        <v>0</v>
      </c>
      <c r="D1989" s="721">
        <v>0</v>
      </c>
      <c r="E1989" s="727">
        <v>0</v>
      </c>
      <c r="F1989" s="721">
        <v>0</v>
      </c>
    </row>
    <row r="1990" spans="1:6" s="735" customFormat="1" ht="38.25">
      <c r="A1990" s="305" t="s">
        <v>353</v>
      </c>
      <c r="B1990" s="721">
        <v>600740</v>
      </c>
      <c r="C1990" s="721">
        <v>481301</v>
      </c>
      <c r="D1990" s="721">
        <v>75000</v>
      </c>
      <c r="E1990" s="727">
        <v>12.484602323800646</v>
      </c>
      <c r="F1990" s="721">
        <v>75000</v>
      </c>
    </row>
    <row r="1991" spans="1:6" s="735" customFormat="1" ht="12.75">
      <c r="A1991" s="273" t="s">
        <v>827</v>
      </c>
      <c r="B1991" s="721">
        <v>6130000</v>
      </c>
      <c r="C1991" s="721">
        <v>962602</v>
      </c>
      <c r="D1991" s="721">
        <v>140864</v>
      </c>
      <c r="E1991" s="727">
        <v>2.29794453507341</v>
      </c>
      <c r="F1991" s="721">
        <v>140864</v>
      </c>
    </row>
    <row r="1992" spans="1:6" s="735" customFormat="1" ht="12.75">
      <c r="A1992" s="283" t="s">
        <v>828</v>
      </c>
      <c r="B1992" s="721">
        <v>4240000</v>
      </c>
      <c r="C1992" s="721">
        <v>703985</v>
      </c>
      <c r="D1992" s="721">
        <v>108952</v>
      </c>
      <c r="E1992" s="727">
        <v>2.569622641509434</v>
      </c>
      <c r="F1992" s="721">
        <v>108952</v>
      </c>
    </row>
    <row r="1993" spans="1:6" s="735" customFormat="1" ht="12.75">
      <c r="A1993" s="276" t="s">
        <v>829</v>
      </c>
      <c r="B1993" s="721">
        <v>1175000</v>
      </c>
      <c r="C1993" s="721">
        <v>222684</v>
      </c>
      <c r="D1993" s="721">
        <v>33952</v>
      </c>
      <c r="E1993" s="727">
        <v>2.889531914893617</v>
      </c>
      <c r="F1993" s="721">
        <v>33952</v>
      </c>
    </row>
    <row r="1994" spans="1:6" s="735" customFormat="1" ht="12.75">
      <c r="A1994" s="299" t="s">
        <v>830</v>
      </c>
      <c r="B1994" s="721">
        <v>765000</v>
      </c>
      <c r="C1994" s="721">
        <v>151165</v>
      </c>
      <c r="D1994" s="721">
        <v>33952</v>
      </c>
      <c r="E1994" s="727">
        <v>4.438169934640523</v>
      </c>
      <c r="F1994" s="721">
        <v>33952</v>
      </c>
    </row>
    <row r="1995" spans="1:6" s="735" customFormat="1" ht="12.75">
      <c r="A1995" s="302" t="s">
        <v>831</v>
      </c>
      <c r="B1995" s="721">
        <v>616500</v>
      </c>
      <c r="C1995" s="721">
        <v>121821</v>
      </c>
      <c r="D1995" s="721">
        <v>26883</v>
      </c>
      <c r="E1995" s="727">
        <v>4.36058394160584</v>
      </c>
      <c r="F1995" s="721">
        <v>26883</v>
      </c>
    </row>
    <row r="1996" spans="1:6" s="735" customFormat="1" ht="12.75">
      <c r="A1996" s="299" t="s">
        <v>832</v>
      </c>
      <c r="B1996" s="721">
        <v>410000</v>
      </c>
      <c r="C1996" s="721">
        <v>71519</v>
      </c>
      <c r="D1996" s="721">
        <v>0</v>
      </c>
      <c r="E1996" s="727">
        <v>0</v>
      </c>
      <c r="F1996" s="721">
        <v>0</v>
      </c>
    </row>
    <row r="1997" spans="1:6" s="735" customFormat="1" ht="12.75">
      <c r="A1997" s="276" t="s">
        <v>777</v>
      </c>
      <c r="B1997" s="721">
        <v>3065000</v>
      </c>
      <c r="C1997" s="721">
        <v>481301</v>
      </c>
      <c r="D1997" s="721">
        <v>75000</v>
      </c>
      <c r="E1997" s="727">
        <v>2.4469820554649266</v>
      </c>
      <c r="F1997" s="721">
        <v>75000</v>
      </c>
    </row>
    <row r="1998" spans="1:6" s="735" customFormat="1" ht="12.75">
      <c r="A1998" s="299" t="s">
        <v>857</v>
      </c>
      <c r="B1998" s="721">
        <v>3065000</v>
      </c>
      <c r="C1998" s="721">
        <v>481301</v>
      </c>
      <c r="D1998" s="721">
        <v>75000</v>
      </c>
      <c r="E1998" s="727">
        <v>2.4469820554649266</v>
      </c>
      <c r="F1998" s="721">
        <v>75000</v>
      </c>
    </row>
    <row r="1999" spans="1:6" s="735" customFormat="1" ht="25.5">
      <c r="A1999" s="279" t="s">
        <v>354</v>
      </c>
      <c r="B1999" s="721">
        <v>3065000</v>
      </c>
      <c r="C1999" s="721">
        <v>481301</v>
      </c>
      <c r="D1999" s="721">
        <v>75000</v>
      </c>
      <c r="E1999" s="727">
        <v>2.4469820554649266</v>
      </c>
      <c r="F1999" s="721">
        <v>75000</v>
      </c>
    </row>
    <row r="2000" spans="1:6" s="735" customFormat="1" ht="12.75">
      <c r="A2000" s="283" t="s">
        <v>782</v>
      </c>
      <c r="B2000" s="721">
        <v>1890000</v>
      </c>
      <c r="C2000" s="721">
        <v>258617</v>
      </c>
      <c r="D2000" s="721">
        <v>31912</v>
      </c>
      <c r="E2000" s="727">
        <v>1.6884656084656084</v>
      </c>
      <c r="F2000" s="721">
        <v>31912</v>
      </c>
    </row>
    <row r="2001" spans="1:6" s="735" customFormat="1" ht="12.75">
      <c r="A2001" s="276" t="s">
        <v>835</v>
      </c>
      <c r="B2001" s="721">
        <v>1890000</v>
      </c>
      <c r="C2001" s="721">
        <v>258617</v>
      </c>
      <c r="D2001" s="721">
        <v>31912</v>
      </c>
      <c r="E2001" s="727">
        <v>1.6884656084656084</v>
      </c>
      <c r="F2001" s="721">
        <v>31912</v>
      </c>
    </row>
    <row r="2002" spans="1:6" s="758" customFormat="1" ht="12.75">
      <c r="A2002" s="750"/>
      <c r="B2002" s="721"/>
      <c r="C2002" s="721"/>
      <c r="D2002" s="721"/>
      <c r="E2002" s="721"/>
      <c r="F2002" s="562"/>
    </row>
    <row r="2003" spans="1:21" s="759" customFormat="1" ht="12.75">
      <c r="A2003" s="260" t="s">
        <v>330</v>
      </c>
      <c r="B2003" s="582"/>
      <c r="C2003" s="582"/>
      <c r="D2003" s="582"/>
      <c r="E2003" s="721"/>
      <c r="F2003" s="582"/>
      <c r="G2003" s="757"/>
      <c r="H2003" s="757"/>
      <c r="I2003" s="757"/>
      <c r="J2003" s="757"/>
      <c r="K2003" s="757"/>
      <c r="L2003" s="757"/>
      <c r="M2003" s="757"/>
      <c r="N2003" s="757"/>
      <c r="O2003" s="757"/>
      <c r="P2003" s="757"/>
      <c r="Q2003" s="757"/>
      <c r="R2003" s="757"/>
      <c r="S2003" s="757"/>
      <c r="T2003" s="757"/>
      <c r="U2003" s="757"/>
    </row>
    <row r="2004" spans="1:21" s="759" customFormat="1" ht="12.75">
      <c r="A2004" s="273" t="s">
        <v>344</v>
      </c>
      <c r="B2004" s="721">
        <v>841653</v>
      </c>
      <c r="C2004" s="721">
        <v>0</v>
      </c>
      <c r="D2004" s="721">
        <v>0</v>
      </c>
      <c r="E2004" s="727">
        <v>0</v>
      </c>
      <c r="F2004" s="721">
        <v>0</v>
      </c>
      <c r="G2004" s="757"/>
      <c r="H2004" s="757"/>
      <c r="I2004" s="757"/>
      <c r="J2004" s="757"/>
      <c r="K2004" s="757"/>
      <c r="L2004" s="757"/>
      <c r="M2004" s="757"/>
      <c r="N2004" s="757"/>
      <c r="O2004" s="757"/>
      <c r="P2004" s="757"/>
      <c r="Q2004" s="757"/>
      <c r="R2004" s="757"/>
      <c r="S2004" s="757"/>
      <c r="T2004" s="757"/>
      <c r="U2004" s="757"/>
    </row>
    <row r="2005" spans="1:21" s="760" customFormat="1" ht="12.75">
      <c r="A2005" s="283" t="s">
        <v>960</v>
      </c>
      <c r="B2005" s="721">
        <v>841653</v>
      </c>
      <c r="C2005" s="721">
        <v>0</v>
      </c>
      <c r="D2005" s="721">
        <v>0</v>
      </c>
      <c r="E2005" s="727">
        <v>0</v>
      </c>
      <c r="F2005" s="721">
        <v>0</v>
      </c>
      <c r="G2005" s="758"/>
      <c r="H2005" s="758"/>
      <c r="I2005" s="758"/>
      <c r="J2005" s="758"/>
      <c r="K2005" s="758"/>
      <c r="L2005" s="758"/>
      <c r="M2005" s="758"/>
      <c r="N2005" s="758"/>
      <c r="O2005" s="758"/>
      <c r="P2005" s="758"/>
      <c r="Q2005" s="758"/>
      <c r="R2005" s="758"/>
      <c r="S2005" s="758"/>
      <c r="T2005" s="758"/>
      <c r="U2005" s="758"/>
    </row>
    <row r="2006" spans="1:6" s="758" customFormat="1" ht="12.75">
      <c r="A2006" s="456" t="s">
        <v>827</v>
      </c>
      <c r="B2006" s="721">
        <v>64796</v>
      </c>
      <c r="C2006" s="721">
        <v>0</v>
      </c>
      <c r="D2006" s="721">
        <v>0</v>
      </c>
      <c r="E2006" s="727">
        <v>0</v>
      </c>
      <c r="F2006" s="721">
        <v>0</v>
      </c>
    </row>
    <row r="2007" spans="1:6" s="758" customFormat="1" ht="12.75">
      <c r="A2007" s="283" t="s">
        <v>828</v>
      </c>
      <c r="B2007" s="721">
        <v>64796</v>
      </c>
      <c r="C2007" s="721">
        <v>0</v>
      </c>
      <c r="D2007" s="721">
        <v>0</v>
      </c>
      <c r="E2007" s="727">
        <v>0</v>
      </c>
      <c r="F2007" s="721">
        <v>0</v>
      </c>
    </row>
    <row r="2008" spans="1:6" s="758" customFormat="1" ht="12.75">
      <c r="A2008" s="276" t="s">
        <v>871</v>
      </c>
      <c r="B2008" s="721">
        <v>64796</v>
      </c>
      <c r="C2008" s="721">
        <v>0</v>
      </c>
      <c r="D2008" s="721">
        <v>0</v>
      </c>
      <c r="E2008" s="727">
        <v>0</v>
      </c>
      <c r="F2008" s="721">
        <v>0</v>
      </c>
    </row>
    <row r="2009" spans="1:6" s="758" customFormat="1" ht="12.75">
      <c r="A2009" s="283" t="s">
        <v>419</v>
      </c>
      <c r="B2009" s="721">
        <v>776857</v>
      </c>
      <c r="C2009" s="721">
        <v>0</v>
      </c>
      <c r="D2009" s="721">
        <v>0</v>
      </c>
      <c r="E2009" s="727" t="s">
        <v>415</v>
      </c>
      <c r="F2009" s="721">
        <v>0</v>
      </c>
    </row>
    <row r="2010" spans="1:6" s="758" customFormat="1" ht="12.75">
      <c r="A2010" s="283" t="s">
        <v>420</v>
      </c>
      <c r="B2010" s="721">
        <v>-776857</v>
      </c>
      <c r="C2010" s="721">
        <v>0</v>
      </c>
      <c r="D2010" s="721">
        <v>0</v>
      </c>
      <c r="E2010" s="727">
        <v>0</v>
      </c>
      <c r="F2010" s="721">
        <v>0</v>
      </c>
    </row>
    <row r="2011" spans="1:6" s="758" customFormat="1" ht="12.75">
      <c r="A2011" s="276" t="s">
        <v>424</v>
      </c>
      <c r="B2011" s="721">
        <v>-776857</v>
      </c>
      <c r="C2011" s="721">
        <v>0</v>
      </c>
      <c r="D2011" s="721">
        <v>0</v>
      </c>
      <c r="E2011" s="727">
        <v>0</v>
      </c>
      <c r="F2011" s="721">
        <v>0</v>
      </c>
    </row>
    <row r="2012" spans="1:6" s="730" customFormat="1" ht="12.75">
      <c r="A2012" s="276" t="s">
        <v>355</v>
      </c>
      <c r="B2012" s="562">
        <v>-776857</v>
      </c>
      <c r="C2012" s="562">
        <v>0</v>
      </c>
      <c r="D2012" s="562">
        <v>0</v>
      </c>
      <c r="E2012" s="727">
        <v>0</v>
      </c>
      <c r="F2012" s="721">
        <v>0</v>
      </c>
    </row>
    <row r="2013" spans="1:6" s="735" customFormat="1" ht="12.75">
      <c r="A2013" s="274"/>
      <c r="B2013" s="721"/>
      <c r="C2013" s="721"/>
      <c r="D2013" s="721"/>
      <c r="E2013" s="721"/>
      <c r="F2013" s="739"/>
    </row>
    <row r="2014" spans="1:6" s="735" customFormat="1" ht="12.75">
      <c r="A2014" s="750" t="s">
        <v>347</v>
      </c>
      <c r="B2014" s="721"/>
      <c r="C2014" s="721"/>
      <c r="D2014" s="721"/>
      <c r="E2014" s="721"/>
      <c r="F2014" s="562"/>
    </row>
    <row r="2015" spans="1:6" s="735" customFormat="1" ht="12.75">
      <c r="A2015" s="260" t="s">
        <v>330</v>
      </c>
      <c r="B2015" s="721"/>
      <c r="C2015" s="721"/>
      <c r="D2015" s="721"/>
      <c r="E2015" s="721"/>
      <c r="F2015" s="562"/>
    </row>
    <row r="2016" spans="1:6" s="735" customFormat="1" ht="12.75">
      <c r="A2016" s="273" t="s">
        <v>344</v>
      </c>
      <c r="B2016" s="721">
        <v>1683306</v>
      </c>
      <c r="C2016" s="721">
        <v>0</v>
      </c>
      <c r="D2016" s="721">
        <v>0</v>
      </c>
      <c r="E2016" s="727">
        <v>0</v>
      </c>
      <c r="F2016" s="721">
        <v>0</v>
      </c>
    </row>
    <row r="2017" spans="1:6" s="735" customFormat="1" ht="12.75">
      <c r="A2017" s="283" t="s">
        <v>960</v>
      </c>
      <c r="B2017" s="721">
        <v>841653</v>
      </c>
      <c r="C2017" s="721">
        <v>0</v>
      </c>
      <c r="D2017" s="721">
        <v>0</v>
      </c>
      <c r="E2017" s="727">
        <v>0</v>
      </c>
      <c r="F2017" s="721">
        <v>0</v>
      </c>
    </row>
    <row r="2018" spans="1:6" s="735" customFormat="1" ht="12.75">
      <c r="A2018" s="283" t="s">
        <v>844</v>
      </c>
      <c r="B2018" s="721">
        <v>841653</v>
      </c>
      <c r="C2018" s="721">
        <v>0</v>
      </c>
      <c r="D2018" s="721">
        <v>0</v>
      </c>
      <c r="E2018" s="727">
        <v>0</v>
      </c>
      <c r="F2018" s="721">
        <v>0</v>
      </c>
    </row>
    <row r="2019" spans="1:6" s="735" customFormat="1" ht="12.75">
      <c r="A2019" s="283" t="s">
        <v>348</v>
      </c>
      <c r="B2019" s="721">
        <v>841653</v>
      </c>
      <c r="C2019" s="721">
        <v>0</v>
      </c>
      <c r="D2019" s="721">
        <v>0</v>
      </c>
      <c r="E2019" s="727">
        <v>0</v>
      </c>
      <c r="F2019" s="721">
        <v>0</v>
      </c>
    </row>
    <row r="2020" spans="1:6" s="735" customFormat="1" ht="25.5">
      <c r="A2020" s="305" t="s">
        <v>349</v>
      </c>
      <c r="B2020" s="721">
        <v>841653</v>
      </c>
      <c r="C2020" s="721">
        <v>0</v>
      </c>
      <c r="D2020" s="721">
        <v>0</v>
      </c>
      <c r="E2020" s="727">
        <v>0</v>
      </c>
      <c r="F2020" s="721">
        <v>0</v>
      </c>
    </row>
    <row r="2021" spans="1:6" s="735" customFormat="1" ht="25.5">
      <c r="A2021" s="305" t="s">
        <v>350</v>
      </c>
      <c r="B2021" s="721">
        <v>617858</v>
      </c>
      <c r="C2021" s="721">
        <v>0</v>
      </c>
      <c r="D2021" s="721">
        <v>0</v>
      </c>
      <c r="E2021" s="727">
        <v>0</v>
      </c>
      <c r="F2021" s="721">
        <v>0</v>
      </c>
    </row>
    <row r="2022" spans="1:6" s="735" customFormat="1" ht="25.5">
      <c r="A2022" s="305" t="s">
        <v>351</v>
      </c>
      <c r="B2022" s="721">
        <v>52687</v>
      </c>
      <c r="C2022" s="721">
        <v>0</v>
      </c>
      <c r="D2022" s="721">
        <v>0</v>
      </c>
      <c r="E2022" s="727">
        <v>0</v>
      </c>
      <c r="F2022" s="721">
        <v>0</v>
      </c>
    </row>
    <row r="2023" spans="1:6" s="735" customFormat="1" ht="25.5">
      <c r="A2023" s="305" t="s">
        <v>352</v>
      </c>
      <c r="B2023" s="721">
        <v>6144</v>
      </c>
      <c r="C2023" s="721">
        <v>0</v>
      </c>
      <c r="D2023" s="721">
        <v>0</v>
      </c>
      <c r="E2023" s="727">
        <v>0</v>
      </c>
      <c r="F2023" s="721">
        <v>0</v>
      </c>
    </row>
    <row r="2024" spans="1:6" s="735" customFormat="1" ht="38.25">
      <c r="A2024" s="305" t="s">
        <v>353</v>
      </c>
      <c r="B2024" s="721">
        <v>164964</v>
      </c>
      <c r="C2024" s="721">
        <v>0</v>
      </c>
      <c r="D2024" s="721">
        <v>0</v>
      </c>
      <c r="E2024" s="727">
        <v>0</v>
      </c>
      <c r="F2024" s="721">
        <v>0</v>
      </c>
    </row>
    <row r="2025" spans="1:6" s="735" customFormat="1" ht="12.75">
      <c r="A2025" s="456" t="s">
        <v>827</v>
      </c>
      <c r="B2025" s="721">
        <v>906449</v>
      </c>
      <c r="C2025" s="721">
        <v>0</v>
      </c>
      <c r="D2025" s="721">
        <v>0</v>
      </c>
      <c r="E2025" s="563">
        <v>0</v>
      </c>
      <c r="F2025" s="721">
        <v>0</v>
      </c>
    </row>
    <row r="2026" spans="1:6" s="735" customFormat="1" ht="12.75">
      <c r="A2026" s="283" t="s">
        <v>828</v>
      </c>
      <c r="B2026" s="721">
        <v>906449</v>
      </c>
      <c r="C2026" s="721">
        <v>0</v>
      </c>
      <c r="D2026" s="721">
        <v>0</v>
      </c>
      <c r="E2026" s="563">
        <v>0</v>
      </c>
      <c r="F2026" s="721">
        <v>0</v>
      </c>
    </row>
    <row r="2027" spans="1:6" s="735" customFormat="1" ht="12.75">
      <c r="A2027" s="276" t="s">
        <v>871</v>
      </c>
      <c r="B2027" s="721">
        <v>64796</v>
      </c>
      <c r="C2027" s="721">
        <v>0</v>
      </c>
      <c r="D2027" s="721">
        <v>0</v>
      </c>
      <c r="E2027" s="563">
        <v>0</v>
      </c>
      <c r="F2027" s="721">
        <v>0</v>
      </c>
    </row>
    <row r="2028" spans="1:6" s="735" customFormat="1" ht="12.75">
      <c r="A2028" s="276" t="s">
        <v>777</v>
      </c>
      <c r="B2028" s="721">
        <v>841653</v>
      </c>
      <c r="C2028" s="721">
        <v>0</v>
      </c>
      <c r="D2028" s="721">
        <v>0</v>
      </c>
      <c r="E2028" s="563">
        <v>0</v>
      </c>
      <c r="F2028" s="721">
        <v>0</v>
      </c>
    </row>
    <row r="2029" spans="1:6" s="735" customFormat="1" ht="12.75">
      <c r="A2029" s="299" t="s">
        <v>857</v>
      </c>
      <c r="B2029" s="721">
        <v>841653</v>
      </c>
      <c r="C2029" s="721">
        <v>0</v>
      </c>
      <c r="D2029" s="721">
        <v>0</v>
      </c>
      <c r="E2029" s="563">
        <v>0</v>
      </c>
      <c r="F2029" s="721">
        <v>0</v>
      </c>
    </row>
    <row r="2030" spans="1:6" s="735" customFormat="1" ht="25.5">
      <c r="A2030" s="279" t="s">
        <v>354</v>
      </c>
      <c r="B2030" s="721">
        <v>841653</v>
      </c>
      <c r="C2030" s="721">
        <v>0</v>
      </c>
      <c r="D2030" s="721">
        <v>0</v>
      </c>
      <c r="E2030" s="563">
        <v>0</v>
      </c>
      <c r="F2030" s="721">
        <v>0</v>
      </c>
    </row>
    <row r="2031" spans="1:6" s="735" customFormat="1" ht="12.75">
      <c r="A2031" s="283" t="s">
        <v>419</v>
      </c>
      <c r="B2031" s="721">
        <v>776857</v>
      </c>
      <c r="C2031" s="721">
        <v>0</v>
      </c>
      <c r="D2031" s="721">
        <v>0</v>
      </c>
      <c r="E2031" s="563" t="s">
        <v>415</v>
      </c>
      <c r="F2031" s="721">
        <v>0</v>
      </c>
    </row>
    <row r="2032" spans="1:6" s="735" customFormat="1" ht="12.75">
      <c r="A2032" s="283" t="s">
        <v>420</v>
      </c>
      <c r="B2032" s="721">
        <v>-776857</v>
      </c>
      <c r="C2032" s="721">
        <v>0</v>
      </c>
      <c r="D2032" s="721">
        <v>0</v>
      </c>
      <c r="E2032" s="563">
        <v>0</v>
      </c>
      <c r="F2032" s="721">
        <v>0</v>
      </c>
    </row>
    <row r="2033" spans="1:6" s="735" customFormat="1" ht="12.75">
      <c r="A2033" s="276" t="s">
        <v>424</v>
      </c>
      <c r="B2033" s="721">
        <v>-776857</v>
      </c>
      <c r="C2033" s="721">
        <v>0</v>
      </c>
      <c r="D2033" s="721">
        <v>0</v>
      </c>
      <c r="E2033" s="563">
        <v>0</v>
      </c>
      <c r="F2033" s="721">
        <v>0</v>
      </c>
    </row>
    <row r="2034" spans="1:6" s="735" customFormat="1" ht="12.75">
      <c r="A2034" s="276" t="s">
        <v>355</v>
      </c>
      <c r="B2034" s="721">
        <v>-776857</v>
      </c>
      <c r="C2034" s="721">
        <v>0</v>
      </c>
      <c r="D2034" s="721">
        <v>0</v>
      </c>
      <c r="E2034" s="563">
        <v>0</v>
      </c>
      <c r="F2034" s="721">
        <v>0</v>
      </c>
    </row>
    <row r="2036" spans="1:6" s="105" customFormat="1" ht="12.75">
      <c r="A2036" s="761" t="s">
        <v>1150</v>
      </c>
      <c r="B2036" s="698"/>
      <c r="C2036" s="762"/>
      <c r="D2036" s="762"/>
      <c r="E2036" s="762"/>
      <c r="F2036" s="762"/>
    </row>
    <row r="2037" spans="1:6" s="245" customFormat="1" ht="16.5" customHeight="1">
      <c r="A2037" s="874" t="s">
        <v>356</v>
      </c>
      <c r="B2037" s="874"/>
      <c r="C2037" s="874"/>
      <c r="D2037" s="874"/>
      <c r="E2037" s="874"/>
      <c r="F2037" s="874"/>
    </row>
    <row r="2038" spans="1:6" s="245" customFormat="1" ht="13.5">
      <c r="A2038" s="763" t="s">
        <v>274</v>
      </c>
      <c r="B2038" s="327">
        <v>124002359</v>
      </c>
      <c r="C2038" s="327">
        <v>21084438</v>
      </c>
      <c r="D2038" s="327">
        <v>19923638</v>
      </c>
      <c r="E2038" s="764">
        <v>16.06714433553639</v>
      </c>
      <c r="F2038" s="327">
        <v>19923638</v>
      </c>
    </row>
    <row r="2039" spans="1:6" s="245" customFormat="1" ht="12.75">
      <c r="A2039" s="769" t="s">
        <v>284</v>
      </c>
      <c r="B2039" s="304">
        <v>15527731</v>
      </c>
      <c r="C2039" s="304">
        <v>855801</v>
      </c>
      <c r="D2039" s="304">
        <v>14537</v>
      </c>
      <c r="E2039" s="407">
        <v>0.09361960224581428</v>
      </c>
      <c r="F2039" s="304">
        <v>14537</v>
      </c>
    </row>
    <row r="2040" spans="1:6" s="245" customFormat="1" ht="25.5">
      <c r="A2040" s="346" t="s">
        <v>357</v>
      </c>
      <c r="B2040" s="304">
        <v>107367373</v>
      </c>
      <c r="C2040" s="304">
        <v>19909101</v>
      </c>
      <c r="D2040" s="304">
        <v>19909101</v>
      </c>
      <c r="E2040" s="407">
        <v>18.542971150090448</v>
      </c>
      <c r="F2040" s="304">
        <v>19909101</v>
      </c>
    </row>
    <row r="2041" spans="1:6" s="245" customFormat="1" ht="12.75">
      <c r="A2041" s="332" t="s">
        <v>844</v>
      </c>
      <c r="B2041" s="304">
        <v>1107255</v>
      </c>
      <c r="C2041" s="304">
        <v>319536</v>
      </c>
      <c r="D2041" s="304">
        <v>0</v>
      </c>
      <c r="E2041" s="407">
        <v>0</v>
      </c>
      <c r="F2041" s="304">
        <v>0</v>
      </c>
    </row>
    <row r="2042" spans="1:6" s="245" customFormat="1" ht="38.25">
      <c r="A2042" s="346" t="s">
        <v>880</v>
      </c>
      <c r="B2042" s="304">
        <v>1088514</v>
      </c>
      <c r="C2042" s="304">
        <v>300795</v>
      </c>
      <c r="D2042" s="304">
        <v>0</v>
      </c>
      <c r="E2042" s="407">
        <v>0</v>
      </c>
      <c r="F2042" s="304">
        <v>0</v>
      </c>
    </row>
    <row r="2043" spans="1:6" s="245" customFormat="1" ht="38.25">
      <c r="A2043" s="346" t="s">
        <v>855</v>
      </c>
      <c r="B2043" s="304">
        <v>18741</v>
      </c>
      <c r="C2043" s="304">
        <v>18741</v>
      </c>
      <c r="D2043" s="304">
        <v>0</v>
      </c>
      <c r="E2043" s="407">
        <v>0</v>
      </c>
      <c r="F2043" s="304">
        <v>0</v>
      </c>
    </row>
    <row r="2044" spans="1:6" s="245" customFormat="1" ht="13.5">
      <c r="A2044" s="326" t="s">
        <v>827</v>
      </c>
      <c r="B2044" s="327">
        <v>124002359</v>
      </c>
      <c r="C2044" s="327">
        <v>21383643</v>
      </c>
      <c r="D2044" s="327">
        <v>1626257</v>
      </c>
      <c r="E2044" s="764">
        <v>1.311472630935997</v>
      </c>
      <c r="F2044" s="327">
        <v>1626257</v>
      </c>
    </row>
    <row r="2045" spans="1:6" s="245" customFormat="1" ht="12.75">
      <c r="A2045" s="332" t="s">
        <v>857</v>
      </c>
      <c r="B2045" s="304">
        <v>1107255</v>
      </c>
      <c r="C2045" s="304">
        <v>618741</v>
      </c>
      <c r="D2045" s="304">
        <v>0</v>
      </c>
      <c r="E2045" s="407">
        <v>0</v>
      </c>
      <c r="F2045" s="304">
        <v>0</v>
      </c>
    </row>
    <row r="2046" spans="1:6" s="245" customFormat="1" ht="38.25">
      <c r="A2046" s="346" t="s">
        <v>358</v>
      </c>
      <c r="B2046" s="304">
        <v>1107255</v>
      </c>
      <c r="C2046" s="304">
        <v>618741</v>
      </c>
      <c r="D2046" s="304">
        <v>0</v>
      </c>
      <c r="E2046" s="407">
        <v>0</v>
      </c>
      <c r="F2046" s="304">
        <v>0</v>
      </c>
    </row>
    <row r="2047" spans="1:6" s="245" customFormat="1" ht="12.75" customHeight="1">
      <c r="A2047" s="332" t="s">
        <v>867</v>
      </c>
      <c r="B2047" s="304">
        <v>98921498</v>
      </c>
      <c r="C2047" s="304">
        <v>13646220</v>
      </c>
      <c r="D2047" s="304">
        <v>1078372</v>
      </c>
      <c r="E2047" s="407">
        <v>1.0901290637551808</v>
      </c>
      <c r="F2047" s="304">
        <v>1078372</v>
      </c>
    </row>
    <row r="2048" spans="1:17" s="765" customFormat="1" ht="38.25">
      <c r="A2048" s="346" t="s">
        <v>359</v>
      </c>
      <c r="B2048" s="304">
        <v>84999018</v>
      </c>
      <c r="C2048" s="304">
        <v>13203255</v>
      </c>
      <c r="D2048" s="304">
        <v>1078372</v>
      </c>
      <c r="E2048" s="407">
        <v>1.2686875982496646</v>
      </c>
      <c r="F2048" s="304">
        <v>1078372</v>
      </c>
      <c r="Q2048" s="766"/>
    </row>
    <row r="2049" spans="1:6" s="245" customFormat="1" ht="63.75">
      <c r="A2049" s="346" t="s">
        <v>360</v>
      </c>
      <c r="B2049" s="304">
        <v>13922480</v>
      </c>
      <c r="C2049" s="304">
        <v>442965</v>
      </c>
      <c r="D2049" s="304">
        <v>0</v>
      </c>
      <c r="E2049" s="407">
        <v>0</v>
      </c>
      <c r="F2049" s="304">
        <v>0</v>
      </c>
    </row>
    <row r="2050" spans="1:6" s="245" customFormat="1" ht="12.75">
      <c r="A2050" s="332" t="s">
        <v>912</v>
      </c>
      <c r="B2050" s="304">
        <v>23973606</v>
      </c>
      <c r="C2050" s="304">
        <v>7118682</v>
      </c>
      <c r="D2050" s="304">
        <v>547885</v>
      </c>
      <c r="E2050" s="407">
        <v>2.2853674995743236</v>
      </c>
      <c r="F2050" s="304">
        <v>547885</v>
      </c>
    </row>
    <row r="2051" spans="1:6" s="245" customFormat="1" ht="25.5">
      <c r="A2051" s="346" t="s">
        <v>877</v>
      </c>
      <c r="B2051" s="304">
        <v>23973606</v>
      </c>
      <c r="C2051" s="304">
        <v>7118682</v>
      </c>
      <c r="D2051" s="304">
        <v>547885</v>
      </c>
      <c r="E2051" s="407">
        <v>2.2853674995743236</v>
      </c>
      <c r="F2051" s="304">
        <v>547885</v>
      </c>
    </row>
    <row r="2055" spans="1:6" s="105" customFormat="1" ht="15">
      <c r="A2055" s="341" t="s">
        <v>719</v>
      </c>
      <c r="B2055" s="339"/>
      <c r="C2055" s="339"/>
      <c r="D2055" s="339"/>
      <c r="E2055" s="342"/>
      <c r="F2055" s="342" t="s">
        <v>429</v>
      </c>
    </row>
    <row r="2056" spans="1:6" s="105" customFormat="1" ht="15">
      <c r="A2056" s="341"/>
      <c r="B2056" s="339"/>
      <c r="C2056" s="339"/>
      <c r="D2056" s="339"/>
      <c r="E2056" s="342"/>
      <c r="F2056" s="342"/>
    </row>
    <row r="2057" spans="1:6" s="118" customFormat="1" ht="12.75" customHeight="1">
      <c r="A2057" s="341"/>
      <c r="B2057" s="339"/>
      <c r="C2057" s="339"/>
      <c r="D2057" s="339"/>
      <c r="E2057" s="342"/>
      <c r="F2057" s="342"/>
    </row>
    <row r="2058" spans="1:11" s="757" customFormat="1" ht="15">
      <c r="A2058" s="190" t="s">
        <v>430</v>
      </c>
      <c r="B2058" s="339"/>
      <c r="C2058" s="339"/>
      <c r="D2058" s="339"/>
      <c r="E2058" s="632"/>
      <c r="F2058" s="633"/>
      <c r="G2058" s="767"/>
      <c r="H2058" s="767"/>
      <c r="I2058" s="767"/>
      <c r="J2058" s="767"/>
      <c r="K2058" s="767"/>
    </row>
  </sheetData>
  <mergeCells count="8">
    <mergeCell ref="A4:F4"/>
    <mergeCell ref="A2:F2"/>
    <mergeCell ref="A1:F1"/>
    <mergeCell ref="A2037:F2037"/>
    <mergeCell ref="A8:F8"/>
    <mergeCell ref="A7:F7"/>
    <mergeCell ref="A6:F6"/>
    <mergeCell ref="A9:F9"/>
  </mergeCells>
  <printOptions horizontalCentered="1"/>
  <pageMargins left="0.984251968503937" right="0.2755905511811024" top="0.7086614173228347" bottom="0.3937007874015748" header="0.5118110236220472" footer="0.11811023622047245"/>
  <pageSetup firstPageNumber="49" useFirstPageNumber="1" fitToHeight="20" horizontalDpi="600" verticalDpi="600" orientation="portrait" paperSize="9" scale="85" r:id="rId1"/>
  <headerFooter alignWithMargins="0">
    <oddFooter>&amp;C&amp;P&amp;R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Y54"/>
  <sheetViews>
    <sheetView workbookViewId="0" topLeftCell="E1">
      <selection activeCell="E23" sqref="E23"/>
    </sheetView>
  </sheetViews>
  <sheetFormatPr defaultColWidth="9.140625" defaultRowHeight="12.75"/>
  <cols>
    <col min="1" max="1" width="12.8515625" style="786" hidden="1" customWidth="1"/>
    <col min="2" max="2" width="7.140625" style="786" hidden="1" customWidth="1"/>
    <col min="3" max="4" width="11.421875" style="786" hidden="1" customWidth="1"/>
    <col min="5" max="5" width="51.421875" style="786" customWidth="1"/>
    <col min="6" max="8" width="12.140625" style="786" customWidth="1"/>
    <col min="9" max="9" width="18.28125" style="786" customWidth="1"/>
    <col min="10" max="10" width="15.8515625" style="786" customWidth="1"/>
    <col min="11" max="16384" width="9.140625" style="786" customWidth="1"/>
  </cols>
  <sheetData>
    <row r="1" spans="1:51" s="772" customFormat="1" ht="12.75">
      <c r="A1" s="876" t="s">
        <v>398</v>
      </c>
      <c r="B1" s="876"/>
      <c r="C1" s="876"/>
      <c r="D1" s="876"/>
      <c r="E1" s="876"/>
      <c r="F1" s="876"/>
      <c r="G1" s="876"/>
      <c r="H1" s="876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</row>
    <row r="2" spans="1:51" s="772" customFormat="1" ht="12.75">
      <c r="A2" s="877" t="s">
        <v>399</v>
      </c>
      <c r="B2" s="877"/>
      <c r="C2" s="877"/>
      <c r="D2" s="877"/>
      <c r="E2" s="877"/>
      <c r="F2" s="877"/>
      <c r="G2" s="877"/>
      <c r="H2" s="877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1"/>
      <c r="AI2" s="771"/>
      <c r="AJ2" s="771"/>
      <c r="AK2" s="771"/>
      <c r="AL2" s="771"/>
      <c r="AM2" s="771"/>
      <c r="AN2" s="771"/>
      <c r="AO2" s="771"/>
      <c r="AP2" s="771"/>
      <c r="AQ2" s="771"/>
      <c r="AR2" s="771"/>
      <c r="AS2" s="771"/>
      <c r="AT2" s="771"/>
      <c r="AU2" s="771"/>
      <c r="AV2" s="771"/>
      <c r="AW2" s="771"/>
      <c r="AX2" s="771"/>
      <c r="AY2" s="771"/>
    </row>
    <row r="3" spans="1:51" s="772" customFormat="1" ht="3.75" customHeight="1">
      <c r="A3" s="878"/>
      <c r="B3" s="878"/>
      <c r="C3" s="878"/>
      <c r="D3" s="878"/>
      <c r="E3" s="878"/>
      <c r="F3" s="878"/>
      <c r="G3" s="878"/>
      <c r="H3" s="878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0"/>
      <c r="AG3" s="770"/>
      <c r="AH3" s="771"/>
      <c r="AI3" s="771"/>
      <c r="AJ3" s="771"/>
      <c r="AK3" s="771"/>
      <c r="AL3" s="771"/>
      <c r="AM3" s="771"/>
      <c r="AN3" s="771"/>
      <c r="AO3" s="771"/>
      <c r="AP3" s="771"/>
      <c r="AQ3" s="771"/>
      <c r="AR3" s="771"/>
      <c r="AS3" s="771"/>
      <c r="AT3" s="771"/>
      <c r="AU3" s="771"/>
      <c r="AV3" s="771"/>
      <c r="AW3" s="771"/>
      <c r="AX3" s="771"/>
      <c r="AY3" s="771"/>
    </row>
    <row r="4" spans="1:33" s="771" customFormat="1" ht="12.75">
      <c r="A4" s="879" t="s">
        <v>431</v>
      </c>
      <c r="B4" s="879"/>
      <c r="C4" s="879"/>
      <c r="D4" s="879"/>
      <c r="E4" s="879"/>
      <c r="F4" s="879"/>
      <c r="G4" s="879"/>
      <c r="H4" s="879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0"/>
      <c r="AE4" s="770"/>
      <c r="AF4" s="770"/>
      <c r="AG4" s="770"/>
    </row>
    <row r="5" spans="1:33" s="771" customFormat="1" ht="12.75">
      <c r="A5" s="773"/>
      <c r="B5" s="774"/>
      <c r="C5" s="774"/>
      <c r="D5" s="774"/>
      <c r="E5" s="775"/>
      <c r="F5" s="775"/>
      <c r="G5" s="776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0"/>
      <c r="AE5" s="770"/>
      <c r="AF5" s="770"/>
      <c r="AG5" s="770"/>
    </row>
    <row r="6" spans="1:33" s="777" customFormat="1" ht="15.75">
      <c r="A6" s="876" t="s">
        <v>401</v>
      </c>
      <c r="B6" s="876"/>
      <c r="C6" s="876"/>
      <c r="D6" s="876"/>
      <c r="E6" s="876"/>
      <c r="F6" s="876"/>
      <c r="G6" s="876"/>
      <c r="H6" s="876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0"/>
      <c r="W6" s="770"/>
      <c r="X6" s="770"/>
      <c r="Y6" s="770"/>
      <c r="Z6" s="770"/>
      <c r="AA6" s="770"/>
      <c r="AB6" s="770"/>
      <c r="AC6" s="770"/>
      <c r="AD6" s="770"/>
      <c r="AE6" s="770"/>
      <c r="AF6" s="770"/>
      <c r="AG6" s="770"/>
    </row>
    <row r="7" spans="1:33" s="777" customFormat="1" ht="15.75">
      <c r="A7" s="882" t="s">
        <v>362</v>
      </c>
      <c r="B7" s="882"/>
      <c r="C7" s="882"/>
      <c r="D7" s="882"/>
      <c r="E7" s="882"/>
      <c r="F7" s="882"/>
      <c r="G7" s="882"/>
      <c r="H7" s="882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0"/>
      <c r="Y7" s="770"/>
      <c r="Z7" s="770"/>
      <c r="AA7" s="770"/>
      <c r="AB7" s="770"/>
      <c r="AC7" s="770"/>
      <c r="AD7" s="770"/>
      <c r="AE7" s="770"/>
      <c r="AF7" s="770"/>
      <c r="AG7" s="770"/>
    </row>
    <row r="8" spans="1:33" s="777" customFormat="1" ht="15.75">
      <c r="A8" s="883" t="s">
        <v>403</v>
      </c>
      <c r="B8" s="883"/>
      <c r="C8" s="883"/>
      <c r="D8" s="883"/>
      <c r="E8" s="883"/>
      <c r="F8" s="883"/>
      <c r="G8" s="883"/>
      <c r="H8" s="883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  <c r="AB8" s="770"/>
      <c r="AC8" s="770"/>
      <c r="AD8" s="770"/>
      <c r="AE8" s="770"/>
      <c r="AF8" s="770"/>
      <c r="AG8" s="770"/>
    </row>
    <row r="9" spans="1:33" s="252" customFormat="1" ht="12.75">
      <c r="A9" s="884" t="s">
        <v>404</v>
      </c>
      <c r="B9" s="884"/>
      <c r="C9" s="884"/>
      <c r="D9" s="884"/>
      <c r="E9" s="884"/>
      <c r="F9" s="884"/>
      <c r="G9" s="884"/>
      <c r="H9" s="884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70"/>
      <c r="Y9" s="770"/>
      <c r="Z9" s="770"/>
      <c r="AA9" s="770"/>
      <c r="AB9" s="770"/>
      <c r="AC9" s="770"/>
      <c r="AD9" s="770"/>
      <c r="AE9" s="770"/>
      <c r="AF9" s="770"/>
      <c r="AG9" s="770"/>
    </row>
    <row r="10" spans="1:33" s="252" customFormat="1" ht="12.75">
      <c r="A10" s="778" t="s">
        <v>363</v>
      </c>
      <c r="B10" s="190"/>
      <c r="C10" s="189"/>
      <c r="E10" s="778" t="s">
        <v>363</v>
      </c>
      <c r="G10" s="776"/>
      <c r="H10" s="253" t="s">
        <v>931</v>
      </c>
      <c r="I10" s="770"/>
      <c r="J10" s="770"/>
      <c r="K10" s="770"/>
      <c r="L10" s="770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0"/>
      <c r="AE10" s="770"/>
      <c r="AF10" s="770"/>
      <c r="AG10" s="770"/>
    </row>
    <row r="11" spans="1:33" s="777" customFormat="1" ht="15.75">
      <c r="A11" s="779"/>
      <c r="B11" s="779"/>
      <c r="C11" s="779"/>
      <c r="E11" s="776"/>
      <c r="G11" s="776"/>
      <c r="H11" s="780" t="s">
        <v>364</v>
      </c>
      <c r="I11" s="770"/>
      <c r="J11" s="770"/>
      <c r="K11" s="770"/>
      <c r="L11" s="770"/>
      <c r="M11" s="770"/>
      <c r="N11" s="770"/>
      <c r="O11" s="770"/>
      <c r="P11" s="770"/>
      <c r="Q11" s="770"/>
      <c r="R11" s="770"/>
      <c r="S11" s="770"/>
      <c r="T11" s="770"/>
      <c r="U11" s="770"/>
      <c r="V11" s="770"/>
      <c r="W11" s="770"/>
      <c r="X11" s="770"/>
      <c r="Y11" s="770"/>
      <c r="Z11" s="770"/>
      <c r="AA11" s="770"/>
      <c r="AB11" s="770"/>
      <c r="AC11" s="770"/>
      <c r="AD11" s="770"/>
      <c r="AE11" s="770"/>
      <c r="AF11" s="770"/>
      <c r="AG11" s="770"/>
    </row>
    <row r="12" spans="1:33" s="772" customFormat="1" ht="12.75">
      <c r="A12" s="781"/>
      <c r="E12" s="776"/>
      <c r="G12" s="776"/>
      <c r="H12" s="782" t="s">
        <v>365</v>
      </c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0"/>
    </row>
    <row r="13" spans="1:8" ht="12.75">
      <c r="A13" s="880" t="s">
        <v>514</v>
      </c>
      <c r="B13" s="880"/>
      <c r="C13" s="880"/>
      <c r="D13" s="881"/>
      <c r="E13" s="885" t="s">
        <v>408</v>
      </c>
      <c r="F13" s="885" t="s">
        <v>1102</v>
      </c>
      <c r="G13" s="885" t="s">
        <v>437</v>
      </c>
      <c r="H13" s="885" t="s">
        <v>412</v>
      </c>
    </row>
    <row r="14" spans="1:8" ht="25.5">
      <c r="A14" s="783" t="s">
        <v>1139</v>
      </c>
      <c r="B14" s="783" t="s">
        <v>366</v>
      </c>
      <c r="C14" s="783" t="s">
        <v>367</v>
      </c>
      <c r="D14" s="787" t="s">
        <v>368</v>
      </c>
      <c r="E14" s="885"/>
      <c r="F14" s="885"/>
      <c r="G14" s="885"/>
      <c r="H14" s="885"/>
    </row>
    <row r="15" spans="1:8" ht="12.75">
      <c r="A15" s="783">
        <v>1</v>
      </c>
      <c r="B15" s="783">
        <v>2</v>
      </c>
      <c r="C15" s="783">
        <v>3</v>
      </c>
      <c r="D15" s="784">
        <v>4</v>
      </c>
      <c r="E15" s="785">
        <v>1</v>
      </c>
      <c r="F15" s="785">
        <v>2</v>
      </c>
      <c r="G15" s="785">
        <v>3</v>
      </c>
      <c r="H15" s="785">
        <v>4</v>
      </c>
    </row>
    <row r="16" spans="1:8" s="793" customFormat="1" ht="22.5" customHeight="1">
      <c r="A16" s="788" t="s">
        <v>369</v>
      </c>
      <c r="B16" s="789"/>
      <c r="C16" s="789"/>
      <c r="D16" s="790"/>
      <c r="E16" s="791" t="s">
        <v>425</v>
      </c>
      <c r="F16" s="792">
        <v>-134000000</v>
      </c>
      <c r="G16" s="792">
        <v>3451401.76</v>
      </c>
      <c r="H16" s="792">
        <v>3451401.76</v>
      </c>
    </row>
    <row r="17" spans="1:8" s="793" customFormat="1" ht="15.75">
      <c r="A17" s="788" t="s">
        <v>369</v>
      </c>
      <c r="B17" s="789"/>
      <c r="C17" s="789"/>
      <c r="D17" s="790"/>
      <c r="E17" s="791" t="s">
        <v>885</v>
      </c>
      <c r="F17" s="792">
        <v>-158140531</v>
      </c>
      <c r="G17" s="792">
        <v>-106829</v>
      </c>
      <c r="H17" s="792">
        <v>-106829</v>
      </c>
    </row>
    <row r="18" spans="1:8" ht="13.5">
      <c r="A18" s="794"/>
      <c r="B18" s="795"/>
      <c r="C18" s="796" t="s">
        <v>370</v>
      </c>
      <c r="D18" s="797"/>
      <c r="E18" s="798" t="s">
        <v>371</v>
      </c>
      <c r="F18" s="799">
        <v>-131253448</v>
      </c>
      <c r="G18" s="799">
        <v>-106829</v>
      </c>
      <c r="H18" s="799">
        <v>-106829</v>
      </c>
    </row>
    <row r="19" spans="1:8" ht="13.5">
      <c r="A19" s="800"/>
      <c r="B19" s="801"/>
      <c r="C19" s="802" t="s">
        <v>372</v>
      </c>
      <c r="D19" s="803"/>
      <c r="E19" s="798" t="s">
        <v>373</v>
      </c>
      <c r="F19" s="799">
        <v>-9900</v>
      </c>
      <c r="G19" s="799">
        <v>0</v>
      </c>
      <c r="H19" s="799">
        <v>0</v>
      </c>
    </row>
    <row r="20" spans="1:8" ht="12.75">
      <c r="A20" s="804"/>
      <c r="B20" s="805" t="s">
        <v>374</v>
      </c>
      <c r="C20" s="806" t="s">
        <v>375</v>
      </c>
      <c r="D20" s="807"/>
      <c r="E20" s="808" t="s">
        <v>376</v>
      </c>
      <c r="F20" s="809">
        <v>-9900</v>
      </c>
      <c r="G20" s="809">
        <v>0</v>
      </c>
      <c r="H20" s="809">
        <v>0</v>
      </c>
    </row>
    <row r="21" spans="1:8" ht="12.75">
      <c r="A21" s="804"/>
      <c r="B21" s="805"/>
      <c r="C21" s="810"/>
      <c r="D21" s="807">
        <v>6006</v>
      </c>
      <c r="E21" s="811" t="s">
        <v>377</v>
      </c>
      <c r="F21" s="812">
        <v>-9900</v>
      </c>
      <c r="G21" s="812">
        <v>0</v>
      </c>
      <c r="H21" s="812">
        <v>0</v>
      </c>
    </row>
    <row r="22" spans="1:8" ht="12.75">
      <c r="A22" s="804"/>
      <c r="B22" s="805"/>
      <c r="C22" s="810"/>
      <c r="D22" s="807"/>
      <c r="E22" s="810"/>
      <c r="F22" s="809"/>
      <c r="G22" s="809"/>
      <c r="H22" s="809"/>
    </row>
    <row r="23" spans="1:8" ht="13.5">
      <c r="A23" s="800"/>
      <c r="B23" s="801"/>
      <c r="C23" s="802" t="s">
        <v>383</v>
      </c>
      <c r="D23" s="803"/>
      <c r="E23" s="798" t="s">
        <v>384</v>
      </c>
      <c r="F23" s="799">
        <v>-131243548</v>
      </c>
      <c r="G23" s="799">
        <v>-106829</v>
      </c>
      <c r="H23" s="799">
        <v>-106829</v>
      </c>
    </row>
    <row r="24" spans="1:8" ht="12.75">
      <c r="A24" s="804"/>
      <c r="B24" s="805"/>
      <c r="C24" s="806" t="s">
        <v>385</v>
      </c>
      <c r="D24" s="807"/>
      <c r="E24" s="808" t="s">
        <v>386</v>
      </c>
      <c r="F24" s="809">
        <v>-126243548</v>
      </c>
      <c r="G24" s="809">
        <v>-106829</v>
      </c>
      <c r="H24" s="812">
        <v>-106829</v>
      </c>
    </row>
    <row r="25" spans="1:8" ht="12.75">
      <c r="A25" s="804"/>
      <c r="B25" s="805"/>
      <c r="C25" s="810"/>
      <c r="D25" s="807">
        <v>1000</v>
      </c>
      <c r="E25" s="811" t="s">
        <v>387</v>
      </c>
      <c r="F25" s="812">
        <v>-2875813</v>
      </c>
      <c r="G25" s="812">
        <v>0</v>
      </c>
      <c r="H25" s="812">
        <v>0</v>
      </c>
    </row>
    <row r="26" spans="1:8" ht="12.75">
      <c r="A26" s="804"/>
      <c r="B26" s="805"/>
      <c r="C26" s="810"/>
      <c r="D26" s="807">
        <v>3000</v>
      </c>
      <c r="E26" s="811" t="s">
        <v>388</v>
      </c>
      <c r="F26" s="812">
        <v>-32325663</v>
      </c>
      <c r="G26" s="812">
        <v>0</v>
      </c>
      <c r="H26" s="812">
        <v>0</v>
      </c>
    </row>
    <row r="27" spans="1:8" ht="12.75">
      <c r="A27" s="804"/>
      <c r="B27" s="805"/>
      <c r="C27" s="810"/>
      <c r="D27" s="807">
        <v>4000</v>
      </c>
      <c r="E27" s="811" t="s">
        <v>389</v>
      </c>
      <c r="F27" s="812">
        <v>-91042072</v>
      </c>
      <c r="G27" s="812">
        <v>-106829</v>
      </c>
      <c r="H27" s="812">
        <v>-106829</v>
      </c>
    </row>
    <row r="28" spans="1:8" ht="12.75">
      <c r="A28" s="804"/>
      <c r="B28" s="805"/>
      <c r="C28" s="806" t="s">
        <v>390</v>
      </c>
      <c r="D28" s="807"/>
      <c r="E28" s="808" t="s">
        <v>391</v>
      </c>
      <c r="F28" s="809">
        <v>-5000000</v>
      </c>
      <c r="G28" s="809">
        <v>0</v>
      </c>
      <c r="H28" s="809">
        <v>0</v>
      </c>
    </row>
    <row r="29" spans="1:8" ht="12.75">
      <c r="A29" s="804"/>
      <c r="B29" s="805"/>
      <c r="C29" s="810"/>
      <c r="D29" s="807"/>
      <c r="E29" s="810"/>
      <c r="F29" s="809"/>
      <c r="G29" s="809"/>
      <c r="H29" s="809"/>
    </row>
    <row r="30" spans="1:8" ht="13.5">
      <c r="A30" s="800"/>
      <c r="B30" s="801"/>
      <c r="C30" s="798" t="s">
        <v>392</v>
      </c>
      <c r="D30" s="803"/>
      <c r="E30" s="798" t="s">
        <v>393</v>
      </c>
      <c r="F30" s="799">
        <v>-26887083</v>
      </c>
      <c r="G30" s="799">
        <v>0</v>
      </c>
      <c r="H30" s="799">
        <v>0</v>
      </c>
    </row>
    <row r="31" spans="1:8" ht="12.75">
      <c r="A31" s="813"/>
      <c r="B31" s="814"/>
      <c r="C31" s="815"/>
      <c r="D31" s="816"/>
      <c r="E31" s="810"/>
      <c r="F31" s="809"/>
      <c r="G31" s="809"/>
      <c r="H31" s="809"/>
    </row>
    <row r="32" spans="1:8" s="793" customFormat="1" ht="15.75">
      <c r="A32" s="788" t="s">
        <v>394</v>
      </c>
      <c r="B32" s="789"/>
      <c r="C32" s="789"/>
      <c r="D32" s="790"/>
      <c r="E32" s="791" t="s">
        <v>886</v>
      </c>
      <c r="F32" s="792">
        <v>24140531</v>
      </c>
      <c r="G32" s="792">
        <v>3558230.76</v>
      </c>
      <c r="H32" s="792">
        <v>3558230.76</v>
      </c>
    </row>
    <row r="33" spans="1:8" ht="13.5">
      <c r="A33" s="794"/>
      <c r="B33" s="795"/>
      <c r="C33" s="796" t="s">
        <v>370</v>
      </c>
      <c r="D33" s="797"/>
      <c r="E33" s="798" t="s">
        <v>371</v>
      </c>
      <c r="F33" s="799">
        <v>22256152</v>
      </c>
      <c r="G33" s="799">
        <v>3418689.2</v>
      </c>
      <c r="H33" s="799">
        <v>3418689.2</v>
      </c>
    </row>
    <row r="34" spans="1:8" ht="13.5">
      <c r="A34" s="800"/>
      <c r="B34" s="801"/>
      <c r="C34" s="802" t="s">
        <v>372</v>
      </c>
      <c r="D34" s="803"/>
      <c r="E34" s="798" t="s">
        <v>373</v>
      </c>
      <c r="F34" s="799">
        <v>2753540</v>
      </c>
      <c r="G34" s="799">
        <v>80222.42</v>
      </c>
      <c r="H34" s="799">
        <v>80222.42</v>
      </c>
    </row>
    <row r="35" spans="1:8" ht="12.75">
      <c r="A35" s="804"/>
      <c r="B35" s="805" t="s">
        <v>374</v>
      </c>
      <c r="C35" s="806" t="s">
        <v>375</v>
      </c>
      <c r="D35" s="807"/>
      <c r="E35" s="808" t="s">
        <v>376</v>
      </c>
      <c r="F35" s="809">
        <v>2613540</v>
      </c>
      <c r="G35" s="809">
        <v>80222.42</v>
      </c>
      <c r="H35" s="809">
        <v>80222.42</v>
      </c>
    </row>
    <row r="36" spans="1:8" ht="12.75">
      <c r="A36" s="804"/>
      <c r="B36" s="805"/>
      <c r="C36" s="810"/>
      <c r="D36" s="807">
        <v>6006</v>
      </c>
      <c r="E36" s="811" t="s">
        <v>377</v>
      </c>
      <c r="F36" s="812">
        <v>2613540</v>
      </c>
      <c r="G36" s="812">
        <v>80222.42</v>
      </c>
      <c r="H36" s="812">
        <v>80222.42</v>
      </c>
    </row>
    <row r="37" spans="1:8" ht="12.75">
      <c r="A37" s="804"/>
      <c r="B37" s="805"/>
      <c r="C37" s="806" t="s">
        <v>378</v>
      </c>
      <c r="D37" s="807"/>
      <c r="E37" s="808" t="s">
        <v>379</v>
      </c>
      <c r="F37" s="809">
        <v>140000</v>
      </c>
      <c r="G37" s="809">
        <v>0</v>
      </c>
      <c r="H37" s="809">
        <v>0</v>
      </c>
    </row>
    <row r="38" spans="1:8" ht="13.5">
      <c r="A38" s="800"/>
      <c r="B38" s="801" t="s">
        <v>380</v>
      </c>
      <c r="C38" s="802" t="s">
        <v>381</v>
      </c>
      <c r="D38" s="803"/>
      <c r="E38" s="798" t="s">
        <v>382</v>
      </c>
      <c r="F38" s="799">
        <v>776857</v>
      </c>
      <c r="G38" s="799">
        <v>0</v>
      </c>
      <c r="H38" s="799">
        <v>0</v>
      </c>
    </row>
    <row r="39" spans="1:8" ht="12.75">
      <c r="A39" s="804"/>
      <c r="B39" s="805"/>
      <c r="C39" s="810"/>
      <c r="D39" s="807"/>
      <c r="E39" s="810"/>
      <c r="F39" s="809"/>
      <c r="G39" s="809"/>
      <c r="H39" s="809"/>
    </row>
    <row r="40" spans="1:8" ht="13.5">
      <c r="A40" s="800"/>
      <c r="B40" s="801"/>
      <c r="C40" s="802" t="s">
        <v>383</v>
      </c>
      <c r="D40" s="803"/>
      <c r="E40" s="798" t="s">
        <v>384</v>
      </c>
      <c r="F40" s="799">
        <v>18725755</v>
      </c>
      <c r="G40" s="799">
        <v>3338466.78</v>
      </c>
      <c r="H40" s="799">
        <v>3338466.78</v>
      </c>
    </row>
    <row r="41" spans="1:8" ht="12.75">
      <c r="A41" s="804"/>
      <c r="B41" s="805"/>
      <c r="C41" s="806" t="s">
        <v>385</v>
      </c>
      <c r="D41" s="807"/>
      <c r="E41" s="808" t="s">
        <v>386</v>
      </c>
      <c r="F41" s="809">
        <v>18725755</v>
      </c>
      <c r="G41" s="809">
        <v>3338466.78</v>
      </c>
      <c r="H41" s="809">
        <v>3338466.78</v>
      </c>
    </row>
    <row r="42" spans="1:8" ht="12.75">
      <c r="A42" s="804"/>
      <c r="B42" s="805"/>
      <c r="C42" s="810"/>
      <c r="D42" s="807">
        <v>1000</v>
      </c>
      <c r="E42" s="811" t="s">
        <v>387</v>
      </c>
      <c r="F42" s="812">
        <v>375813</v>
      </c>
      <c r="G42" s="812">
        <v>67868</v>
      </c>
      <c r="H42" s="812">
        <v>67868</v>
      </c>
    </row>
    <row r="43" spans="1:8" ht="12.75">
      <c r="A43" s="804"/>
      <c r="B43" s="805"/>
      <c r="C43" s="810"/>
      <c r="D43" s="807">
        <v>3000</v>
      </c>
      <c r="E43" s="811" t="s">
        <v>388</v>
      </c>
      <c r="F43" s="812">
        <v>2325663</v>
      </c>
      <c r="G43" s="812">
        <v>1348680.44</v>
      </c>
      <c r="H43" s="812">
        <v>1348680.44</v>
      </c>
    </row>
    <row r="44" spans="1:8" ht="12.75">
      <c r="A44" s="804"/>
      <c r="B44" s="805"/>
      <c r="C44" s="810"/>
      <c r="D44" s="807">
        <v>4000</v>
      </c>
      <c r="E44" s="811" t="s">
        <v>389</v>
      </c>
      <c r="F44" s="812">
        <v>16024279</v>
      </c>
      <c r="G44" s="812">
        <v>1921918.34</v>
      </c>
      <c r="H44" s="812">
        <v>1921918.34</v>
      </c>
    </row>
    <row r="45" spans="1:8" ht="12.75">
      <c r="A45" s="804"/>
      <c r="B45" s="805"/>
      <c r="C45" s="810"/>
      <c r="D45" s="807"/>
      <c r="E45" s="810"/>
      <c r="F45" s="809"/>
      <c r="G45" s="809"/>
      <c r="H45" s="809"/>
    </row>
    <row r="46" spans="1:8" ht="13.5">
      <c r="A46" s="800"/>
      <c r="B46" s="801"/>
      <c r="C46" s="798" t="s">
        <v>392</v>
      </c>
      <c r="D46" s="803"/>
      <c r="E46" s="798" t="s">
        <v>393</v>
      </c>
      <c r="F46" s="799">
        <v>1406400</v>
      </c>
      <c r="G46" s="799">
        <v>139541.56</v>
      </c>
      <c r="H46" s="799">
        <v>139541.56</v>
      </c>
    </row>
    <row r="47" spans="1:8" ht="13.5">
      <c r="A47" s="818"/>
      <c r="B47" s="819"/>
      <c r="C47" s="820" t="s">
        <v>395</v>
      </c>
      <c r="D47" s="821"/>
      <c r="E47" s="798" t="s">
        <v>396</v>
      </c>
      <c r="F47" s="799">
        <v>477979</v>
      </c>
      <c r="G47" s="799">
        <v>0</v>
      </c>
      <c r="H47" s="799">
        <v>0</v>
      </c>
    </row>
    <row r="50" spans="1:8" ht="12.75">
      <c r="A50" s="822" t="s">
        <v>719</v>
      </c>
      <c r="E50" s="822" t="s">
        <v>719</v>
      </c>
      <c r="H50" s="782" t="s">
        <v>1045</v>
      </c>
    </row>
    <row r="51" spans="1:5" ht="12.75">
      <c r="A51" s="822"/>
      <c r="E51" s="822"/>
    </row>
    <row r="52" spans="1:5" ht="12.75">
      <c r="A52" s="822"/>
      <c r="E52" s="822"/>
    </row>
    <row r="53" spans="1:5" ht="12.75">
      <c r="A53" s="822"/>
      <c r="E53" s="822"/>
    </row>
    <row r="54" spans="1:5" ht="12.75">
      <c r="A54" s="823" t="s">
        <v>397</v>
      </c>
      <c r="E54" s="823" t="s">
        <v>397</v>
      </c>
    </row>
  </sheetData>
  <mergeCells count="13">
    <mergeCell ref="A13:D13"/>
    <mergeCell ref="A6:H6"/>
    <mergeCell ref="A7:H7"/>
    <mergeCell ref="A8:H8"/>
    <mergeCell ref="A9:H9"/>
    <mergeCell ref="E13:E14"/>
    <mergeCell ref="F13:F14"/>
    <mergeCell ref="G13:G14"/>
    <mergeCell ref="H13:H14"/>
    <mergeCell ref="A1:H1"/>
    <mergeCell ref="A2:H2"/>
    <mergeCell ref="A3:H3"/>
    <mergeCell ref="A4:H4"/>
  </mergeCells>
  <conditionalFormatting sqref="H50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511811023622047" bottom="0.7086614173228347" header="0.2755905511811024" footer="0.31496062992125984"/>
  <pageSetup firstPageNumber="87" useFirstPageNumber="1" fitToHeight="1" fitToWidth="1" horizontalDpi="600" verticalDpi="600" orientation="portrait" paperSize="9" scale="96" r:id="rId1"/>
  <headerFooter alignWithMargins="0">
    <oddFooter>&amp;C&amp;P</oddFoot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3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1" width="6.57421875" style="21" customWidth="1"/>
    <col min="2" max="2" width="46.57421875" style="111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840" t="s">
        <v>398</v>
      </c>
      <c r="B1" s="840"/>
      <c r="C1" s="840"/>
      <c r="D1" s="840"/>
      <c r="E1" s="840"/>
      <c r="F1" s="8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841" t="s">
        <v>399</v>
      </c>
      <c r="B2" s="841"/>
      <c r="C2" s="841"/>
      <c r="D2" s="841"/>
      <c r="E2" s="841"/>
      <c r="F2" s="84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842" t="s">
        <v>431</v>
      </c>
      <c r="B4" s="842"/>
      <c r="C4" s="842"/>
      <c r="D4" s="842"/>
      <c r="E4" s="842"/>
      <c r="F4" s="84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843" t="s">
        <v>401</v>
      </c>
      <c r="B6" s="843"/>
      <c r="C6" s="843"/>
      <c r="D6" s="843"/>
      <c r="E6" s="843"/>
      <c r="F6" s="84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837" t="s">
        <v>432</v>
      </c>
      <c r="B7" s="837"/>
      <c r="C7" s="837"/>
      <c r="D7" s="837"/>
      <c r="E7" s="837"/>
      <c r="F7" s="83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838" t="s">
        <v>403</v>
      </c>
      <c r="B8" s="838"/>
      <c r="C8" s="838"/>
      <c r="D8" s="838"/>
      <c r="E8" s="838"/>
      <c r="F8" s="8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839" t="s">
        <v>404</v>
      </c>
      <c r="B9" s="839"/>
      <c r="C9" s="839"/>
      <c r="D9" s="839"/>
      <c r="E9" s="839"/>
      <c r="F9" s="839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9" t="s">
        <v>405</v>
      </c>
      <c r="B10" s="20"/>
      <c r="C10" s="16"/>
      <c r="D10" s="14"/>
      <c r="F10" s="17" t="s">
        <v>406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9"/>
      <c r="B11" s="20"/>
      <c r="C11" s="16"/>
      <c r="D11" s="14"/>
      <c r="F11" s="64" t="s">
        <v>433</v>
      </c>
      <c r="G11" s="16"/>
      <c r="H11" s="17"/>
      <c r="I11" s="17"/>
      <c r="J11" s="18"/>
      <c r="K11" s="16"/>
      <c r="N11" s="4"/>
      <c r="O11" s="63"/>
    </row>
    <row r="12" spans="1:6" s="46" customFormat="1" ht="12.75">
      <c r="A12" s="21"/>
      <c r="B12" s="23"/>
      <c r="C12" s="65"/>
      <c r="D12" s="65"/>
      <c r="E12" s="65"/>
      <c r="F12" s="66" t="s">
        <v>434</v>
      </c>
    </row>
    <row r="13" spans="1:6" s="46" customFormat="1" ht="38.25">
      <c r="A13" s="67"/>
      <c r="B13" s="68" t="s">
        <v>435</v>
      </c>
      <c r="C13" s="69" t="s">
        <v>436</v>
      </c>
      <c r="D13" s="69" t="s">
        <v>437</v>
      </c>
      <c r="E13" s="69" t="s">
        <v>438</v>
      </c>
      <c r="F13" s="69" t="s">
        <v>439</v>
      </c>
    </row>
    <row r="14" spans="1:6" s="46" customFormat="1" ht="12.75">
      <c r="A14" s="70">
        <v>1</v>
      </c>
      <c r="B14" s="68">
        <v>2</v>
      </c>
      <c r="C14" s="71">
        <v>3</v>
      </c>
      <c r="D14" s="71">
        <v>4</v>
      </c>
      <c r="E14" s="71">
        <v>5</v>
      </c>
      <c r="F14" s="71">
        <v>6</v>
      </c>
    </row>
    <row r="15" spans="1:9" s="46" customFormat="1" ht="12.75" customHeight="1">
      <c r="A15" s="72" t="s">
        <v>440</v>
      </c>
      <c r="B15" s="73" t="s">
        <v>441</v>
      </c>
      <c r="C15" s="74">
        <v>5499225316</v>
      </c>
      <c r="D15" s="74">
        <v>371030923</v>
      </c>
      <c r="E15" s="75">
        <v>6.746967103175155</v>
      </c>
      <c r="F15" s="74">
        <v>371030923</v>
      </c>
      <c r="I15" s="76"/>
    </row>
    <row r="16" spans="1:9" s="46" customFormat="1" ht="12.75" customHeight="1">
      <c r="A16" s="72"/>
      <c r="B16" s="73" t="s">
        <v>442</v>
      </c>
      <c r="C16" s="74">
        <v>4128500239</v>
      </c>
      <c r="D16" s="74">
        <v>262575836</v>
      </c>
      <c r="E16" s="75">
        <v>6.360078013792263</v>
      </c>
      <c r="F16" s="74">
        <v>262575836</v>
      </c>
      <c r="I16" s="76"/>
    </row>
    <row r="17" spans="1:9" s="46" customFormat="1" ht="12.75" customHeight="1">
      <c r="A17" s="77"/>
      <c r="B17" s="78" t="s">
        <v>443</v>
      </c>
      <c r="C17" s="79">
        <v>2888821700</v>
      </c>
      <c r="D17" s="79">
        <v>221301071</v>
      </c>
      <c r="E17" s="80">
        <v>7.66059985633589</v>
      </c>
      <c r="F17" s="79">
        <v>221301071</v>
      </c>
      <c r="I17" s="76"/>
    </row>
    <row r="18" spans="1:9" s="46" customFormat="1" ht="12.75" customHeight="1">
      <c r="A18" s="81"/>
      <c r="B18" s="78" t="s">
        <v>444</v>
      </c>
      <c r="C18" s="79">
        <v>761200000</v>
      </c>
      <c r="D18" s="79">
        <v>45093377</v>
      </c>
      <c r="E18" s="80">
        <v>5.923985417761429</v>
      </c>
      <c r="F18" s="79">
        <v>45093377</v>
      </c>
      <c r="I18" s="76"/>
    </row>
    <row r="19" spans="1:9" s="46" customFormat="1" ht="12.75" customHeight="1">
      <c r="A19" s="81"/>
      <c r="B19" s="78" t="s">
        <v>445</v>
      </c>
      <c r="C19" s="79">
        <v>201200000</v>
      </c>
      <c r="D19" s="79">
        <v>16426788</v>
      </c>
      <c r="E19" s="80">
        <v>8.164407554671968</v>
      </c>
      <c r="F19" s="79">
        <v>16426788</v>
      </c>
      <c r="I19" s="76"/>
    </row>
    <row r="20" spans="1:9" s="46" customFormat="1" ht="12.75" customHeight="1">
      <c r="A20" s="81"/>
      <c r="B20" s="78" t="s">
        <v>446</v>
      </c>
      <c r="C20" s="79">
        <v>560000000</v>
      </c>
      <c r="D20" s="79">
        <v>28666589</v>
      </c>
      <c r="E20" s="80">
        <v>5.11903375</v>
      </c>
      <c r="F20" s="79">
        <v>28666589</v>
      </c>
      <c r="I20" s="76"/>
    </row>
    <row r="21" spans="1:9" s="46" customFormat="1" ht="12.75" customHeight="1">
      <c r="A21" s="81"/>
      <c r="B21" s="78" t="s">
        <v>447</v>
      </c>
      <c r="C21" s="79">
        <v>560000000</v>
      </c>
      <c r="D21" s="79">
        <v>28666355</v>
      </c>
      <c r="E21" s="80">
        <v>5.118991964285715</v>
      </c>
      <c r="F21" s="79">
        <v>28666355</v>
      </c>
      <c r="I21" s="76"/>
    </row>
    <row r="22" spans="1:9" s="46" customFormat="1" ht="12.75" customHeight="1">
      <c r="A22" s="77"/>
      <c r="B22" s="78" t="s">
        <v>448</v>
      </c>
      <c r="C22" s="79">
        <v>2098121700</v>
      </c>
      <c r="D22" s="79">
        <v>173617498</v>
      </c>
      <c r="E22" s="80">
        <v>8.274901212832411</v>
      </c>
      <c r="F22" s="79">
        <v>173617498</v>
      </c>
      <c r="I22" s="76"/>
    </row>
    <row r="23" spans="1:9" s="46" customFormat="1" ht="12.75" customHeight="1">
      <c r="A23" s="67"/>
      <c r="B23" s="78" t="s">
        <v>449</v>
      </c>
      <c r="C23" s="79">
        <v>1520000000</v>
      </c>
      <c r="D23" s="79">
        <v>123531501</v>
      </c>
      <c r="E23" s="80">
        <v>8.127072434210527</v>
      </c>
      <c r="F23" s="79">
        <v>123531501</v>
      </c>
      <c r="I23" s="76"/>
    </row>
    <row r="24" spans="1:9" s="46" customFormat="1" ht="12.75" customHeight="1">
      <c r="A24" s="67"/>
      <c r="B24" s="78" t="s">
        <v>450</v>
      </c>
      <c r="C24" s="79">
        <v>522130000</v>
      </c>
      <c r="D24" s="79">
        <v>44990630</v>
      </c>
      <c r="E24" s="80">
        <v>8.61674870243043</v>
      </c>
      <c r="F24" s="79">
        <v>44990630</v>
      </c>
      <c r="I24" s="76"/>
    </row>
    <row r="25" spans="1:9" s="46" customFormat="1" ht="12.75" customHeight="1">
      <c r="A25" s="67"/>
      <c r="B25" s="78" t="s">
        <v>451</v>
      </c>
      <c r="C25" s="79">
        <v>46159700</v>
      </c>
      <c r="D25" s="79">
        <v>3137178</v>
      </c>
      <c r="E25" s="80">
        <v>6.796356995387752</v>
      </c>
      <c r="F25" s="79">
        <v>3137178</v>
      </c>
      <c r="I25" s="76"/>
    </row>
    <row r="26" spans="1:9" s="46" customFormat="1" ht="12.75" customHeight="1">
      <c r="A26" s="81"/>
      <c r="B26" s="78" t="s">
        <v>452</v>
      </c>
      <c r="C26" s="79">
        <v>23084700</v>
      </c>
      <c r="D26" s="79">
        <v>1928628</v>
      </c>
      <c r="E26" s="80">
        <v>8.354572509064445</v>
      </c>
      <c r="F26" s="79">
        <v>1928628</v>
      </c>
      <c r="I26" s="76"/>
    </row>
    <row r="27" spans="1:9" s="46" customFormat="1" ht="12.75" customHeight="1">
      <c r="A27" s="81"/>
      <c r="B27" s="78" t="s">
        <v>453</v>
      </c>
      <c r="C27" s="79">
        <v>435000</v>
      </c>
      <c r="D27" s="79">
        <v>48293</v>
      </c>
      <c r="E27" s="80">
        <v>11.10183908045977</v>
      </c>
      <c r="F27" s="79">
        <v>48293</v>
      </c>
      <c r="I27" s="76"/>
    </row>
    <row r="28" spans="1:9" s="46" customFormat="1" ht="12.75" customHeight="1">
      <c r="A28" s="67"/>
      <c r="B28" s="78" t="s">
        <v>454</v>
      </c>
      <c r="C28" s="79">
        <v>22200000</v>
      </c>
      <c r="D28" s="79">
        <v>1008001</v>
      </c>
      <c r="E28" s="80">
        <v>4.540545045045045</v>
      </c>
      <c r="F28" s="79">
        <v>1008001</v>
      </c>
      <c r="I28" s="76"/>
    </row>
    <row r="29" spans="1:9" s="46" customFormat="1" ht="12.75" customHeight="1">
      <c r="A29" s="67"/>
      <c r="B29" s="78" t="s">
        <v>455</v>
      </c>
      <c r="C29" s="79">
        <v>440000</v>
      </c>
      <c r="D29" s="79">
        <v>152256</v>
      </c>
      <c r="E29" s="80">
        <v>34.60363636363636</v>
      </c>
      <c r="F29" s="79">
        <v>152256</v>
      </c>
      <c r="I29" s="76"/>
    </row>
    <row r="30" spans="1:9" s="46" customFormat="1" ht="25.5">
      <c r="A30" s="81"/>
      <c r="B30" s="78" t="s">
        <v>456</v>
      </c>
      <c r="C30" s="79">
        <v>9832000</v>
      </c>
      <c r="D30" s="79">
        <v>1958189</v>
      </c>
      <c r="E30" s="80">
        <v>19.916486981285598</v>
      </c>
      <c r="F30" s="79">
        <v>1958189</v>
      </c>
      <c r="I30" s="76"/>
    </row>
    <row r="31" spans="1:9" s="46" customFormat="1" ht="12.75" customHeight="1">
      <c r="A31" s="67"/>
      <c r="B31" s="78" t="s">
        <v>457</v>
      </c>
      <c r="C31" s="79">
        <v>9832000</v>
      </c>
      <c r="D31" s="79">
        <v>1958189</v>
      </c>
      <c r="E31" s="80">
        <v>19.916486981285598</v>
      </c>
      <c r="F31" s="79">
        <v>1958189</v>
      </c>
      <c r="I31" s="76"/>
    </row>
    <row r="32" spans="1:9" s="46" customFormat="1" ht="12.75" customHeight="1">
      <c r="A32" s="67"/>
      <c r="B32" s="78" t="s">
        <v>458</v>
      </c>
      <c r="C32" s="79">
        <v>29500000</v>
      </c>
      <c r="D32" s="79">
        <v>2588423</v>
      </c>
      <c r="E32" s="80">
        <v>8.774315254237289</v>
      </c>
      <c r="F32" s="79">
        <v>2588423</v>
      </c>
      <c r="I32" s="76"/>
    </row>
    <row r="33" spans="1:9" s="46" customFormat="1" ht="12.75" customHeight="1">
      <c r="A33" s="77"/>
      <c r="B33" s="82" t="s">
        <v>459</v>
      </c>
      <c r="C33" s="83" t="s">
        <v>415</v>
      </c>
      <c r="D33" s="84">
        <v>1773</v>
      </c>
      <c r="E33" s="83" t="s">
        <v>415</v>
      </c>
      <c r="F33" s="84">
        <v>1773</v>
      </c>
      <c r="I33" s="76"/>
    </row>
    <row r="34" spans="1:9" s="46" customFormat="1" ht="12.75" customHeight="1">
      <c r="A34" s="85"/>
      <c r="B34" s="78" t="s">
        <v>460</v>
      </c>
      <c r="C34" s="79">
        <v>332313675</v>
      </c>
      <c r="D34" s="79">
        <v>15122584</v>
      </c>
      <c r="E34" s="80">
        <v>4.550695664269609</v>
      </c>
      <c r="F34" s="79">
        <v>15122584</v>
      </c>
      <c r="I34" s="76"/>
    </row>
    <row r="35" spans="1:9" s="46" customFormat="1" ht="12.75" customHeight="1">
      <c r="A35" s="85"/>
      <c r="B35" s="78" t="s">
        <v>461</v>
      </c>
      <c r="C35" s="79">
        <v>143359966</v>
      </c>
      <c r="D35" s="79">
        <v>10318539</v>
      </c>
      <c r="E35" s="80">
        <v>7.197643308592861</v>
      </c>
      <c r="F35" s="79">
        <v>10318539</v>
      </c>
      <c r="I35" s="76"/>
    </row>
    <row r="36" spans="1:9" s="46" customFormat="1" ht="12.75" customHeight="1">
      <c r="A36" s="85"/>
      <c r="B36" s="78" t="s">
        <v>462</v>
      </c>
      <c r="C36" s="79">
        <v>764004898</v>
      </c>
      <c r="D36" s="79">
        <v>15833642</v>
      </c>
      <c r="E36" s="80">
        <v>2.0724529438815193</v>
      </c>
      <c r="F36" s="79">
        <v>15833642</v>
      </c>
      <c r="I36" s="76"/>
    </row>
    <row r="37" spans="1:9" s="46" customFormat="1" ht="12.75" customHeight="1">
      <c r="A37" s="77" t="s">
        <v>463</v>
      </c>
      <c r="B37" s="73" t="s">
        <v>464</v>
      </c>
      <c r="C37" s="74">
        <v>4128500239</v>
      </c>
      <c r="D37" s="74">
        <v>262575836</v>
      </c>
      <c r="E37" s="75">
        <v>6.360078013792263</v>
      </c>
      <c r="F37" s="74">
        <v>262575836</v>
      </c>
      <c r="I37" s="76"/>
    </row>
    <row r="38" spans="1:9" s="46" customFormat="1" ht="12.75" customHeight="1">
      <c r="A38" s="77"/>
      <c r="B38" s="73" t="s">
        <v>465</v>
      </c>
      <c r="C38" s="74">
        <v>1387466121</v>
      </c>
      <c r="D38" s="74">
        <v>111516472</v>
      </c>
      <c r="E38" s="75">
        <v>8.037419459267648</v>
      </c>
      <c r="F38" s="74">
        <v>111516472</v>
      </c>
      <c r="I38" s="76"/>
    </row>
    <row r="39" spans="1:9" s="46" customFormat="1" ht="12.75" customHeight="1">
      <c r="A39" s="86"/>
      <c r="B39" s="78" t="s">
        <v>466</v>
      </c>
      <c r="C39" s="79">
        <v>1358000000</v>
      </c>
      <c r="D39" s="79">
        <v>104925234</v>
      </c>
      <c r="E39" s="80">
        <v>7.726453166421207</v>
      </c>
      <c r="F39" s="79">
        <v>104925234</v>
      </c>
      <c r="I39" s="76"/>
    </row>
    <row r="40" spans="1:9" s="46" customFormat="1" ht="12.75" customHeight="1">
      <c r="A40" s="87"/>
      <c r="B40" s="78" t="s">
        <v>467</v>
      </c>
      <c r="C40" s="79">
        <v>1358000000</v>
      </c>
      <c r="D40" s="79">
        <v>104925234</v>
      </c>
      <c r="E40" s="80">
        <v>7.726453166421207</v>
      </c>
      <c r="F40" s="79">
        <v>104925234</v>
      </c>
      <c r="I40" s="76"/>
    </row>
    <row r="41" spans="1:9" s="46" customFormat="1" ht="12.75" customHeight="1">
      <c r="A41" s="88"/>
      <c r="B41" s="78" t="s">
        <v>460</v>
      </c>
      <c r="C41" s="79">
        <v>12595967</v>
      </c>
      <c r="D41" s="79">
        <v>3523456</v>
      </c>
      <c r="E41" s="80">
        <v>27.972890052824052</v>
      </c>
      <c r="F41" s="79">
        <v>3523456</v>
      </c>
      <c r="I41" s="89"/>
    </row>
    <row r="42" spans="1:9" s="46" customFormat="1" ht="12.75" customHeight="1">
      <c r="A42" s="88"/>
      <c r="B42" s="78" t="s">
        <v>461</v>
      </c>
      <c r="C42" s="79">
        <v>129110</v>
      </c>
      <c r="D42" s="79">
        <v>6397</v>
      </c>
      <c r="E42" s="80">
        <v>4.954689799395863</v>
      </c>
      <c r="F42" s="79">
        <v>6397</v>
      </c>
      <c r="I42" s="89"/>
    </row>
    <row r="43" spans="1:9" s="46" customFormat="1" ht="12.75" customHeight="1">
      <c r="A43" s="88"/>
      <c r="B43" s="78" t="s">
        <v>468</v>
      </c>
      <c r="C43" s="79">
        <v>16741044</v>
      </c>
      <c r="D43" s="79">
        <v>3061385</v>
      </c>
      <c r="E43" s="80">
        <v>18.286703027600907</v>
      </c>
      <c r="F43" s="79">
        <v>3061385</v>
      </c>
      <c r="I43" s="76"/>
    </row>
    <row r="44" spans="1:9" s="46" customFormat="1" ht="12.75" customHeight="1">
      <c r="A44" s="90"/>
      <c r="B44" s="91" t="s">
        <v>469</v>
      </c>
      <c r="C44" s="92">
        <v>16741044</v>
      </c>
      <c r="D44" s="92">
        <v>3061385</v>
      </c>
      <c r="E44" s="93">
        <v>18.286703027600907</v>
      </c>
      <c r="F44" s="92">
        <v>3061385</v>
      </c>
      <c r="I44" s="76"/>
    </row>
    <row r="45" spans="1:9" s="46" customFormat="1" ht="12.75" customHeight="1">
      <c r="A45" s="86" t="s">
        <v>470</v>
      </c>
      <c r="B45" s="73" t="s">
        <v>471</v>
      </c>
      <c r="C45" s="44">
        <v>1370725077</v>
      </c>
      <c r="D45" s="44">
        <v>108455087</v>
      </c>
      <c r="E45" s="94">
        <v>7.912242127893893</v>
      </c>
      <c r="F45" s="44">
        <v>108455087</v>
      </c>
      <c r="I45" s="89"/>
    </row>
    <row r="46" spans="1:9" s="46" customFormat="1" ht="12.75" customHeight="1">
      <c r="A46" s="86" t="s">
        <v>472</v>
      </c>
      <c r="B46" s="73" t="s">
        <v>473</v>
      </c>
      <c r="C46" s="44">
        <v>5338145428</v>
      </c>
      <c r="D46" s="44">
        <v>306264935</v>
      </c>
      <c r="E46" s="94">
        <v>5.737290958645647</v>
      </c>
      <c r="F46" s="44">
        <v>306264935</v>
      </c>
      <c r="I46" s="76"/>
    </row>
    <row r="47" spans="1:9" s="46" customFormat="1" ht="12.75" customHeight="1">
      <c r="A47" s="86" t="s">
        <v>474</v>
      </c>
      <c r="B47" s="73" t="s">
        <v>475</v>
      </c>
      <c r="C47" s="44">
        <v>4900880482</v>
      </c>
      <c r="D47" s="44">
        <v>292468475</v>
      </c>
      <c r="E47" s="94">
        <v>5.967672055545549</v>
      </c>
      <c r="F47" s="44">
        <v>292468475</v>
      </c>
      <c r="I47" s="95"/>
    </row>
    <row r="48" spans="1:9" s="46" customFormat="1" ht="12.75" customHeight="1">
      <c r="A48" s="86" t="s">
        <v>476</v>
      </c>
      <c r="B48" s="73" t="s">
        <v>477</v>
      </c>
      <c r="C48" s="44">
        <v>437264946</v>
      </c>
      <c r="D48" s="44">
        <v>13796460</v>
      </c>
      <c r="E48" s="94">
        <v>3.1551717388294835</v>
      </c>
      <c r="F48" s="44">
        <v>13796460</v>
      </c>
      <c r="G48" s="76"/>
      <c r="I48" s="76"/>
    </row>
    <row r="49" spans="1:9" s="46" customFormat="1" ht="12.75" customHeight="1">
      <c r="A49" s="86"/>
      <c r="B49" s="73" t="s">
        <v>478</v>
      </c>
      <c r="C49" s="44">
        <v>161079888</v>
      </c>
      <c r="D49" s="44">
        <v>64765988</v>
      </c>
      <c r="E49" s="94">
        <v>40.20737089164105</v>
      </c>
      <c r="F49" s="44">
        <v>64765988</v>
      </c>
      <c r="I49" s="76"/>
    </row>
    <row r="50" spans="1:9" s="46" customFormat="1" ht="12.75" customHeight="1">
      <c r="A50" s="88"/>
      <c r="B50" s="73" t="s">
        <v>479</v>
      </c>
      <c r="C50" s="44">
        <v>-161079888</v>
      </c>
      <c r="D50" s="44">
        <v>-64765988</v>
      </c>
      <c r="E50" s="94">
        <v>40.20737089164105</v>
      </c>
      <c r="F50" s="44">
        <v>-64765988</v>
      </c>
      <c r="I50" s="76"/>
    </row>
    <row r="51" spans="1:9" s="46" customFormat="1" ht="12.75" customHeight="1">
      <c r="A51" s="88"/>
      <c r="B51" s="78" t="s">
        <v>480</v>
      </c>
      <c r="C51" s="79">
        <v>82983861</v>
      </c>
      <c r="D51" s="79">
        <v>-47605831</v>
      </c>
      <c r="E51" s="80">
        <v>-57.367577775153165</v>
      </c>
      <c r="F51" s="79">
        <v>-47605831</v>
      </c>
      <c r="I51" s="76"/>
    </row>
    <row r="52" spans="1:9" s="46" customFormat="1" ht="12.75" customHeight="1">
      <c r="A52" s="88"/>
      <c r="B52" s="78" t="s">
        <v>481</v>
      </c>
      <c r="C52" s="79">
        <v>-134000000</v>
      </c>
      <c r="D52" s="79">
        <v>3488045</v>
      </c>
      <c r="E52" s="80">
        <v>-2.603018656716418</v>
      </c>
      <c r="F52" s="79">
        <v>3488045</v>
      </c>
      <c r="I52" s="76"/>
    </row>
    <row r="53" spans="1:9" s="46" customFormat="1" ht="12.75" customHeight="1">
      <c r="A53" s="88"/>
      <c r="B53" s="78" t="s">
        <v>482</v>
      </c>
      <c r="C53" s="79">
        <v>-110063749</v>
      </c>
      <c r="D53" s="79">
        <v>-20653348</v>
      </c>
      <c r="E53" s="80">
        <v>18.764895969516722</v>
      </c>
      <c r="F53" s="79">
        <v>-20653348</v>
      </c>
      <c r="I53" s="76"/>
    </row>
    <row r="54" spans="1:9" s="46" customFormat="1" ht="38.25">
      <c r="A54" s="88"/>
      <c r="B54" s="78" t="s">
        <v>483</v>
      </c>
      <c r="C54" s="79">
        <v>964290</v>
      </c>
      <c r="D54" s="79">
        <v>337499</v>
      </c>
      <c r="E54" s="80">
        <v>34.999740741893</v>
      </c>
      <c r="F54" s="79">
        <v>337499</v>
      </c>
      <c r="I54" s="76"/>
    </row>
    <row r="55" spans="1:9" s="46" customFormat="1" ht="25.5" customHeight="1">
      <c r="A55" s="88"/>
      <c r="B55" s="78" t="s">
        <v>484</v>
      </c>
      <c r="C55" s="79">
        <v>7798557</v>
      </c>
      <c r="D55" s="79">
        <v>10235498</v>
      </c>
      <c r="E55" s="80">
        <v>131.2486143269838</v>
      </c>
      <c r="F55" s="79">
        <v>10235498</v>
      </c>
      <c r="I55" s="76"/>
    </row>
    <row r="56" spans="1:9" s="46" customFormat="1" ht="25.5" customHeight="1">
      <c r="A56" s="88"/>
      <c r="B56" s="78" t="s">
        <v>485</v>
      </c>
      <c r="C56" s="79">
        <v>-252826596</v>
      </c>
      <c r="D56" s="79">
        <v>-27769797</v>
      </c>
      <c r="E56" s="80">
        <v>10.983732502572632</v>
      </c>
      <c r="F56" s="79">
        <v>-27769797</v>
      </c>
      <c r="I56" s="76"/>
    </row>
    <row r="57" spans="1:9" s="46" customFormat="1" ht="25.5" customHeight="1">
      <c r="A57" s="88"/>
      <c r="B57" s="78" t="s">
        <v>486</v>
      </c>
      <c r="C57" s="79">
        <v>134000000</v>
      </c>
      <c r="D57" s="79">
        <v>-3451402</v>
      </c>
      <c r="E57" s="80">
        <v>-2.5756731343283583</v>
      </c>
      <c r="F57" s="79">
        <v>-3451402</v>
      </c>
      <c r="I57" s="76"/>
    </row>
    <row r="58" spans="1:9" s="46" customFormat="1" ht="25.5" customHeight="1">
      <c r="A58" s="88"/>
      <c r="B58" s="78" t="s">
        <v>487</v>
      </c>
      <c r="C58" s="83" t="s">
        <v>415</v>
      </c>
      <c r="D58" s="79">
        <v>-5146</v>
      </c>
      <c r="E58" s="96" t="s">
        <v>415</v>
      </c>
      <c r="F58" s="79">
        <v>-5146</v>
      </c>
      <c r="I58" s="76"/>
    </row>
    <row r="59" spans="1:9" s="46" customFormat="1" ht="25.5" customHeight="1">
      <c r="A59" s="88"/>
      <c r="B59" s="78" t="s">
        <v>488</v>
      </c>
      <c r="C59" s="83" t="s">
        <v>415</v>
      </c>
      <c r="D59" s="79">
        <v>5146</v>
      </c>
      <c r="E59" s="96" t="s">
        <v>415</v>
      </c>
      <c r="F59" s="79">
        <v>5146</v>
      </c>
      <c r="I59" s="76"/>
    </row>
    <row r="60" spans="1:9" s="46" customFormat="1" ht="12.75" customHeight="1">
      <c r="A60" s="86"/>
      <c r="B60" s="73" t="s">
        <v>489</v>
      </c>
      <c r="C60" s="74">
        <v>4221023804</v>
      </c>
      <c r="D60" s="74">
        <v>225579645</v>
      </c>
      <c r="E60" s="75">
        <v>5.344192676341515</v>
      </c>
      <c r="F60" s="74">
        <v>225579645</v>
      </c>
      <c r="I60" s="89"/>
    </row>
    <row r="61" spans="1:9" s="46" customFormat="1" ht="12.75" customHeight="1">
      <c r="A61" s="90"/>
      <c r="B61" s="91" t="s">
        <v>490</v>
      </c>
      <c r="C61" s="92">
        <v>16741044</v>
      </c>
      <c r="D61" s="92">
        <v>3061385</v>
      </c>
      <c r="E61" s="93">
        <v>18.286703027600907</v>
      </c>
      <c r="F61" s="92">
        <v>3061385</v>
      </c>
      <c r="I61" s="76"/>
    </row>
    <row r="62" spans="1:9" s="46" customFormat="1" ht="12.75" customHeight="1">
      <c r="A62" s="86" t="s">
        <v>491</v>
      </c>
      <c r="B62" s="73" t="s">
        <v>492</v>
      </c>
      <c r="C62" s="74">
        <v>4204282760</v>
      </c>
      <c r="D62" s="74">
        <v>222518260</v>
      </c>
      <c r="E62" s="75">
        <v>5.292656862118379</v>
      </c>
      <c r="F62" s="74">
        <v>222518260</v>
      </c>
      <c r="I62" s="89"/>
    </row>
    <row r="63" spans="1:9" s="46" customFormat="1" ht="12.75" customHeight="1">
      <c r="A63" s="88"/>
      <c r="B63" s="78" t="s">
        <v>493</v>
      </c>
      <c r="C63" s="79">
        <v>3786028858</v>
      </c>
      <c r="D63" s="79">
        <v>211815097</v>
      </c>
      <c r="E63" s="80">
        <v>5.594650884723922</v>
      </c>
      <c r="F63" s="79">
        <v>211815097</v>
      </c>
      <c r="I63" s="89"/>
    </row>
    <row r="64" spans="1:9" s="46" customFormat="1" ht="12.75" customHeight="1">
      <c r="A64" s="90"/>
      <c r="B64" s="91" t="s">
        <v>494</v>
      </c>
      <c r="C64" s="92">
        <v>16741044</v>
      </c>
      <c r="D64" s="92">
        <v>3061385</v>
      </c>
      <c r="E64" s="93">
        <v>18.286703027600907</v>
      </c>
      <c r="F64" s="92">
        <v>3061385</v>
      </c>
      <c r="I64" s="76"/>
    </row>
    <row r="65" spans="1:9" s="46" customFormat="1" ht="12.75" customHeight="1">
      <c r="A65" s="88" t="s">
        <v>495</v>
      </c>
      <c r="B65" s="78" t="s">
        <v>496</v>
      </c>
      <c r="C65" s="79">
        <v>3769287814</v>
      </c>
      <c r="D65" s="79">
        <v>208753712</v>
      </c>
      <c r="E65" s="80">
        <v>5.538279969617624</v>
      </c>
      <c r="F65" s="79">
        <v>208753712</v>
      </c>
      <c r="I65" s="76"/>
    </row>
    <row r="66" spans="1:9" s="46" customFormat="1" ht="12.75" customHeight="1">
      <c r="A66" s="88"/>
      <c r="B66" s="78" t="s">
        <v>497</v>
      </c>
      <c r="C66" s="79">
        <v>434994946</v>
      </c>
      <c r="D66" s="79">
        <v>13764548</v>
      </c>
      <c r="E66" s="80">
        <v>3.164300672127809</v>
      </c>
      <c r="F66" s="79">
        <v>13764548</v>
      </c>
      <c r="I66" s="76"/>
    </row>
    <row r="67" spans="1:9" s="46" customFormat="1" ht="12.75" customHeight="1">
      <c r="A67" s="88" t="s">
        <v>498</v>
      </c>
      <c r="B67" s="78" t="s">
        <v>499</v>
      </c>
      <c r="C67" s="79">
        <v>434994946</v>
      </c>
      <c r="D67" s="79">
        <v>13764548</v>
      </c>
      <c r="E67" s="80">
        <v>3.164300672127809</v>
      </c>
      <c r="F67" s="79">
        <v>13764548</v>
      </c>
      <c r="I67" s="76"/>
    </row>
    <row r="68" spans="1:9" s="46" customFormat="1" ht="12.75" customHeight="1">
      <c r="A68" s="97"/>
      <c r="B68" s="73" t="s">
        <v>500</v>
      </c>
      <c r="C68" s="74">
        <v>-92523565</v>
      </c>
      <c r="D68" s="74">
        <v>36996191</v>
      </c>
      <c r="E68" s="75">
        <v>-39.985695536050734</v>
      </c>
      <c r="F68" s="74">
        <v>36996191</v>
      </c>
      <c r="I68" s="76"/>
    </row>
    <row r="69" spans="1:9" s="46" customFormat="1" ht="12.75" customHeight="1">
      <c r="A69" s="86"/>
      <c r="B69" s="73" t="s">
        <v>479</v>
      </c>
      <c r="C69" s="74">
        <v>92523565</v>
      </c>
      <c r="D69" s="74">
        <v>-36996191</v>
      </c>
      <c r="E69" s="75">
        <v>-39.985695536050734</v>
      </c>
      <c r="F69" s="74">
        <v>-36996191</v>
      </c>
      <c r="I69" s="76"/>
    </row>
    <row r="70" spans="1:9" s="46" customFormat="1" ht="12.75" customHeight="1">
      <c r="A70" s="88"/>
      <c r="B70" s="78" t="s">
        <v>480</v>
      </c>
      <c r="C70" s="79">
        <v>83760718</v>
      </c>
      <c r="D70" s="79">
        <v>-47605831</v>
      </c>
      <c r="E70" s="80">
        <v>-56.83550969560696</v>
      </c>
      <c r="F70" s="79">
        <v>-47605831</v>
      </c>
      <c r="I70" s="76"/>
    </row>
    <row r="71" spans="1:9" s="46" customFormat="1" ht="12.75" customHeight="1">
      <c r="A71" s="88"/>
      <c r="B71" s="78" t="s">
        <v>481</v>
      </c>
      <c r="C71" s="79">
        <v>-134000000</v>
      </c>
      <c r="D71" s="79">
        <v>3488045</v>
      </c>
      <c r="E71" s="80">
        <v>-2.603018656716418</v>
      </c>
      <c r="F71" s="79">
        <v>3488045</v>
      </c>
      <c r="I71" s="76"/>
    </row>
    <row r="72" spans="1:9" s="46" customFormat="1" ht="12.75" customHeight="1">
      <c r="A72" s="88"/>
      <c r="B72" s="78" t="s">
        <v>482</v>
      </c>
      <c r="C72" s="79">
        <v>142762847</v>
      </c>
      <c r="D72" s="79">
        <v>7121595</v>
      </c>
      <c r="E72" s="80">
        <v>4.98840920425186</v>
      </c>
      <c r="F72" s="79">
        <v>7121595</v>
      </c>
      <c r="I72" s="76"/>
    </row>
    <row r="73" spans="1:9" s="46" customFormat="1" ht="38.25" customHeight="1">
      <c r="A73" s="88"/>
      <c r="B73" s="78" t="s">
        <v>483</v>
      </c>
      <c r="C73" s="79">
        <v>964290</v>
      </c>
      <c r="D73" s="79">
        <v>337499</v>
      </c>
      <c r="E73" s="80">
        <v>34.999740741893</v>
      </c>
      <c r="F73" s="79">
        <v>337499</v>
      </c>
      <c r="I73" s="76"/>
    </row>
    <row r="74" spans="1:9" s="46" customFormat="1" ht="25.5" customHeight="1">
      <c r="A74" s="88"/>
      <c r="B74" s="78" t="s">
        <v>484</v>
      </c>
      <c r="C74" s="79">
        <v>7798557</v>
      </c>
      <c r="D74" s="79">
        <v>10235498</v>
      </c>
      <c r="E74" s="80">
        <v>131.2486143269838</v>
      </c>
      <c r="F74" s="79">
        <v>10235498</v>
      </c>
      <c r="I74" s="76"/>
    </row>
    <row r="75" spans="1:9" s="98" customFormat="1" ht="25.5" customHeight="1">
      <c r="A75" s="88"/>
      <c r="B75" s="78" t="s">
        <v>486</v>
      </c>
      <c r="C75" s="79">
        <v>134000000</v>
      </c>
      <c r="D75" s="79">
        <v>-3451402</v>
      </c>
      <c r="E75" s="80">
        <v>-2.5756731343283583</v>
      </c>
      <c r="F75" s="79">
        <v>-3451402</v>
      </c>
      <c r="I75" s="99"/>
    </row>
    <row r="76" spans="1:9" s="46" customFormat="1" ht="12.75" customHeight="1">
      <c r="A76" s="88"/>
      <c r="B76" s="73" t="s">
        <v>501</v>
      </c>
      <c r="C76" s="44">
        <v>1133862668</v>
      </c>
      <c r="D76" s="44">
        <v>83746675</v>
      </c>
      <c r="E76" s="94">
        <v>7.38596281220893</v>
      </c>
      <c r="F76" s="44">
        <v>83746675</v>
      </c>
      <c r="I76" s="76"/>
    </row>
    <row r="77" spans="1:9" s="46" customFormat="1" ht="12.75" customHeight="1">
      <c r="A77" s="86" t="s">
        <v>502</v>
      </c>
      <c r="B77" s="73" t="s">
        <v>503</v>
      </c>
      <c r="C77" s="44">
        <v>1133862668</v>
      </c>
      <c r="D77" s="44">
        <v>83746675</v>
      </c>
      <c r="E77" s="94">
        <v>7.38596281220893</v>
      </c>
      <c r="F77" s="44">
        <v>83746675</v>
      </c>
      <c r="I77" s="76"/>
    </row>
    <row r="78" spans="1:9" s="46" customFormat="1" ht="12.75" customHeight="1">
      <c r="A78" s="86"/>
      <c r="B78" s="78" t="s">
        <v>504</v>
      </c>
      <c r="C78" s="79">
        <v>1131592668</v>
      </c>
      <c r="D78" s="79">
        <v>83714763</v>
      </c>
      <c r="E78" s="80">
        <v>7.397959121453056</v>
      </c>
      <c r="F78" s="79">
        <v>83714763</v>
      </c>
      <c r="I78" s="76"/>
    </row>
    <row r="79" spans="1:9" s="46" customFormat="1" ht="12.75" customHeight="1">
      <c r="A79" s="88" t="s">
        <v>505</v>
      </c>
      <c r="B79" s="78" t="s">
        <v>506</v>
      </c>
      <c r="C79" s="79">
        <v>1131592668</v>
      </c>
      <c r="D79" s="79">
        <v>83714763</v>
      </c>
      <c r="E79" s="80">
        <v>7.397959121453056</v>
      </c>
      <c r="F79" s="79">
        <v>83714763</v>
      </c>
      <c r="I79" s="76"/>
    </row>
    <row r="80" spans="1:9" s="46" customFormat="1" ht="12.75" customHeight="1">
      <c r="A80" s="88"/>
      <c r="B80" s="78" t="s">
        <v>507</v>
      </c>
      <c r="C80" s="79">
        <v>2270000</v>
      </c>
      <c r="D80" s="79">
        <v>31912</v>
      </c>
      <c r="E80" s="80">
        <v>1.4058149779735682</v>
      </c>
      <c r="F80" s="79">
        <v>31912</v>
      </c>
      <c r="I80" s="76"/>
    </row>
    <row r="81" spans="1:9" s="46" customFormat="1" ht="12.75" customHeight="1">
      <c r="A81" s="88" t="s">
        <v>508</v>
      </c>
      <c r="B81" s="78" t="s">
        <v>509</v>
      </c>
      <c r="C81" s="79">
        <v>2270000</v>
      </c>
      <c r="D81" s="79">
        <v>31912</v>
      </c>
      <c r="E81" s="80">
        <v>1.4058149779735682</v>
      </c>
      <c r="F81" s="79">
        <v>31912</v>
      </c>
      <c r="I81" s="76"/>
    </row>
    <row r="82" spans="1:9" s="46" customFormat="1" ht="12.75" customHeight="1">
      <c r="A82" s="100"/>
      <c r="B82" s="101" t="s">
        <v>510</v>
      </c>
      <c r="C82" s="74">
        <v>253603453</v>
      </c>
      <c r="D82" s="74">
        <v>27769797</v>
      </c>
      <c r="E82" s="75">
        <v>10.950086314479321</v>
      </c>
      <c r="F82" s="74">
        <v>27769797</v>
      </c>
      <c r="I82" s="76"/>
    </row>
    <row r="83" spans="1:9" s="46" customFormat="1" ht="12.75" customHeight="1">
      <c r="A83" s="67"/>
      <c r="B83" s="101" t="s">
        <v>479</v>
      </c>
      <c r="C83" s="44">
        <v>-253603453</v>
      </c>
      <c r="D83" s="44">
        <v>-27769797</v>
      </c>
      <c r="E83" s="94">
        <v>10.950086314479321</v>
      </c>
      <c r="F83" s="44">
        <v>-27769797</v>
      </c>
      <c r="I83" s="76"/>
    </row>
    <row r="84" spans="1:9" s="46" customFormat="1" ht="12.75" customHeight="1">
      <c r="A84" s="67"/>
      <c r="B84" s="78" t="s">
        <v>480</v>
      </c>
      <c r="C84" s="79">
        <v>-776857</v>
      </c>
      <c r="D84" s="79">
        <v>0</v>
      </c>
      <c r="E84" s="80">
        <v>0</v>
      </c>
      <c r="F84" s="79">
        <v>0</v>
      </c>
      <c r="I84" s="76"/>
    </row>
    <row r="85" spans="1:9" s="46" customFormat="1" ht="12.75" customHeight="1">
      <c r="A85" s="67"/>
      <c r="B85" s="78" t="s">
        <v>482</v>
      </c>
      <c r="C85" s="79">
        <v>-252826596</v>
      </c>
      <c r="D85" s="79">
        <v>-27774943</v>
      </c>
      <c r="E85" s="80">
        <v>10.985767889704135</v>
      </c>
      <c r="F85" s="79">
        <v>-27774943</v>
      </c>
      <c r="I85" s="76"/>
    </row>
    <row r="86" spans="1:9" s="46" customFormat="1" ht="25.5" customHeight="1">
      <c r="A86" s="67"/>
      <c r="B86" s="78" t="s">
        <v>485</v>
      </c>
      <c r="C86" s="79">
        <v>-252826596</v>
      </c>
      <c r="D86" s="79">
        <v>-27769797</v>
      </c>
      <c r="E86" s="80">
        <v>10.983732502572632</v>
      </c>
      <c r="F86" s="79">
        <v>-27769797</v>
      </c>
      <c r="I86" s="76"/>
    </row>
    <row r="87" spans="1:9" s="46" customFormat="1" ht="25.5" customHeight="1">
      <c r="A87" s="67"/>
      <c r="B87" s="78" t="s">
        <v>487</v>
      </c>
      <c r="C87" s="83" t="s">
        <v>415</v>
      </c>
      <c r="D87" s="79">
        <v>-5146</v>
      </c>
      <c r="E87" s="96" t="s">
        <v>415</v>
      </c>
      <c r="F87" s="79">
        <v>-5146</v>
      </c>
      <c r="I87" s="76"/>
    </row>
    <row r="88" spans="1:9" s="46" customFormat="1" ht="25.5" customHeight="1">
      <c r="A88" s="67"/>
      <c r="B88" s="78" t="s">
        <v>488</v>
      </c>
      <c r="C88" s="83" t="s">
        <v>415</v>
      </c>
      <c r="D88" s="79">
        <v>5146</v>
      </c>
      <c r="E88" s="96" t="s">
        <v>415</v>
      </c>
      <c r="F88" s="79">
        <v>5146</v>
      </c>
      <c r="I88" s="76"/>
    </row>
    <row r="89" spans="1:6" s="46" customFormat="1" ht="12.75">
      <c r="A89" s="11"/>
      <c r="B89" s="47"/>
      <c r="C89" s="48"/>
      <c r="D89" s="48"/>
      <c r="E89" s="102"/>
      <c r="F89" s="48"/>
    </row>
    <row r="90" spans="1:2" s="46" customFormat="1" ht="12.75">
      <c r="A90" s="21"/>
      <c r="B90" s="23"/>
    </row>
    <row r="91" spans="1:6" s="46" customFormat="1" ht="12.75">
      <c r="A91" s="844" t="s">
        <v>511</v>
      </c>
      <c r="B91" s="844"/>
      <c r="E91" s="21"/>
      <c r="F91" s="22" t="s">
        <v>429</v>
      </c>
    </row>
    <row r="92" spans="1:5" s="46" customFormat="1" ht="12.75">
      <c r="A92" s="21"/>
      <c r="B92" s="23"/>
      <c r="E92" s="21"/>
    </row>
    <row r="93" spans="1:8" s="98" customFormat="1" ht="12.75">
      <c r="A93" s="103"/>
      <c r="C93" s="104"/>
      <c r="D93" s="104"/>
      <c r="E93" s="103"/>
      <c r="F93" s="105"/>
      <c r="H93" s="105"/>
    </row>
    <row r="94" spans="1:8" s="98" customFormat="1" ht="12.75">
      <c r="A94" s="103"/>
      <c r="C94" s="104"/>
      <c r="D94" s="104"/>
      <c r="E94" s="103"/>
      <c r="F94" s="105"/>
      <c r="H94" s="105"/>
    </row>
    <row r="95" spans="1:8" s="98" customFormat="1" ht="12.75">
      <c r="A95" s="103"/>
      <c r="C95" s="104"/>
      <c r="D95" s="104"/>
      <c r="E95" s="103"/>
      <c r="F95" s="105"/>
      <c r="H95" s="105"/>
    </row>
    <row r="96" spans="1:8" s="98" customFormat="1" ht="12.75">
      <c r="A96" s="103"/>
      <c r="C96" s="104"/>
      <c r="D96" s="104"/>
      <c r="E96" s="103"/>
      <c r="F96" s="105"/>
      <c r="H96" s="105"/>
    </row>
    <row r="97" spans="1:2" s="46" customFormat="1" ht="12.75">
      <c r="A97" s="21"/>
      <c r="B97" s="23"/>
    </row>
    <row r="98" spans="1:105" s="110" customFormat="1" ht="12.75">
      <c r="A98" s="106" t="s">
        <v>430</v>
      </c>
      <c r="B98" s="20"/>
      <c r="C98" s="46"/>
      <c r="D98" s="46"/>
      <c r="E98" s="46"/>
      <c r="F98" s="46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07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</row>
    <row r="99" spans="1:2" s="46" customFormat="1" ht="12.75">
      <c r="A99" s="21"/>
      <c r="B99" s="23"/>
    </row>
    <row r="100" spans="1:2" s="46" customFormat="1" ht="12.75">
      <c r="A100" s="21"/>
      <c r="B100" s="23"/>
    </row>
    <row r="101" spans="1:2" s="46" customFormat="1" ht="12.75">
      <c r="A101" s="21"/>
      <c r="B101" s="23"/>
    </row>
    <row r="102" spans="1:2" s="46" customFormat="1" ht="12.75">
      <c r="A102" s="21"/>
      <c r="B102" s="23"/>
    </row>
    <row r="103" spans="1:2" s="46" customFormat="1" ht="12.75">
      <c r="A103" s="21"/>
      <c r="B103" s="23"/>
    </row>
    <row r="104" spans="1:2" s="46" customFormat="1" ht="12.75">
      <c r="A104" s="21"/>
      <c r="B104" s="23"/>
    </row>
    <row r="105" spans="1:2" s="46" customFormat="1" ht="12.75">
      <c r="A105" s="21"/>
      <c r="B105" s="23"/>
    </row>
    <row r="106" spans="1:2" s="46" customFormat="1" ht="12.75">
      <c r="A106" s="21"/>
      <c r="B106" s="23"/>
    </row>
    <row r="107" spans="1:2" s="46" customFormat="1" ht="12.75">
      <c r="A107" s="21"/>
      <c r="B107" s="23"/>
    </row>
    <row r="108" spans="1:2" s="46" customFormat="1" ht="12.75">
      <c r="A108" s="21"/>
      <c r="B108" s="23"/>
    </row>
    <row r="109" spans="1:2" s="46" customFormat="1" ht="12.75">
      <c r="A109" s="21"/>
      <c r="B109" s="23"/>
    </row>
    <row r="110" spans="1:2" s="46" customFormat="1" ht="12.75">
      <c r="A110" s="21"/>
      <c r="B110" s="23"/>
    </row>
    <row r="111" spans="1:2" s="46" customFormat="1" ht="12.75">
      <c r="A111" s="21"/>
      <c r="B111" s="23"/>
    </row>
    <row r="112" spans="1:2" s="46" customFormat="1" ht="12.75">
      <c r="A112" s="21"/>
      <c r="B112" s="23"/>
    </row>
    <row r="113" spans="1:2" s="46" customFormat="1" ht="12.75">
      <c r="A113" s="21"/>
      <c r="B113" s="23"/>
    </row>
    <row r="114" spans="1:2" s="46" customFormat="1" ht="12.75">
      <c r="A114" s="21"/>
      <c r="B114" s="23"/>
    </row>
    <row r="115" spans="1:2" s="46" customFormat="1" ht="12.75">
      <c r="A115" s="21"/>
      <c r="B115" s="23"/>
    </row>
    <row r="116" spans="1:2" s="46" customFormat="1" ht="12.75">
      <c r="A116" s="21"/>
      <c r="B116" s="23"/>
    </row>
    <row r="117" spans="1:2" s="46" customFormat="1" ht="12.75">
      <c r="A117" s="21"/>
      <c r="B117" s="23"/>
    </row>
    <row r="118" spans="1:2" s="46" customFormat="1" ht="12.75">
      <c r="A118" s="21"/>
      <c r="B118" s="23"/>
    </row>
    <row r="119" spans="1:2" s="46" customFormat="1" ht="12.75">
      <c r="A119" s="21"/>
      <c r="B119" s="23"/>
    </row>
    <row r="120" spans="1:2" s="46" customFormat="1" ht="12.75">
      <c r="A120" s="21"/>
      <c r="B120" s="23"/>
    </row>
    <row r="121" spans="1:2" s="46" customFormat="1" ht="12.75">
      <c r="A121" s="21"/>
      <c r="B121" s="23"/>
    </row>
    <row r="122" spans="1:2" s="46" customFormat="1" ht="12.75">
      <c r="A122" s="21"/>
      <c r="B122" s="23"/>
    </row>
    <row r="123" spans="1:2" s="46" customFormat="1" ht="12.75">
      <c r="A123" s="21"/>
      <c r="B123" s="23"/>
    </row>
    <row r="124" spans="1:2" s="46" customFormat="1" ht="12.75">
      <c r="A124" s="21"/>
      <c r="B124" s="23"/>
    </row>
    <row r="125" spans="1:2" s="46" customFormat="1" ht="12.75">
      <c r="A125" s="21"/>
      <c r="B125" s="23"/>
    </row>
    <row r="126" spans="1:2" s="46" customFormat="1" ht="12.75">
      <c r="A126" s="21"/>
      <c r="B126" s="23"/>
    </row>
    <row r="127" spans="1:2" s="46" customFormat="1" ht="12.75">
      <c r="A127" s="21"/>
      <c r="B127" s="23"/>
    </row>
    <row r="128" spans="1:2" s="46" customFormat="1" ht="12.75">
      <c r="A128" s="21"/>
      <c r="B128" s="23"/>
    </row>
    <row r="129" spans="1:2" s="46" customFormat="1" ht="12.75">
      <c r="A129" s="21"/>
      <c r="B129" s="23"/>
    </row>
    <row r="130" spans="1:2" s="46" customFormat="1" ht="12.75">
      <c r="A130" s="21"/>
      <c r="B130" s="23"/>
    </row>
    <row r="131" spans="1:2" s="46" customFormat="1" ht="12.75">
      <c r="A131" s="21"/>
      <c r="B131" s="23"/>
    </row>
    <row r="132" spans="1:2" s="46" customFormat="1" ht="12.75">
      <c r="A132" s="21"/>
      <c r="B132" s="23"/>
    </row>
    <row r="133" spans="1:2" s="46" customFormat="1" ht="12.75">
      <c r="A133" s="21"/>
      <c r="B133" s="23"/>
    </row>
    <row r="134" spans="1:2" s="46" customFormat="1" ht="12.75">
      <c r="A134" s="21"/>
      <c r="B134" s="23"/>
    </row>
    <row r="135" spans="1:2" s="46" customFormat="1" ht="12.75">
      <c r="A135" s="21"/>
      <c r="B135" s="23"/>
    </row>
    <row r="136" spans="1:2" s="46" customFormat="1" ht="12.75">
      <c r="A136" s="21"/>
      <c r="B136" s="23"/>
    </row>
    <row r="137" spans="1:2" s="46" customFormat="1" ht="12.75">
      <c r="A137" s="21"/>
      <c r="B137" s="23"/>
    </row>
    <row r="138" spans="1:2" s="46" customFormat="1" ht="12.75">
      <c r="A138" s="21"/>
      <c r="B138" s="23"/>
    </row>
    <row r="139" spans="1:2" s="46" customFormat="1" ht="12.75">
      <c r="A139" s="21"/>
      <c r="B139" s="23"/>
    </row>
    <row r="140" spans="1:2" s="46" customFormat="1" ht="12.75">
      <c r="A140" s="21"/>
      <c r="B140" s="23"/>
    </row>
    <row r="141" spans="1:2" s="46" customFormat="1" ht="12.75">
      <c r="A141" s="21"/>
      <c r="B141" s="23"/>
    </row>
    <row r="142" spans="1:2" s="46" customFormat="1" ht="12.75">
      <c r="A142" s="21"/>
      <c r="B142" s="23"/>
    </row>
    <row r="143" spans="1:2" s="46" customFormat="1" ht="12.75">
      <c r="A143" s="21"/>
      <c r="B143" s="23"/>
    </row>
    <row r="144" spans="1:2" s="46" customFormat="1" ht="12.75">
      <c r="A144" s="21"/>
      <c r="B144" s="23"/>
    </row>
    <row r="145" spans="1:2" s="46" customFormat="1" ht="12.75">
      <c r="A145" s="21"/>
      <c r="B145" s="23"/>
    </row>
    <row r="146" spans="1:2" s="46" customFormat="1" ht="12.75">
      <c r="A146" s="21"/>
      <c r="B146" s="23"/>
    </row>
    <row r="147" spans="1:2" s="46" customFormat="1" ht="12.75">
      <c r="A147" s="21"/>
      <c r="B147" s="23"/>
    </row>
    <row r="148" spans="1:2" s="46" customFormat="1" ht="12.75">
      <c r="A148" s="21"/>
      <c r="B148" s="23"/>
    </row>
    <row r="149" spans="1:2" s="46" customFormat="1" ht="12.75">
      <c r="A149" s="21"/>
      <c r="B149" s="23"/>
    </row>
    <row r="150" spans="1:2" s="46" customFormat="1" ht="12.75">
      <c r="A150" s="21"/>
      <c r="B150" s="23"/>
    </row>
    <row r="151" spans="1:2" s="46" customFormat="1" ht="12.75">
      <c r="A151" s="21"/>
      <c r="B151" s="23"/>
    </row>
    <row r="152" spans="1:2" s="46" customFormat="1" ht="12.75">
      <c r="A152" s="21"/>
      <c r="B152" s="23"/>
    </row>
    <row r="153" spans="1:2" s="46" customFormat="1" ht="12.75">
      <c r="A153" s="21"/>
      <c r="B153" s="23"/>
    </row>
    <row r="154" spans="1:2" s="46" customFormat="1" ht="12.75">
      <c r="A154" s="21"/>
      <c r="B154" s="23"/>
    </row>
    <row r="155" spans="1:2" s="46" customFormat="1" ht="12.75">
      <c r="A155" s="21"/>
      <c r="B155" s="23"/>
    </row>
    <row r="156" spans="1:2" s="46" customFormat="1" ht="12.75">
      <c r="A156" s="21"/>
      <c r="B156" s="23"/>
    </row>
    <row r="157" spans="1:2" s="46" customFormat="1" ht="12.75">
      <c r="A157" s="21"/>
      <c r="B157" s="23"/>
    </row>
    <row r="158" spans="1:2" s="46" customFormat="1" ht="12.75">
      <c r="A158" s="21"/>
      <c r="B158" s="23"/>
    </row>
    <row r="159" spans="1:2" s="46" customFormat="1" ht="12.75">
      <c r="A159" s="21"/>
      <c r="B159" s="23"/>
    </row>
    <row r="160" spans="1:2" s="46" customFormat="1" ht="12.75">
      <c r="A160" s="21"/>
      <c r="B160" s="23"/>
    </row>
    <row r="161" spans="1:2" s="46" customFormat="1" ht="12.75">
      <c r="A161" s="21"/>
      <c r="B161" s="23"/>
    </row>
    <row r="162" spans="1:2" s="46" customFormat="1" ht="12.75">
      <c r="A162" s="21"/>
      <c r="B162" s="23"/>
    </row>
    <row r="163" spans="1:2" s="46" customFormat="1" ht="12.75">
      <c r="A163" s="21"/>
      <c r="B163" s="23"/>
    </row>
    <row r="164" spans="1:2" s="46" customFormat="1" ht="12.75">
      <c r="A164" s="21"/>
      <c r="B164" s="23"/>
    </row>
    <row r="165" spans="1:2" s="46" customFormat="1" ht="12.75">
      <c r="A165" s="21"/>
      <c r="B165" s="23"/>
    </row>
    <row r="166" spans="1:2" s="46" customFormat="1" ht="12.75">
      <c r="A166" s="21"/>
      <c r="B166" s="23"/>
    </row>
    <row r="167" spans="1:2" s="46" customFormat="1" ht="12.75">
      <c r="A167" s="21"/>
      <c r="B167" s="23"/>
    </row>
    <row r="168" spans="1:2" s="46" customFormat="1" ht="12.75">
      <c r="A168" s="21"/>
      <c r="B168" s="23"/>
    </row>
    <row r="169" spans="1:2" s="46" customFormat="1" ht="12.75">
      <c r="A169" s="21"/>
      <c r="B169" s="23"/>
    </row>
    <row r="170" spans="1:2" s="46" customFormat="1" ht="12.75">
      <c r="A170" s="21"/>
      <c r="B170" s="23"/>
    </row>
    <row r="171" spans="1:2" s="46" customFormat="1" ht="12.75">
      <c r="A171" s="21"/>
      <c r="B171" s="23"/>
    </row>
    <row r="172" spans="1:2" s="46" customFormat="1" ht="12.75">
      <c r="A172" s="21"/>
      <c r="B172" s="23"/>
    </row>
    <row r="173" spans="1:2" s="46" customFormat="1" ht="12.75">
      <c r="A173" s="21"/>
      <c r="B173" s="23"/>
    </row>
    <row r="174" spans="1:2" s="46" customFormat="1" ht="12.75">
      <c r="A174" s="21"/>
      <c r="B174" s="23"/>
    </row>
    <row r="175" spans="1:2" s="46" customFormat="1" ht="12.75">
      <c r="A175" s="21"/>
      <c r="B175" s="23"/>
    </row>
    <row r="176" spans="1:2" s="46" customFormat="1" ht="12.75">
      <c r="A176" s="21"/>
      <c r="B176" s="23"/>
    </row>
    <row r="177" spans="1:2" s="46" customFormat="1" ht="12.75">
      <c r="A177" s="21"/>
      <c r="B177" s="23"/>
    </row>
    <row r="178" spans="1:2" s="46" customFormat="1" ht="12.75">
      <c r="A178" s="21"/>
      <c r="B178" s="23"/>
    </row>
    <row r="179" spans="1:2" s="46" customFormat="1" ht="12.75">
      <c r="A179" s="21"/>
      <c r="B179" s="23"/>
    </row>
    <row r="180" spans="1:2" s="46" customFormat="1" ht="12.75">
      <c r="A180" s="21"/>
      <c r="B180" s="23"/>
    </row>
    <row r="181" spans="1:2" s="46" customFormat="1" ht="12.75">
      <c r="A181" s="21"/>
      <c r="B181" s="23"/>
    </row>
    <row r="182" spans="1:2" s="46" customFormat="1" ht="12.75">
      <c r="A182" s="21"/>
      <c r="B182" s="23"/>
    </row>
    <row r="183" spans="1:2" s="46" customFormat="1" ht="12.75">
      <c r="A183" s="21"/>
      <c r="B183" s="23"/>
    </row>
    <row r="184" spans="1:2" s="46" customFormat="1" ht="12.75">
      <c r="A184" s="21"/>
      <c r="B184" s="23"/>
    </row>
    <row r="185" spans="1:2" s="46" customFormat="1" ht="12.75">
      <c r="A185" s="21"/>
      <c r="B185" s="23"/>
    </row>
    <row r="186" spans="1:2" s="46" customFormat="1" ht="12.75">
      <c r="A186" s="21"/>
      <c r="B186" s="23"/>
    </row>
    <row r="187" spans="1:2" s="46" customFormat="1" ht="12.75">
      <c r="A187" s="21"/>
      <c r="B187" s="23"/>
    </row>
    <row r="188" spans="1:2" s="46" customFormat="1" ht="12.75">
      <c r="A188" s="21"/>
      <c r="B188" s="23"/>
    </row>
    <row r="189" spans="1:2" s="46" customFormat="1" ht="12.75">
      <c r="A189" s="21"/>
      <c r="B189" s="23"/>
    </row>
    <row r="190" spans="1:2" s="46" customFormat="1" ht="12.75">
      <c r="A190" s="21"/>
      <c r="B190" s="23"/>
    </row>
    <row r="191" spans="1:2" s="46" customFormat="1" ht="12.75">
      <c r="A191" s="21"/>
      <c r="B191" s="23"/>
    </row>
    <row r="192" spans="1:2" s="46" customFormat="1" ht="12.75">
      <c r="A192" s="21"/>
      <c r="B192" s="23"/>
    </row>
    <row r="193" spans="1:2" s="46" customFormat="1" ht="12.75">
      <c r="A193" s="21"/>
      <c r="B193" s="23"/>
    </row>
    <row r="194" spans="1:2" s="46" customFormat="1" ht="12.75">
      <c r="A194" s="21"/>
      <c r="B194" s="23"/>
    </row>
    <row r="195" spans="1:2" s="46" customFormat="1" ht="12.75">
      <c r="A195" s="21"/>
      <c r="B195" s="23"/>
    </row>
    <row r="196" spans="1:2" s="46" customFormat="1" ht="12.75">
      <c r="A196" s="21"/>
      <c r="B196" s="23"/>
    </row>
    <row r="197" spans="1:2" s="46" customFormat="1" ht="12.75">
      <c r="A197" s="21"/>
      <c r="B197" s="23"/>
    </row>
    <row r="198" spans="1:2" s="46" customFormat="1" ht="12.75">
      <c r="A198" s="21"/>
      <c r="B198" s="23"/>
    </row>
    <row r="199" spans="1:2" s="46" customFormat="1" ht="12.75">
      <c r="A199" s="21"/>
      <c r="B199" s="23"/>
    </row>
    <row r="200" spans="1:2" s="46" customFormat="1" ht="12.75">
      <c r="A200" s="21"/>
      <c r="B200" s="23"/>
    </row>
    <row r="201" spans="1:2" s="46" customFormat="1" ht="12.75">
      <c r="A201" s="21"/>
      <c r="B201" s="23"/>
    </row>
    <row r="202" spans="1:2" s="46" customFormat="1" ht="12.75">
      <c r="A202" s="21"/>
      <c r="B202" s="23"/>
    </row>
    <row r="203" spans="1:2" s="46" customFormat="1" ht="12.75">
      <c r="A203" s="21"/>
      <c r="B203" s="23"/>
    </row>
    <row r="204" spans="1:2" s="46" customFormat="1" ht="12.75">
      <c r="A204" s="21"/>
      <c r="B204" s="23"/>
    </row>
    <row r="205" spans="1:2" s="46" customFormat="1" ht="12.75">
      <c r="A205" s="21"/>
      <c r="B205" s="23"/>
    </row>
    <row r="206" spans="1:2" s="46" customFormat="1" ht="12.75">
      <c r="A206" s="21"/>
      <c r="B206" s="23"/>
    </row>
    <row r="207" spans="1:2" s="46" customFormat="1" ht="12.75">
      <c r="A207" s="21"/>
      <c r="B207" s="23"/>
    </row>
    <row r="208" spans="1:2" s="46" customFormat="1" ht="12.75">
      <c r="A208" s="21"/>
      <c r="B208" s="23"/>
    </row>
    <row r="209" spans="1:6" s="46" customFormat="1" ht="12.75">
      <c r="A209" s="21"/>
      <c r="B209" s="23"/>
      <c r="C209"/>
      <c r="D209"/>
      <c r="E209"/>
      <c r="F209"/>
    </row>
    <row r="210" spans="1:6" s="46" customFormat="1" ht="12.75">
      <c r="A210" s="21"/>
      <c r="B210" s="23"/>
      <c r="C210"/>
      <c r="D210"/>
      <c r="E210"/>
      <c r="F210"/>
    </row>
    <row r="211" spans="1:6" s="46" customFormat="1" ht="12.75">
      <c r="A211" s="21"/>
      <c r="B211" s="23"/>
      <c r="C211"/>
      <c r="D211"/>
      <c r="E211"/>
      <c r="F211"/>
    </row>
    <row r="212" spans="1:6" s="46" customFormat="1" ht="12.75">
      <c r="A212" s="21"/>
      <c r="B212" s="23"/>
      <c r="C212"/>
      <c r="D212"/>
      <c r="E212"/>
      <c r="F212"/>
    </row>
    <row r="213" spans="1:6" s="46" customFormat="1" ht="12.75">
      <c r="A213" s="21"/>
      <c r="B213" s="23"/>
      <c r="C213"/>
      <c r="D213"/>
      <c r="E213"/>
      <c r="F213"/>
    </row>
  </sheetData>
  <mergeCells count="8">
    <mergeCell ref="A1:F1"/>
    <mergeCell ref="A2:F2"/>
    <mergeCell ref="A4:F4"/>
    <mergeCell ref="A6:F6"/>
    <mergeCell ref="A91:B91"/>
    <mergeCell ref="A7:F7"/>
    <mergeCell ref="A8:F8"/>
    <mergeCell ref="A9:F9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5"/>
  <sheetViews>
    <sheetView view="pageBreakPreview" zoomScaleSheetLayoutView="100" workbookViewId="0" topLeftCell="A1">
      <selection activeCell="I21" sqref="I21"/>
    </sheetView>
  </sheetViews>
  <sheetFormatPr defaultColWidth="9.140625" defaultRowHeight="12.75"/>
  <cols>
    <col min="1" max="1" width="12.7109375" style="0" customWidth="1"/>
    <col min="2" max="2" width="53.140625" style="0" customWidth="1"/>
    <col min="3" max="3" width="12.7109375" style="0" customWidth="1"/>
    <col min="4" max="4" width="13.8515625" style="181" customWidth="1"/>
    <col min="5" max="5" width="11.7109375" style="0" customWidth="1"/>
    <col min="6" max="6" width="14.140625" style="0" customWidth="1"/>
    <col min="8" max="8" width="12.28125" style="0" customWidth="1"/>
    <col min="9" max="9" width="14.7109375" style="0" customWidth="1"/>
  </cols>
  <sheetData>
    <row r="1" spans="1:55" ht="12.75">
      <c r="A1" s="848" t="s">
        <v>398</v>
      </c>
      <c r="B1" s="848"/>
      <c r="C1" s="848"/>
      <c r="D1" s="848"/>
      <c r="E1" s="848"/>
      <c r="F1" s="8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849" t="s">
        <v>399</v>
      </c>
      <c r="B2" s="849"/>
      <c r="C2" s="849"/>
      <c r="D2" s="849"/>
      <c r="E2" s="849"/>
      <c r="F2" s="84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7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842" t="s">
        <v>431</v>
      </c>
      <c r="B4" s="842"/>
      <c r="C4" s="842"/>
      <c r="D4" s="842"/>
      <c r="E4" s="842"/>
      <c r="F4" s="84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1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850" t="s">
        <v>401</v>
      </c>
      <c r="B6" s="850"/>
      <c r="C6" s="850"/>
      <c r="D6" s="850"/>
      <c r="E6" s="850"/>
      <c r="F6" s="85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846" t="s">
        <v>512</v>
      </c>
      <c r="B7" s="846"/>
      <c r="C7" s="846"/>
      <c r="D7" s="846"/>
      <c r="E7" s="846"/>
      <c r="F7" s="84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838" t="s">
        <v>403</v>
      </c>
      <c r="B8" s="838"/>
      <c r="C8" s="838"/>
      <c r="D8" s="838"/>
      <c r="E8" s="838"/>
      <c r="F8" s="8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847" t="s">
        <v>404</v>
      </c>
      <c r="B9" s="847"/>
      <c r="C9" s="847"/>
      <c r="D9" s="847"/>
      <c r="E9" s="847"/>
      <c r="F9" s="847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13" t="s">
        <v>405</v>
      </c>
      <c r="B10" s="107"/>
      <c r="C10" s="114"/>
      <c r="D10" s="115"/>
      <c r="E10" s="63"/>
      <c r="F10" s="17" t="s">
        <v>406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13"/>
      <c r="B11" s="107"/>
      <c r="C11" s="114"/>
      <c r="D11" s="115"/>
      <c r="E11" s="63"/>
      <c r="F11" s="116" t="s">
        <v>513</v>
      </c>
      <c r="G11" s="16"/>
      <c r="H11" s="17"/>
      <c r="I11" s="17"/>
      <c r="J11" s="18"/>
      <c r="K11" s="16"/>
      <c r="N11" s="4"/>
      <c r="O11" s="63"/>
    </row>
    <row r="12" spans="1:6" ht="12.75">
      <c r="A12" s="2"/>
      <c r="B12" s="117"/>
      <c r="C12" s="117"/>
      <c r="D12" s="118"/>
      <c r="E12" s="117"/>
      <c r="F12" s="119" t="s">
        <v>434</v>
      </c>
    </row>
    <row r="13" spans="1:6" ht="36">
      <c r="A13" s="69" t="s">
        <v>514</v>
      </c>
      <c r="B13" s="69" t="s">
        <v>435</v>
      </c>
      <c r="C13" s="120" t="s">
        <v>436</v>
      </c>
      <c r="D13" s="121" t="s">
        <v>437</v>
      </c>
      <c r="E13" s="120" t="s">
        <v>438</v>
      </c>
      <c r="F13" s="120" t="s">
        <v>439</v>
      </c>
    </row>
    <row r="14" spans="1:6" ht="12.75">
      <c r="A14" s="122">
        <v>1</v>
      </c>
      <c r="B14" s="122">
        <v>2</v>
      </c>
      <c r="C14" s="123">
        <v>3</v>
      </c>
      <c r="D14" s="124">
        <v>4</v>
      </c>
      <c r="E14" s="123">
        <v>5</v>
      </c>
      <c r="F14" s="123">
        <v>6</v>
      </c>
    </row>
    <row r="15" spans="1:6" ht="12.75">
      <c r="A15" s="125"/>
      <c r="B15" s="126" t="s">
        <v>515</v>
      </c>
      <c r="C15" s="127">
        <v>4128500239</v>
      </c>
      <c r="D15" s="128">
        <v>262575836</v>
      </c>
      <c r="E15" s="129">
        <v>6.360078013792263</v>
      </c>
      <c r="F15" s="127">
        <v>262575836</v>
      </c>
    </row>
    <row r="16" spans="1:6" ht="12.75">
      <c r="A16" s="77"/>
      <c r="B16" s="130" t="s">
        <v>516</v>
      </c>
      <c r="C16" s="44">
        <v>2888821700</v>
      </c>
      <c r="D16" s="131">
        <v>221299298</v>
      </c>
      <c r="E16" s="94">
        <v>7.660538481831537</v>
      </c>
      <c r="F16" s="44">
        <v>221299298</v>
      </c>
    </row>
    <row r="17" spans="1:6" ht="12.75">
      <c r="A17" s="132" t="s">
        <v>517</v>
      </c>
      <c r="B17" s="130" t="s">
        <v>518</v>
      </c>
      <c r="C17" s="44">
        <v>761200000</v>
      </c>
      <c r="D17" s="131">
        <v>45093377</v>
      </c>
      <c r="E17" s="94">
        <v>5.923985417761429</v>
      </c>
      <c r="F17" s="44">
        <v>45093377</v>
      </c>
    </row>
    <row r="18" spans="1:6" ht="12.75">
      <c r="A18" s="70" t="s">
        <v>519</v>
      </c>
      <c r="B18" s="133" t="s">
        <v>520</v>
      </c>
      <c r="C18" s="37">
        <v>201200000</v>
      </c>
      <c r="D18" s="134">
        <v>16426788</v>
      </c>
      <c r="E18" s="135">
        <v>8.164407554671968</v>
      </c>
      <c r="F18" s="37">
        <v>16426788</v>
      </c>
    </row>
    <row r="19" spans="1:6" ht="12.75">
      <c r="A19" s="70" t="s">
        <v>521</v>
      </c>
      <c r="B19" s="133" t="s">
        <v>522</v>
      </c>
      <c r="C19" s="37">
        <v>560000000</v>
      </c>
      <c r="D19" s="134">
        <v>28666589</v>
      </c>
      <c r="E19" s="135">
        <v>5.11903375</v>
      </c>
      <c r="F19" s="37">
        <v>28666589</v>
      </c>
    </row>
    <row r="20" spans="1:6" ht="12.75">
      <c r="A20" s="70" t="s">
        <v>523</v>
      </c>
      <c r="B20" s="133" t="s">
        <v>524</v>
      </c>
      <c r="C20" s="37">
        <v>560000000</v>
      </c>
      <c r="D20" s="136">
        <v>28666355</v>
      </c>
      <c r="E20" s="135">
        <v>5.118991964285715</v>
      </c>
      <c r="F20" s="37">
        <v>28666355</v>
      </c>
    </row>
    <row r="21" spans="1:6" ht="12.75">
      <c r="A21" s="132" t="s">
        <v>525</v>
      </c>
      <c r="B21" s="130" t="s">
        <v>526</v>
      </c>
      <c r="C21" s="44">
        <v>2098121700</v>
      </c>
      <c r="D21" s="131">
        <v>173617498</v>
      </c>
      <c r="E21" s="94">
        <v>8.274901212832411</v>
      </c>
      <c r="F21" s="44">
        <v>173617498</v>
      </c>
    </row>
    <row r="22" spans="1:6" ht="12.75">
      <c r="A22" s="70" t="s">
        <v>527</v>
      </c>
      <c r="B22" s="133" t="s">
        <v>528</v>
      </c>
      <c r="C22" s="37">
        <v>1520000000</v>
      </c>
      <c r="D22" s="136">
        <v>123531501</v>
      </c>
      <c r="E22" s="135">
        <v>8.127072434210527</v>
      </c>
      <c r="F22" s="37">
        <v>123531501</v>
      </c>
    </row>
    <row r="23" spans="1:6" ht="24" customHeight="1">
      <c r="A23" s="137" t="s">
        <v>529</v>
      </c>
      <c r="B23" s="133" t="s">
        <v>530</v>
      </c>
      <c r="C23" s="37">
        <v>522130000</v>
      </c>
      <c r="D23" s="136">
        <v>44990630</v>
      </c>
      <c r="E23" s="135">
        <v>8.61674870243043</v>
      </c>
      <c r="F23" s="37">
        <v>44990630</v>
      </c>
    </row>
    <row r="24" spans="1:6" ht="13.5" customHeight="1">
      <c r="A24" s="137" t="s">
        <v>531</v>
      </c>
      <c r="B24" s="133" t="s">
        <v>532</v>
      </c>
      <c r="C24" s="37">
        <v>46159700</v>
      </c>
      <c r="D24" s="134">
        <v>3137178</v>
      </c>
      <c r="E24" s="135">
        <v>6.796356995387752</v>
      </c>
      <c r="F24" s="37">
        <v>3137178</v>
      </c>
    </row>
    <row r="25" spans="1:6" ht="14.25" customHeight="1">
      <c r="A25" s="70" t="s">
        <v>533</v>
      </c>
      <c r="B25" s="138" t="s">
        <v>534</v>
      </c>
      <c r="C25" s="37">
        <v>23084700</v>
      </c>
      <c r="D25" s="136">
        <v>1928628</v>
      </c>
      <c r="E25" s="135">
        <v>8.354572509064445</v>
      </c>
      <c r="F25" s="37">
        <v>1928628</v>
      </c>
    </row>
    <row r="26" spans="1:6" ht="14.25" customHeight="1">
      <c r="A26" s="70" t="s">
        <v>535</v>
      </c>
      <c r="B26" s="138" t="s">
        <v>536</v>
      </c>
      <c r="C26" s="37">
        <v>435000</v>
      </c>
      <c r="D26" s="136">
        <v>48293</v>
      </c>
      <c r="E26" s="135">
        <v>11.10183908045977</v>
      </c>
      <c r="F26" s="37">
        <v>48293</v>
      </c>
    </row>
    <row r="27" spans="1:6" ht="12.75">
      <c r="A27" s="137" t="s">
        <v>537</v>
      </c>
      <c r="B27" s="138" t="s">
        <v>538</v>
      </c>
      <c r="C27" s="37">
        <v>22200000</v>
      </c>
      <c r="D27" s="136">
        <v>1008001</v>
      </c>
      <c r="E27" s="135">
        <v>4.540545045045045</v>
      </c>
      <c r="F27" s="37">
        <v>1008001</v>
      </c>
    </row>
    <row r="28" spans="1:6" ht="12.75">
      <c r="A28" s="137" t="s">
        <v>539</v>
      </c>
      <c r="B28" s="138" t="s">
        <v>540</v>
      </c>
      <c r="C28" s="37">
        <v>440000</v>
      </c>
      <c r="D28" s="136">
        <v>152256</v>
      </c>
      <c r="E28" s="135">
        <v>34.60363636363636</v>
      </c>
      <c r="F28" s="37">
        <v>152256</v>
      </c>
    </row>
    <row r="29" spans="1:6" ht="12.75">
      <c r="A29" s="137" t="s">
        <v>541</v>
      </c>
      <c r="B29" s="139" t="s">
        <v>542</v>
      </c>
      <c r="C29" s="37">
        <v>9832000</v>
      </c>
      <c r="D29" s="134">
        <v>1958189</v>
      </c>
      <c r="E29" s="135">
        <v>19.916486981285598</v>
      </c>
      <c r="F29" s="37">
        <v>1958189</v>
      </c>
    </row>
    <row r="30" spans="1:6" ht="12.75">
      <c r="A30" s="137" t="s">
        <v>543</v>
      </c>
      <c r="B30" s="139" t="s">
        <v>544</v>
      </c>
      <c r="C30" s="37">
        <v>9832000</v>
      </c>
      <c r="D30" s="134">
        <v>1958189</v>
      </c>
      <c r="E30" s="135">
        <v>19.916486981285598</v>
      </c>
      <c r="F30" s="37">
        <v>1958189</v>
      </c>
    </row>
    <row r="31" spans="1:6" ht="12.75">
      <c r="A31" s="132" t="s">
        <v>545</v>
      </c>
      <c r="B31" s="140" t="s">
        <v>546</v>
      </c>
      <c r="C31" s="27">
        <v>29500000</v>
      </c>
      <c r="D31" s="131">
        <v>2588423</v>
      </c>
      <c r="E31" s="141">
        <v>8.774315254237289</v>
      </c>
      <c r="F31" s="27">
        <v>2588423</v>
      </c>
    </row>
    <row r="32" spans="1:6" ht="12.75" customHeight="1">
      <c r="A32" s="142"/>
      <c r="B32" s="143" t="s">
        <v>547</v>
      </c>
      <c r="C32" s="35" t="s">
        <v>415</v>
      </c>
      <c r="D32" s="144">
        <v>1773</v>
      </c>
      <c r="E32" s="145" t="s">
        <v>415</v>
      </c>
      <c r="F32" s="35">
        <v>1773</v>
      </c>
    </row>
    <row r="33" spans="1:6" ht="12.75" customHeight="1">
      <c r="A33" s="146" t="s">
        <v>548</v>
      </c>
      <c r="B33" s="133" t="s">
        <v>549</v>
      </c>
      <c r="C33" s="38" t="s">
        <v>415</v>
      </c>
      <c r="D33" s="136">
        <v>1773</v>
      </c>
      <c r="E33" s="147" t="s">
        <v>415</v>
      </c>
      <c r="F33" s="37">
        <v>1773</v>
      </c>
    </row>
    <row r="34" spans="1:10" s="148" customFormat="1" ht="12.75">
      <c r="A34" s="77"/>
      <c r="B34" s="130" t="s">
        <v>550</v>
      </c>
      <c r="C34" s="44">
        <v>332313675</v>
      </c>
      <c r="D34" s="131">
        <v>15122584</v>
      </c>
      <c r="E34" s="94">
        <v>4.550695664269609</v>
      </c>
      <c r="F34" s="44">
        <v>15122584</v>
      </c>
      <c r="J34"/>
    </row>
    <row r="35" spans="1:10" s="148" customFormat="1" ht="12.75">
      <c r="A35" s="132" t="s">
        <v>551</v>
      </c>
      <c r="B35" s="140" t="s">
        <v>552</v>
      </c>
      <c r="C35" s="27">
        <v>117811874</v>
      </c>
      <c r="D35" s="149">
        <v>3922765</v>
      </c>
      <c r="E35" s="141">
        <v>3.3296855968864394</v>
      </c>
      <c r="F35" s="27">
        <v>3922765</v>
      </c>
      <c r="J35"/>
    </row>
    <row r="36" spans="1:10" s="148" customFormat="1" ht="12.75">
      <c r="A36" s="70" t="s">
        <v>553</v>
      </c>
      <c r="B36" s="139" t="s">
        <v>554</v>
      </c>
      <c r="C36" s="38" t="s">
        <v>415</v>
      </c>
      <c r="D36" s="134">
        <v>1987</v>
      </c>
      <c r="E36" s="150" t="s">
        <v>415</v>
      </c>
      <c r="F36" s="37">
        <v>1987</v>
      </c>
      <c r="J36"/>
    </row>
    <row r="37" spans="1:6" ht="12.75">
      <c r="A37" s="70" t="s">
        <v>555</v>
      </c>
      <c r="B37" s="133" t="s">
        <v>556</v>
      </c>
      <c r="C37" s="37">
        <v>3885000</v>
      </c>
      <c r="D37" s="136">
        <v>0</v>
      </c>
      <c r="E37" s="135">
        <v>0</v>
      </c>
      <c r="F37" s="37">
        <v>0</v>
      </c>
    </row>
    <row r="38" spans="1:6" ht="25.5">
      <c r="A38" s="70" t="s">
        <v>557</v>
      </c>
      <c r="B38" s="151" t="s">
        <v>558</v>
      </c>
      <c r="C38" s="37">
        <v>92000000</v>
      </c>
      <c r="D38" s="136">
        <v>17947</v>
      </c>
      <c r="E38" s="135">
        <v>0.019507608695652174</v>
      </c>
      <c r="F38" s="37">
        <v>17947</v>
      </c>
    </row>
    <row r="39" spans="1:6" ht="12.75">
      <c r="A39" s="146"/>
      <c r="B39" s="152" t="s">
        <v>559</v>
      </c>
      <c r="C39" s="38">
        <v>21926874</v>
      </c>
      <c r="D39" s="153">
        <v>3902831</v>
      </c>
      <c r="E39" s="150">
        <v>17.79930417806022</v>
      </c>
      <c r="F39" s="38">
        <v>3902831</v>
      </c>
    </row>
    <row r="40" spans="1:6" ht="12.75">
      <c r="A40" s="154" t="s">
        <v>560</v>
      </c>
      <c r="B40" s="133" t="s">
        <v>561</v>
      </c>
      <c r="C40" s="38">
        <v>8758999</v>
      </c>
      <c r="D40" s="136">
        <v>2385210</v>
      </c>
      <c r="E40" s="150">
        <v>27.231536389032584</v>
      </c>
      <c r="F40" s="37">
        <v>2385210</v>
      </c>
    </row>
    <row r="41" spans="1:6" ht="12.75">
      <c r="A41" s="154" t="s">
        <v>562</v>
      </c>
      <c r="B41" s="133" t="s">
        <v>563</v>
      </c>
      <c r="C41" s="38">
        <v>1167875</v>
      </c>
      <c r="D41" s="136">
        <v>337345</v>
      </c>
      <c r="E41" s="150">
        <v>28.88536872524885</v>
      </c>
      <c r="F41" s="37">
        <v>337345</v>
      </c>
    </row>
    <row r="42" spans="1:6" ht="12.75">
      <c r="A42" s="70" t="s">
        <v>564</v>
      </c>
      <c r="B42" s="133" t="s">
        <v>565</v>
      </c>
      <c r="C42" s="45">
        <v>12000000</v>
      </c>
      <c r="D42" s="136">
        <v>1180276</v>
      </c>
      <c r="E42" s="155">
        <v>9.835633333333334</v>
      </c>
      <c r="F42" s="37">
        <v>1180276</v>
      </c>
    </row>
    <row r="43" spans="1:6" ht="12.75">
      <c r="A43" s="70" t="s">
        <v>566</v>
      </c>
      <c r="B43" s="133" t="s">
        <v>567</v>
      </c>
      <c r="C43" s="38" t="s">
        <v>415</v>
      </c>
      <c r="D43" s="153">
        <v>0</v>
      </c>
      <c r="E43" s="150" t="s">
        <v>415</v>
      </c>
      <c r="F43" s="37">
        <v>0</v>
      </c>
    </row>
    <row r="44" spans="1:6" ht="12.75">
      <c r="A44" s="132" t="s">
        <v>568</v>
      </c>
      <c r="B44" s="140" t="s">
        <v>569</v>
      </c>
      <c r="C44" s="27">
        <v>175387801</v>
      </c>
      <c r="D44" s="149">
        <v>9006077</v>
      </c>
      <c r="E44" s="141">
        <v>5.134950634337447</v>
      </c>
      <c r="F44" s="27">
        <v>9006077</v>
      </c>
    </row>
    <row r="45" spans="1:6" ht="25.5">
      <c r="A45" s="137" t="s">
        <v>570</v>
      </c>
      <c r="B45" s="151" t="s">
        <v>571</v>
      </c>
      <c r="C45" s="37">
        <v>140000000</v>
      </c>
      <c r="D45" s="136">
        <v>5428803</v>
      </c>
      <c r="E45" s="135">
        <v>3.877716428571429</v>
      </c>
      <c r="F45" s="37">
        <v>5428803</v>
      </c>
    </row>
    <row r="46" spans="1:6" ht="38.25">
      <c r="A46" s="137" t="s">
        <v>572</v>
      </c>
      <c r="B46" s="151" t="s">
        <v>573</v>
      </c>
      <c r="C46" s="37">
        <v>1600000</v>
      </c>
      <c r="D46" s="134">
        <v>94724</v>
      </c>
      <c r="E46" s="135">
        <v>5.92025</v>
      </c>
      <c r="F46" s="37">
        <v>94724</v>
      </c>
    </row>
    <row r="47" spans="1:6" ht="12.75">
      <c r="A47" s="154" t="s">
        <v>574</v>
      </c>
      <c r="B47" s="156" t="s">
        <v>595</v>
      </c>
      <c r="C47" s="37">
        <v>32787801</v>
      </c>
      <c r="D47" s="134">
        <v>3482264</v>
      </c>
      <c r="E47" s="135">
        <v>10.620608561092585</v>
      </c>
      <c r="F47" s="37">
        <v>3482264</v>
      </c>
    </row>
    <row r="48" spans="1:6" ht="12.75">
      <c r="A48" s="157" t="s">
        <v>575</v>
      </c>
      <c r="B48" s="158" t="s">
        <v>576</v>
      </c>
      <c r="C48" s="30">
        <v>28800000</v>
      </c>
      <c r="D48" s="159">
        <v>3008247</v>
      </c>
      <c r="E48" s="160">
        <v>10.445302083333333</v>
      </c>
      <c r="F48" s="30">
        <v>3008247</v>
      </c>
    </row>
    <row r="49" spans="1:6" ht="12" customHeight="1">
      <c r="A49" s="157" t="s">
        <v>577</v>
      </c>
      <c r="B49" s="158" t="s">
        <v>578</v>
      </c>
      <c r="C49" s="30">
        <v>2560000</v>
      </c>
      <c r="D49" s="159">
        <v>208000</v>
      </c>
      <c r="E49" s="160">
        <v>8.125</v>
      </c>
      <c r="F49" s="30">
        <v>208000</v>
      </c>
    </row>
    <row r="50" spans="1:6" ht="12.75">
      <c r="A50" s="157" t="s">
        <v>579</v>
      </c>
      <c r="B50" s="158" t="s">
        <v>580</v>
      </c>
      <c r="C50" s="30">
        <v>927801</v>
      </c>
      <c r="D50" s="159">
        <v>223479</v>
      </c>
      <c r="E50" s="160">
        <v>24.086953991211477</v>
      </c>
      <c r="F50" s="30">
        <v>223479</v>
      </c>
    </row>
    <row r="51" spans="1:6" ht="12.75">
      <c r="A51" s="157" t="s">
        <v>581</v>
      </c>
      <c r="B51" s="158" t="s">
        <v>582</v>
      </c>
      <c r="C51" s="30">
        <v>500000</v>
      </c>
      <c r="D51" s="159">
        <v>42538</v>
      </c>
      <c r="E51" s="160">
        <v>8.5076</v>
      </c>
      <c r="F51" s="30">
        <v>42538</v>
      </c>
    </row>
    <row r="52" spans="1:6" ht="15" customHeight="1">
      <c r="A52" s="161" t="s">
        <v>583</v>
      </c>
      <c r="B52" s="162" t="s">
        <v>584</v>
      </c>
      <c r="C52" s="37">
        <v>1000000</v>
      </c>
      <c r="D52" s="136">
        <v>286</v>
      </c>
      <c r="E52" s="135">
        <v>0.0286</v>
      </c>
      <c r="F52" s="37">
        <v>286</v>
      </c>
    </row>
    <row r="53" spans="1:6" ht="12.75">
      <c r="A53" s="132" t="s">
        <v>585</v>
      </c>
      <c r="B53" s="140" t="s">
        <v>586</v>
      </c>
      <c r="C53" s="27">
        <v>14000000</v>
      </c>
      <c r="D53" s="131">
        <v>1109493</v>
      </c>
      <c r="E53" s="141">
        <v>7.92495</v>
      </c>
      <c r="F53" s="27">
        <v>1109493</v>
      </c>
    </row>
    <row r="54" spans="1:6" ht="25.5">
      <c r="A54" s="72" t="s">
        <v>587</v>
      </c>
      <c r="B54" s="140" t="s">
        <v>588</v>
      </c>
      <c r="C54" s="27">
        <v>25114000</v>
      </c>
      <c r="D54" s="131">
        <v>1084249</v>
      </c>
      <c r="E54" s="141">
        <v>4.317309070637891</v>
      </c>
      <c r="F54" s="27">
        <v>1084249</v>
      </c>
    </row>
    <row r="55" spans="1:10" s="148" customFormat="1" ht="26.25" customHeight="1">
      <c r="A55" s="163" t="s">
        <v>589</v>
      </c>
      <c r="B55" s="164" t="s">
        <v>590</v>
      </c>
      <c r="C55" s="165">
        <v>143359966</v>
      </c>
      <c r="D55" s="131">
        <v>10318539</v>
      </c>
      <c r="E55" s="166">
        <v>7.197643308592861</v>
      </c>
      <c r="F55" s="27">
        <v>10318539</v>
      </c>
      <c r="J55"/>
    </row>
    <row r="56" spans="1:6" ht="12.75">
      <c r="A56" s="72" t="s">
        <v>591</v>
      </c>
      <c r="B56" s="101" t="s">
        <v>592</v>
      </c>
      <c r="C56" s="27">
        <v>764004898</v>
      </c>
      <c r="D56" s="131">
        <v>15833642</v>
      </c>
      <c r="E56" s="141">
        <v>2.0724529438815193</v>
      </c>
      <c r="F56" s="27">
        <v>15833642</v>
      </c>
    </row>
    <row r="57" spans="1:6" ht="25.5" customHeight="1">
      <c r="A57" s="845"/>
      <c r="B57" s="845"/>
      <c r="C57" s="845"/>
      <c r="D57" s="167"/>
      <c r="E57" s="168"/>
      <c r="F57" s="169"/>
    </row>
    <row r="58" spans="1:9" ht="12.75">
      <c r="A58" s="170"/>
      <c r="B58" s="171"/>
      <c r="C58" s="172"/>
      <c r="D58" s="173"/>
      <c r="E58" s="174"/>
      <c r="F58" s="175"/>
      <c r="I58">
        <v>0</v>
      </c>
    </row>
    <row r="59" spans="1:6" ht="12.75">
      <c r="A59" s="2"/>
      <c r="B59" s="2"/>
      <c r="C59" s="2"/>
      <c r="D59" s="176"/>
      <c r="E59" s="2"/>
      <c r="F59" s="2"/>
    </row>
    <row r="60" spans="1:6" ht="12.75">
      <c r="A60" s="2"/>
      <c r="B60" s="2"/>
      <c r="C60" s="2"/>
      <c r="D60" s="176"/>
      <c r="E60" s="2"/>
      <c r="F60" s="2"/>
    </row>
    <row r="61" spans="1:8" s="98" customFormat="1" ht="15.75">
      <c r="A61" s="177" t="s">
        <v>593</v>
      </c>
      <c r="B61"/>
      <c r="C61" s="104"/>
      <c r="D61" s="104"/>
      <c r="E61" s="178"/>
      <c r="F61" s="179" t="s">
        <v>429</v>
      </c>
      <c r="H61" s="105"/>
    </row>
    <row r="62" spans="1:6" ht="12.75">
      <c r="A62" s="2"/>
      <c r="B62" s="2"/>
      <c r="C62" s="2"/>
      <c r="D62" s="176"/>
      <c r="E62" s="2"/>
      <c r="F62" s="2"/>
    </row>
    <row r="63" spans="1:6" ht="12.75">
      <c r="A63" s="2"/>
      <c r="B63" s="2"/>
      <c r="C63" s="2"/>
      <c r="D63" s="176"/>
      <c r="E63" s="2"/>
      <c r="F63" s="2"/>
    </row>
    <row r="64" spans="1:6" ht="12.75">
      <c r="A64" s="2"/>
      <c r="B64" s="2"/>
      <c r="C64" s="2"/>
      <c r="D64" s="176"/>
      <c r="E64" s="2"/>
      <c r="F64" s="2"/>
    </row>
    <row r="65" spans="1:105" s="110" customFormat="1" ht="12.75">
      <c r="A65" s="180" t="s">
        <v>594</v>
      </c>
      <c r="B65" s="107"/>
      <c r="C65" s="107"/>
      <c r="D65" s="180"/>
      <c r="E65" s="107"/>
      <c r="F65" s="107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07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</row>
  </sheetData>
  <mergeCells count="8">
    <mergeCell ref="A1:F1"/>
    <mergeCell ref="A2:F2"/>
    <mergeCell ref="A4:F4"/>
    <mergeCell ref="A6:F6"/>
    <mergeCell ref="A57:C57"/>
    <mergeCell ref="A7:F7"/>
    <mergeCell ref="A8:F8"/>
    <mergeCell ref="A9:F9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H12" sqref="H12"/>
    </sheetView>
  </sheetViews>
  <sheetFormatPr defaultColWidth="9.140625" defaultRowHeight="12.75"/>
  <cols>
    <col min="1" max="1" width="11.140625" style="194" customWidth="1"/>
    <col min="2" max="2" width="48.421875" style="194" customWidth="1"/>
    <col min="3" max="3" width="11.7109375" style="193" customWidth="1"/>
    <col min="4" max="4" width="11.7109375" style="194" customWidth="1"/>
    <col min="5" max="6" width="11.7109375" style="193" customWidth="1"/>
    <col min="7" max="16384" width="9.140625" style="182" customWidth="1"/>
  </cols>
  <sheetData>
    <row r="1" spans="1:6" ht="12.75">
      <c r="A1" s="824" t="s">
        <v>398</v>
      </c>
      <c r="B1" s="824"/>
      <c r="C1" s="824"/>
      <c r="D1" s="824"/>
      <c r="E1" s="824"/>
      <c r="F1" s="824"/>
    </row>
    <row r="2" spans="1:6" ht="12.75">
      <c r="A2" s="825" t="s">
        <v>399</v>
      </c>
      <c r="B2" s="825"/>
      <c r="C2" s="825"/>
      <c r="D2" s="825"/>
      <c r="E2" s="825"/>
      <c r="F2" s="825"/>
    </row>
    <row r="3" spans="1:6" ht="4.5" customHeight="1">
      <c r="A3" s="183"/>
      <c r="B3" s="7"/>
      <c r="C3" s="8"/>
      <c r="D3" s="7"/>
      <c r="E3" s="183"/>
      <c r="F3" s="183"/>
    </row>
    <row r="4" spans="1:6" ht="12.75">
      <c r="A4" s="826" t="s">
        <v>431</v>
      </c>
      <c r="B4" s="826"/>
      <c r="C4" s="826"/>
      <c r="D4" s="826"/>
      <c r="E4" s="826"/>
      <c r="F4" s="826"/>
    </row>
    <row r="5" spans="1:6" ht="12.75">
      <c r="A5" s="184"/>
      <c r="B5" s="185"/>
      <c r="C5" s="185"/>
      <c r="D5" s="186"/>
      <c r="E5" s="185"/>
      <c r="F5" s="187"/>
    </row>
    <row r="6" spans="1:6" ht="12.75">
      <c r="A6" s="827" t="s">
        <v>401</v>
      </c>
      <c r="B6" s="827"/>
      <c r="C6" s="827"/>
      <c r="D6" s="827"/>
      <c r="E6" s="827"/>
      <c r="F6" s="827"/>
    </row>
    <row r="7" spans="1:6" ht="15.75">
      <c r="A7" s="851" t="s">
        <v>596</v>
      </c>
      <c r="B7" s="852"/>
      <c r="C7" s="852"/>
      <c r="D7" s="852"/>
      <c r="E7" s="852"/>
      <c r="F7" s="852"/>
    </row>
    <row r="8" spans="1:6" ht="15.75">
      <c r="A8" s="853" t="s">
        <v>403</v>
      </c>
      <c r="B8" s="853"/>
      <c r="C8" s="853"/>
      <c r="D8" s="853"/>
      <c r="E8" s="853"/>
      <c r="F8" s="853"/>
    </row>
    <row r="9" spans="1:6" ht="12.75">
      <c r="A9" s="839" t="s">
        <v>404</v>
      </c>
      <c r="B9" s="839"/>
      <c r="C9" s="839"/>
      <c r="D9" s="839"/>
      <c r="E9" s="839"/>
      <c r="F9" s="839"/>
    </row>
    <row r="10" spans="1:6" ht="12.75">
      <c r="A10" s="188" t="s">
        <v>405</v>
      </c>
      <c r="B10" s="189"/>
      <c r="C10" s="16"/>
      <c r="D10" s="190"/>
      <c r="E10" s="16"/>
      <c r="F10" s="17" t="s">
        <v>406</v>
      </c>
    </row>
    <row r="11" spans="1:6" ht="12.75">
      <c r="A11" s="188"/>
      <c r="B11" s="20"/>
      <c r="C11" s="16"/>
      <c r="D11" s="191"/>
      <c r="E11" s="15"/>
      <c r="F11" s="192" t="s">
        <v>597</v>
      </c>
    </row>
    <row r="12" spans="1:6" ht="12.75">
      <c r="A12" s="193"/>
      <c r="B12" s="193"/>
      <c r="F12" s="195" t="s">
        <v>434</v>
      </c>
    </row>
    <row r="13" spans="1:6" ht="36">
      <c r="A13" s="196" t="s">
        <v>514</v>
      </c>
      <c r="B13" s="196" t="s">
        <v>435</v>
      </c>
      <c r="C13" s="197" t="s">
        <v>436</v>
      </c>
      <c r="D13" s="198" t="s">
        <v>437</v>
      </c>
      <c r="E13" s="197" t="s">
        <v>438</v>
      </c>
      <c r="F13" s="197" t="s">
        <v>439</v>
      </c>
    </row>
    <row r="14" spans="1:6" ht="12.75">
      <c r="A14" s="199">
        <v>1</v>
      </c>
      <c r="B14" s="199">
        <v>2</v>
      </c>
      <c r="C14" s="200">
        <v>3</v>
      </c>
      <c r="D14" s="201">
        <v>4</v>
      </c>
      <c r="E14" s="200">
        <v>5</v>
      </c>
      <c r="F14" s="200">
        <v>6</v>
      </c>
    </row>
    <row r="15" spans="1:6" ht="12.75">
      <c r="A15" s="202"/>
      <c r="B15" s="203" t="s">
        <v>598</v>
      </c>
      <c r="C15" s="204">
        <v>249778390</v>
      </c>
      <c r="D15" s="204">
        <v>12899861</v>
      </c>
      <c r="E15" s="205">
        <v>5.164522439271067</v>
      </c>
      <c r="F15" s="204">
        <v>12839063</v>
      </c>
    </row>
    <row r="16" spans="1:6" ht="12.75">
      <c r="A16" s="206"/>
      <c r="B16" s="206" t="s">
        <v>599</v>
      </c>
      <c r="C16" s="204">
        <v>2474500</v>
      </c>
      <c r="D16" s="204">
        <v>275636</v>
      </c>
      <c r="E16" s="205">
        <v>11.139058395635482</v>
      </c>
      <c r="F16" s="204">
        <v>275636</v>
      </c>
    </row>
    <row r="17" spans="1:6" ht="12.75">
      <c r="A17" s="207" t="s">
        <v>600</v>
      </c>
      <c r="B17" s="208" t="s">
        <v>601</v>
      </c>
      <c r="C17" s="209">
        <v>2384500</v>
      </c>
      <c r="D17" s="210">
        <v>273808</v>
      </c>
      <c r="E17" s="211">
        <v>11.48282658838331</v>
      </c>
      <c r="F17" s="212">
        <v>273808</v>
      </c>
    </row>
    <row r="18" spans="1:6" ht="38.25">
      <c r="A18" s="207" t="s">
        <v>602</v>
      </c>
      <c r="B18" s="213" t="s">
        <v>603</v>
      </c>
      <c r="C18" s="209">
        <v>90000</v>
      </c>
      <c r="D18" s="210">
        <v>1828</v>
      </c>
      <c r="E18" s="211">
        <v>2.031111111111111</v>
      </c>
      <c r="F18" s="212">
        <v>1828</v>
      </c>
    </row>
    <row r="19" spans="1:6" ht="12.75">
      <c r="A19" s="206"/>
      <c r="B19" s="206" t="s">
        <v>604</v>
      </c>
      <c r="C19" s="214">
        <v>375947</v>
      </c>
      <c r="D19" s="214">
        <v>0</v>
      </c>
      <c r="E19" s="215">
        <v>0</v>
      </c>
      <c r="F19" s="214">
        <v>0</v>
      </c>
    </row>
    <row r="20" spans="1:6" ht="12.75">
      <c r="A20" s="207" t="s">
        <v>605</v>
      </c>
      <c r="B20" s="208" t="s">
        <v>606</v>
      </c>
      <c r="C20" s="209">
        <v>310000</v>
      </c>
      <c r="D20" s="216">
        <v>0</v>
      </c>
      <c r="E20" s="211">
        <v>0</v>
      </c>
      <c r="F20" s="212">
        <v>0</v>
      </c>
    </row>
    <row r="21" spans="1:6" ht="38.25">
      <c r="A21" s="217" t="s">
        <v>607</v>
      </c>
      <c r="B21" s="213" t="s">
        <v>608</v>
      </c>
      <c r="C21" s="209">
        <v>30947</v>
      </c>
      <c r="D21" s="216">
        <v>0</v>
      </c>
      <c r="E21" s="211">
        <v>0</v>
      </c>
      <c r="F21" s="212">
        <v>0</v>
      </c>
    </row>
    <row r="22" spans="1:6" ht="12.75">
      <c r="A22" s="217" t="s">
        <v>609</v>
      </c>
      <c r="B22" s="213" t="s">
        <v>610</v>
      </c>
      <c r="C22" s="209">
        <v>35000</v>
      </c>
      <c r="D22" s="216">
        <v>0</v>
      </c>
      <c r="E22" s="211">
        <v>0</v>
      </c>
      <c r="F22" s="212">
        <v>0</v>
      </c>
    </row>
    <row r="23" spans="1:6" ht="12.75">
      <c r="A23" s="206"/>
      <c r="B23" s="206" t="s">
        <v>611</v>
      </c>
      <c r="C23" s="214">
        <v>5200860</v>
      </c>
      <c r="D23" s="214">
        <v>414163</v>
      </c>
      <c r="E23" s="215">
        <v>7.963356060343867</v>
      </c>
      <c r="F23" s="214">
        <v>414163</v>
      </c>
    </row>
    <row r="24" spans="1:6" ht="12.75">
      <c r="A24" s="207" t="s">
        <v>612</v>
      </c>
      <c r="B24" s="208" t="s">
        <v>613</v>
      </c>
      <c r="C24" s="218">
        <v>1042860</v>
      </c>
      <c r="D24" s="210">
        <v>234690</v>
      </c>
      <c r="E24" s="219">
        <v>22.504458891893446</v>
      </c>
      <c r="F24" s="212">
        <v>234690</v>
      </c>
    </row>
    <row r="25" spans="1:6" ht="12.75">
      <c r="A25" s="207" t="s">
        <v>614</v>
      </c>
      <c r="B25" s="208" t="s">
        <v>615</v>
      </c>
      <c r="C25" s="209">
        <v>410000</v>
      </c>
      <c r="D25" s="210">
        <v>29825</v>
      </c>
      <c r="E25" s="211">
        <v>7.274390243902438</v>
      </c>
      <c r="F25" s="212">
        <v>29825</v>
      </c>
    </row>
    <row r="26" spans="1:6" ht="12.75">
      <c r="A26" s="207" t="s">
        <v>616</v>
      </c>
      <c r="B26" s="208" t="s">
        <v>617</v>
      </c>
      <c r="C26" s="209">
        <v>260000</v>
      </c>
      <c r="D26" s="210">
        <v>27764</v>
      </c>
      <c r="E26" s="211">
        <v>10.678461538461539</v>
      </c>
      <c r="F26" s="212">
        <v>27764</v>
      </c>
    </row>
    <row r="27" spans="1:6" ht="25.5">
      <c r="A27" s="207" t="s">
        <v>618</v>
      </c>
      <c r="B27" s="213" t="s">
        <v>619</v>
      </c>
      <c r="C27" s="209">
        <v>3488000</v>
      </c>
      <c r="D27" s="210">
        <v>121884</v>
      </c>
      <c r="E27" s="211">
        <v>3.4943807339449537</v>
      </c>
      <c r="F27" s="212">
        <v>121884</v>
      </c>
    </row>
    <row r="28" spans="1:6" ht="12.75">
      <c r="A28" s="206"/>
      <c r="B28" s="206" t="s">
        <v>620</v>
      </c>
      <c r="C28" s="214">
        <v>8436036</v>
      </c>
      <c r="D28" s="214">
        <v>1046971</v>
      </c>
      <c r="E28" s="215">
        <v>12.410698579285343</v>
      </c>
      <c r="F28" s="214">
        <v>1046971</v>
      </c>
    </row>
    <row r="29" spans="1:6" ht="38.25">
      <c r="A29" s="207" t="s">
        <v>621</v>
      </c>
      <c r="B29" s="213" t="s">
        <v>622</v>
      </c>
      <c r="C29" s="209">
        <v>150000</v>
      </c>
      <c r="D29" s="210">
        <v>10639</v>
      </c>
      <c r="E29" s="211">
        <v>7.092666666666666</v>
      </c>
      <c r="F29" s="212">
        <v>10639</v>
      </c>
    </row>
    <row r="30" spans="1:6" ht="12.75">
      <c r="A30" s="207" t="s">
        <v>623</v>
      </c>
      <c r="B30" s="208" t="s">
        <v>624</v>
      </c>
      <c r="C30" s="209">
        <v>1634503</v>
      </c>
      <c r="D30" s="210">
        <v>455985</v>
      </c>
      <c r="E30" s="211">
        <v>27.89747097435734</v>
      </c>
      <c r="F30" s="212">
        <v>455985</v>
      </c>
    </row>
    <row r="31" spans="1:6" ht="12.75">
      <c r="A31" s="207" t="s">
        <v>625</v>
      </c>
      <c r="B31" s="208" t="s">
        <v>626</v>
      </c>
      <c r="C31" s="209">
        <v>354305</v>
      </c>
      <c r="D31" s="210">
        <v>12181</v>
      </c>
      <c r="E31" s="211">
        <v>3.4379983347680674</v>
      </c>
      <c r="F31" s="212">
        <v>12181</v>
      </c>
    </row>
    <row r="32" spans="1:6" ht="38.25">
      <c r="A32" s="207" t="s">
        <v>627</v>
      </c>
      <c r="B32" s="213" t="s">
        <v>628</v>
      </c>
      <c r="C32" s="209">
        <v>848507</v>
      </c>
      <c r="D32" s="210">
        <v>89717</v>
      </c>
      <c r="E32" s="211">
        <v>10.573513241493588</v>
      </c>
      <c r="F32" s="212">
        <v>89717</v>
      </c>
    </row>
    <row r="33" spans="1:6" ht="12.75">
      <c r="A33" s="207" t="s">
        <v>629</v>
      </c>
      <c r="B33" s="213" t="s">
        <v>630</v>
      </c>
      <c r="C33" s="209">
        <v>54700</v>
      </c>
      <c r="D33" s="210">
        <v>3616</v>
      </c>
      <c r="E33" s="211">
        <v>6.610603290676417</v>
      </c>
      <c r="F33" s="212">
        <v>3616</v>
      </c>
    </row>
    <row r="34" spans="1:6" ht="25.5">
      <c r="A34" s="207" t="s">
        <v>631</v>
      </c>
      <c r="B34" s="213" t="s">
        <v>632</v>
      </c>
      <c r="C34" s="209">
        <v>50000</v>
      </c>
      <c r="D34" s="210">
        <v>4305</v>
      </c>
      <c r="E34" s="211">
        <v>8.61</v>
      </c>
      <c r="F34" s="212">
        <v>4305</v>
      </c>
    </row>
    <row r="35" spans="1:6" ht="12.75">
      <c r="A35" s="207" t="s">
        <v>633</v>
      </c>
      <c r="B35" s="208" t="s">
        <v>634</v>
      </c>
      <c r="C35" s="209">
        <v>108000</v>
      </c>
      <c r="D35" s="210">
        <v>6942</v>
      </c>
      <c r="E35" s="211">
        <v>6.427777777777778</v>
      </c>
      <c r="F35" s="212">
        <v>6942</v>
      </c>
    </row>
    <row r="36" spans="1:6" ht="12.75">
      <c r="A36" s="207" t="s">
        <v>635</v>
      </c>
      <c r="B36" s="208" t="s">
        <v>636</v>
      </c>
      <c r="C36" s="209">
        <v>65000</v>
      </c>
      <c r="D36" s="210">
        <v>11812</v>
      </c>
      <c r="E36" s="211">
        <v>18.172307692307694</v>
      </c>
      <c r="F36" s="212">
        <v>11812</v>
      </c>
    </row>
    <row r="37" spans="1:6" ht="12.75">
      <c r="A37" s="207" t="s">
        <v>637</v>
      </c>
      <c r="B37" s="208" t="s">
        <v>638</v>
      </c>
      <c r="C37" s="209">
        <v>5171021</v>
      </c>
      <c r="D37" s="210">
        <v>451774</v>
      </c>
      <c r="E37" s="211">
        <v>8.736649880168732</v>
      </c>
      <c r="F37" s="212">
        <v>451774</v>
      </c>
    </row>
    <row r="38" spans="1:6" ht="12.75">
      <c r="A38" s="206"/>
      <c r="B38" s="206" t="s">
        <v>639</v>
      </c>
      <c r="C38" s="214">
        <v>25000</v>
      </c>
      <c r="D38" s="214">
        <v>3692</v>
      </c>
      <c r="E38" s="215">
        <v>14.768</v>
      </c>
      <c r="F38" s="214">
        <v>3692</v>
      </c>
    </row>
    <row r="39" spans="1:6" ht="25.5">
      <c r="A39" s="207" t="s">
        <v>640</v>
      </c>
      <c r="B39" s="213" t="s">
        <v>641</v>
      </c>
      <c r="C39" s="209">
        <v>25000</v>
      </c>
      <c r="D39" s="210">
        <v>3692</v>
      </c>
      <c r="E39" s="211">
        <v>14.768</v>
      </c>
      <c r="F39" s="212">
        <v>3692</v>
      </c>
    </row>
    <row r="40" spans="1:6" ht="12.75">
      <c r="A40" s="206"/>
      <c r="B40" s="206" t="s">
        <v>642</v>
      </c>
      <c r="C40" s="214">
        <v>217001979</v>
      </c>
      <c r="D40" s="214">
        <v>6321322</v>
      </c>
      <c r="E40" s="215">
        <v>2.9130250466517635</v>
      </c>
      <c r="F40" s="214">
        <v>6260524</v>
      </c>
    </row>
    <row r="41" spans="1:6" ht="12.75">
      <c r="A41" s="220" t="s">
        <v>643</v>
      </c>
      <c r="B41" s="213" t="s">
        <v>644</v>
      </c>
      <c r="C41" s="209">
        <v>655100</v>
      </c>
      <c r="D41" s="210">
        <v>60798</v>
      </c>
      <c r="E41" s="211">
        <v>9.280720500686918</v>
      </c>
      <c r="F41" s="212">
        <v>60798</v>
      </c>
    </row>
    <row r="42" spans="1:6" ht="38.25">
      <c r="A42" s="207" t="s">
        <v>645</v>
      </c>
      <c r="B42" s="213" t="s">
        <v>646</v>
      </c>
      <c r="C42" s="209">
        <v>164000</v>
      </c>
      <c r="D42" s="210">
        <v>3510</v>
      </c>
      <c r="E42" s="211">
        <v>2.1402439024390247</v>
      </c>
      <c r="F42" s="212">
        <v>3510</v>
      </c>
    </row>
    <row r="43" spans="1:6" ht="12.75">
      <c r="A43" s="207" t="s">
        <v>647</v>
      </c>
      <c r="B43" s="208" t="s">
        <v>648</v>
      </c>
      <c r="C43" s="209">
        <v>25000</v>
      </c>
      <c r="D43" s="210">
        <v>3059</v>
      </c>
      <c r="E43" s="211">
        <v>12.235999999999999</v>
      </c>
      <c r="F43" s="212">
        <v>3059</v>
      </c>
    </row>
    <row r="44" spans="1:6" ht="12.75">
      <c r="A44" s="207" t="s">
        <v>649</v>
      </c>
      <c r="B44" s="208" t="s">
        <v>650</v>
      </c>
      <c r="C44" s="209">
        <v>85000</v>
      </c>
      <c r="D44" s="210">
        <v>4157</v>
      </c>
      <c r="E44" s="211">
        <v>4.890588235294118</v>
      </c>
      <c r="F44" s="212">
        <v>4157</v>
      </c>
    </row>
    <row r="45" spans="1:6" ht="25.5">
      <c r="A45" s="207" t="s">
        <v>651</v>
      </c>
      <c r="B45" s="213" t="s">
        <v>652</v>
      </c>
      <c r="C45" s="209">
        <v>5000</v>
      </c>
      <c r="D45" s="210">
        <v>0</v>
      </c>
      <c r="E45" s="211">
        <v>0</v>
      </c>
      <c r="F45" s="212">
        <v>0</v>
      </c>
    </row>
    <row r="46" spans="1:6" ht="25.5">
      <c r="A46" s="207" t="s">
        <v>653</v>
      </c>
      <c r="B46" s="213" t="s">
        <v>654</v>
      </c>
      <c r="C46" s="209">
        <v>314100</v>
      </c>
      <c r="D46" s="210">
        <v>26057</v>
      </c>
      <c r="E46" s="211">
        <v>8.295765679719834</v>
      </c>
      <c r="F46" s="212">
        <v>26057</v>
      </c>
    </row>
    <row r="47" spans="1:6" ht="25.5">
      <c r="A47" s="207" t="s">
        <v>655</v>
      </c>
      <c r="B47" s="213" t="s">
        <v>656</v>
      </c>
      <c r="C47" s="209">
        <v>120000</v>
      </c>
      <c r="D47" s="210">
        <v>2092</v>
      </c>
      <c r="E47" s="211">
        <v>1.7433333333333332</v>
      </c>
      <c r="F47" s="212">
        <v>2092</v>
      </c>
    </row>
    <row r="48" spans="1:6" ht="25.5">
      <c r="A48" s="207" t="s">
        <v>657</v>
      </c>
      <c r="B48" s="213" t="s">
        <v>658</v>
      </c>
      <c r="C48" s="209">
        <v>293500</v>
      </c>
      <c r="D48" s="210">
        <v>64287</v>
      </c>
      <c r="E48" s="211">
        <v>21.90357751277683</v>
      </c>
      <c r="F48" s="212">
        <v>64287</v>
      </c>
    </row>
    <row r="49" spans="1:6" ht="25.5">
      <c r="A49" s="207" t="s">
        <v>659</v>
      </c>
      <c r="B49" s="213" t="s">
        <v>660</v>
      </c>
      <c r="C49" s="209">
        <v>405000</v>
      </c>
      <c r="D49" s="210">
        <v>7062</v>
      </c>
      <c r="E49" s="211">
        <v>1.7437037037037035</v>
      </c>
      <c r="F49" s="212">
        <v>7062</v>
      </c>
    </row>
    <row r="50" spans="1:6" ht="25.5">
      <c r="A50" s="207" t="s">
        <v>661</v>
      </c>
      <c r="B50" s="213" t="s">
        <v>662</v>
      </c>
      <c r="C50" s="209">
        <v>214778889</v>
      </c>
      <c r="D50" s="210">
        <v>6150300</v>
      </c>
      <c r="E50" s="211">
        <v>2.863549592157542</v>
      </c>
      <c r="F50" s="212">
        <v>6150300</v>
      </c>
    </row>
    <row r="51" spans="1:6" ht="25.5">
      <c r="A51" s="220" t="s">
        <v>663</v>
      </c>
      <c r="B51" s="213" t="s">
        <v>664</v>
      </c>
      <c r="C51" s="209">
        <v>10890</v>
      </c>
      <c r="D51" s="210">
        <v>0</v>
      </c>
      <c r="E51" s="211">
        <v>0</v>
      </c>
      <c r="F51" s="212">
        <v>0</v>
      </c>
    </row>
    <row r="52" spans="1:6" ht="25.5">
      <c r="A52" s="220" t="s">
        <v>665</v>
      </c>
      <c r="B52" s="213" t="s">
        <v>666</v>
      </c>
      <c r="C52" s="209">
        <v>145500</v>
      </c>
      <c r="D52" s="210">
        <v>0</v>
      </c>
      <c r="E52" s="211">
        <v>0</v>
      </c>
      <c r="F52" s="212">
        <v>0</v>
      </c>
    </row>
    <row r="53" spans="1:6" ht="12.75">
      <c r="A53" s="206"/>
      <c r="B53" s="206" t="s">
        <v>667</v>
      </c>
      <c r="C53" s="214">
        <v>862463</v>
      </c>
      <c r="D53" s="214">
        <v>141143</v>
      </c>
      <c r="E53" s="215">
        <v>16.365107836510088</v>
      </c>
      <c r="F53" s="214">
        <v>141143</v>
      </c>
    </row>
    <row r="54" spans="1:6" ht="12.75">
      <c r="A54" s="207" t="s">
        <v>668</v>
      </c>
      <c r="B54" s="208" t="s">
        <v>669</v>
      </c>
      <c r="C54" s="209">
        <v>120767</v>
      </c>
      <c r="D54" s="210">
        <v>25006</v>
      </c>
      <c r="E54" s="211">
        <v>20.705987562827595</v>
      </c>
      <c r="F54" s="212">
        <v>25006</v>
      </c>
    </row>
    <row r="55" spans="1:6" ht="12.75">
      <c r="A55" s="207" t="s">
        <v>670</v>
      </c>
      <c r="B55" s="208" t="s">
        <v>671</v>
      </c>
      <c r="C55" s="209">
        <v>635606</v>
      </c>
      <c r="D55" s="210">
        <v>106992</v>
      </c>
      <c r="E55" s="211">
        <v>16.83306954308172</v>
      </c>
      <c r="F55" s="212">
        <v>106992</v>
      </c>
    </row>
    <row r="56" spans="1:6" ht="25.5">
      <c r="A56" s="207" t="s">
        <v>672</v>
      </c>
      <c r="B56" s="213" t="s">
        <v>673</v>
      </c>
      <c r="C56" s="209">
        <v>106090</v>
      </c>
      <c r="D56" s="210">
        <v>9145</v>
      </c>
      <c r="E56" s="211">
        <v>8.620039589028183</v>
      </c>
      <c r="F56" s="212">
        <v>9145</v>
      </c>
    </row>
    <row r="57" spans="1:6" ht="12.75">
      <c r="A57" s="206"/>
      <c r="B57" s="206" t="s">
        <v>674</v>
      </c>
      <c r="C57" s="214">
        <v>300000</v>
      </c>
      <c r="D57" s="214">
        <v>78080</v>
      </c>
      <c r="E57" s="215">
        <v>26.026666666666664</v>
      </c>
      <c r="F57" s="214">
        <v>78080</v>
      </c>
    </row>
    <row r="58" spans="1:6" ht="25.5">
      <c r="A58" s="207" t="s">
        <v>675</v>
      </c>
      <c r="B58" s="213" t="s">
        <v>676</v>
      </c>
      <c r="C58" s="209">
        <v>300000</v>
      </c>
      <c r="D58" s="210">
        <v>78080</v>
      </c>
      <c r="E58" s="211">
        <v>26.026666666666664</v>
      </c>
      <c r="F58" s="212">
        <v>78080</v>
      </c>
    </row>
    <row r="59" spans="1:6" ht="12.75">
      <c r="A59" s="206"/>
      <c r="B59" s="206" t="s">
        <v>677</v>
      </c>
      <c r="C59" s="214">
        <v>14801286</v>
      </c>
      <c r="D59" s="214">
        <v>4596309</v>
      </c>
      <c r="E59" s="215">
        <v>31.053443599427776</v>
      </c>
      <c r="F59" s="214">
        <v>4596309</v>
      </c>
    </row>
    <row r="60" spans="1:6" ht="12.75">
      <c r="A60" s="207" t="s">
        <v>678</v>
      </c>
      <c r="B60" s="213" t="s">
        <v>679</v>
      </c>
      <c r="C60" s="209">
        <v>80000</v>
      </c>
      <c r="D60" s="210">
        <v>4233</v>
      </c>
      <c r="E60" s="211">
        <v>5.29125</v>
      </c>
      <c r="F60" s="212">
        <v>4233</v>
      </c>
    </row>
    <row r="61" spans="1:6" ht="12.75">
      <c r="A61" s="207" t="s">
        <v>680</v>
      </c>
      <c r="B61" s="208" t="s">
        <v>681</v>
      </c>
      <c r="C61" s="209">
        <v>3500000</v>
      </c>
      <c r="D61" s="210">
        <v>392367</v>
      </c>
      <c r="E61" s="211">
        <v>11.210485714285715</v>
      </c>
      <c r="F61" s="212">
        <v>392367</v>
      </c>
    </row>
    <row r="62" spans="1:6" ht="12.75">
      <c r="A62" s="207" t="s">
        <v>682</v>
      </c>
      <c r="B62" s="213" t="s">
        <v>683</v>
      </c>
      <c r="C62" s="209">
        <v>40000</v>
      </c>
      <c r="D62" s="210">
        <v>3526</v>
      </c>
      <c r="E62" s="211">
        <v>8.815</v>
      </c>
      <c r="F62" s="212">
        <v>3526</v>
      </c>
    </row>
    <row r="63" spans="1:6" ht="12.75">
      <c r="A63" s="207" t="s">
        <v>684</v>
      </c>
      <c r="B63" s="208" t="s">
        <v>685</v>
      </c>
      <c r="C63" s="209">
        <v>35000</v>
      </c>
      <c r="D63" s="210">
        <v>4402</v>
      </c>
      <c r="E63" s="211">
        <v>12.577142857142857</v>
      </c>
      <c r="F63" s="212">
        <v>4402</v>
      </c>
    </row>
    <row r="64" spans="1:6" ht="12.75">
      <c r="A64" s="207" t="s">
        <v>686</v>
      </c>
      <c r="B64" s="208" t="s">
        <v>687</v>
      </c>
      <c r="C64" s="209">
        <v>2875252</v>
      </c>
      <c r="D64" s="210">
        <v>265608</v>
      </c>
      <c r="E64" s="211">
        <v>9.237729423368805</v>
      </c>
      <c r="F64" s="212">
        <v>265608</v>
      </c>
    </row>
    <row r="65" spans="1:6" ht="25.5">
      <c r="A65" s="207" t="s">
        <v>688</v>
      </c>
      <c r="B65" s="213" t="s">
        <v>689</v>
      </c>
      <c r="C65" s="209">
        <v>1000</v>
      </c>
      <c r="D65" s="210">
        <v>20</v>
      </c>
      <c r="E65" s="211">
        <v>2</v>
      </c>
      <c r="F65" s="212">
        <v>20</v>
      </c>
    </row>
    <row r="66" spans="1:6" ht="38.25">
      <c r="A66" s="207" t="s">
        <v>690</v>
      </c>
      <c r="B66" s="213" t="s">
        <v>691</v>
      </c>
      <c r="C66" s="209">
        <v>16500</v>
      </c>
      <c r="D66" s="221">
        <v>1390</v>
      </c>
      <c r="E66" s="211">
        <v>8.424242424242424</v>
      </c>
      <c r="F66" s="212">
        <v>1390</v>
      </c>
    </row>
    <row r="67" spans="1:6" ht="38.25">
      <c r="A67" s="207" t="s">
        <v>692</v>
      </c>
      <c r="B67" s="213" t="s">
        <v>693</v>
      </c>
      <c r="C67" s="209">
        <v>3549440</v>
      </c>
      <c r="D67" s="221">
        <v>3286185</v>
      </c>
      <c r="E67" s="211">
        <v>92.5831962225027</v>
      </c>
      <c r="F67" s="212">
        <v>3286185</v>
      </c>
    </row>
    <row r="68" spans="1:6" ht="12.75">
      <c r="A68" s="207" t="s">
        <v>694</v>
      </c>
      <c r="B68" s="213" t="s">
        <v>695</v>
      </c>
      <c r="C68" s="209">
        <v>857800</v>
      </c>
      <c r="D68" s="221">
        <v>109706</v>
      </c>
      <c r="E68" s="211">
        <v>12.789228258335275</v>
      </c>
      <c r="F68" s="212">
        <v>109706</v>
      </c>
    </row>
    <row r="69" spans="1:6" ht="25.5">
      <c r="A69" s="207" t="s">
        <v>696</v>
      </c>
      <c r="B69" s="213" t="s">
        <v>697</v>
      </c>
      <c r="C69" s="209">
        <v>1002000</v>
      </c>
      <c r="D69" s="210">
        <v>48035</v>
      </c>
      <c r="E69" s="211">
        <v>4.793912175648702</v>
      </c>
      <c r="F69" s="212">
        <v>48035</v>
      </c>
    </row>
    <row r="70" spans="1:6" ht="25.5">
      <c r="A70" s="207" t="s">
        <v>698</v>
      </c>
      <c r="B70" s="213" t="s">
        <v>699</v>
      </c>
      <c r="C70" s="209">
        <v>5050</v>
      </c>
      <c r="D70" s="210">
        <v>20832</v>
      </c>
      <c r="E70" s="211">
        <v>412.51485148514854</v>
      </c>
      <c r="F70" s="212">
        <v>20832</v>
      </c>
    </row>
    <row r="71" spans="1:6" ht="12.75">
      <c r="A71" s="207" t="s">
        <v>579</v>
      </c>
      <c r="B71" s="213" t="s">
        <v>700</v>
      </c>
      <c r="C71" s="209">
        <v>927801</v>
      </c>
      <c r="D71" s="210">
        <v>223479</v>
      </c>
      <c r="E71" s="211">
        <v>24.086953991211477</v>
      </c>
      <c r="F71" s="212">
        <v>223479</v>
      </c>
    </row>
    <row r="72" spans="1:6" ht="12.75">
      <c r="A72" s="207" t="s">
        <v>701</v>
      </c>
      <c r="B72" s="213" t="s">
        <v>702</v>
      </c>
      <c r="C72" s="209">
        <v>2537</v>
      </c>
      <c r="D72" s="210">
        <v>286</v>
      </c>
      <c r="E72" s="211">
        <v>11.273157272368941</v>
      </c>
      <c r="F72" s="212">
        <v>286</v>
      </c>
    </row>
    <row r="73" spans="1:6" ht="12.75">
      <c r="A73" s="207" t="s">
        <v>703</v>
      </c>
      <c r="B73" s="208" t="s">
        <v>704</v>
      </c>
      <c r="C73" s="209">
        <v>1891406</v>
      </c>
      <c r="D73" s="210">
        <v>236240</v>
      </c>
      <c r="E73" s="211">
        <v>12.490179263468553</v>
      </c>
      <c r="F73" s="212">
        <v>236240</v>
      </c>
    </row>
    <row r="74" spans="1:6" ht="12.75">
      <c r="A74" s="207" t="s">
        <v>705</v>
      </c>
      <c r="B74" s="208" t="s">
        <v>706</v>
      </c>
      <c r="C74" s="209">
        <v>17500</v>
      </c>
      <c r="D74" s="210">
        <v>0</v>
      </c>
      <c r="E74" s="211">
        <v>0</v>
      </c>
      <c r="F74" s="212">
        <v>0</v>
      </c>
    </row>
    <row r="75" spans="1:6" ht="12.75">
      <c r="A75" s="206"/>
      <c r="B75" s="206" t="s">
        <v>707</v>
      </c>
      <c r="C75" s="214">
        <v>20000</v>
      </c>
      <c r="D75" s="214">
        <v>2245</v>
      </c>
      <c r="E75" s="215">
        <v>11.225</v>
      </c>
      <c r="F75" s="222">
        <v>2245</v>
      </c>
    </row>
    <row r="76" spans="1:6" ht="25.5">
      <c r="A76" s="207" t="s">
        <v>708</v>
      </c>
      <c r="B76" s="213" t="s">
        <v>709</v>
      </c>
      <c r="C76" s="209">
        <v>20000</v>
      </c>
      <c r="D76" s="210">
        <v>2245</v>
      </c>
      <c r="E76" s="211">
        <v>11.225</v>
      </c>
      <c r="F76" s="212">
        <v>2245</v>
      </c>
    </row>
    <row r="77" spans="1:6" ht="12.75">
      <c r="A77" s="207"/>
      <c r="B77" s="206" t="s">
        <v>710</v>
      </c>
      <c r="C77" s="214">
        <v>178319</v>
      </c>
      <c r="D77" s="214">
        <v>0</v>
      </c>
      <c r="E77" s="215">
        <v>0</v>
      </c>
      <c r="F77" s="222">
        <v>0</v>
      </c>
    </row>
    <row r="78" spans="1:6" ht="12.75">
      <c r="A78" s="207" t="s">
        <v>701</v>
      </c>
      <c r="B78" s="213" t="s">
        <v>702</v>
      </c>
      <c r="C78" s="209">
        <v>178319</v>
      </c>
      <c r="D78" s="210">
        <v>0</v>
      </c>
      <c r="E78" s="211">
        <v>0</v>
      </c>
      <c r="F78" s="212">
        <v>0</v>
      </c>
    </row>
    <row r="79" spans="1:6" ht="12.75">
      <c r="A79" s="207"/>
      <c r="B79" s="206" t="s">
        <v>711</v>
      </c>
      <c r="C79" s="214">
        <v>102000</v>
      </c>
      <c r="D79" s="214">
        <v>20300</v>
      </c>
      <c r="E79" s="215">
        <v>19.901960784313726</v>
      </c>
      <c r="F79" s="222">
        <v>20300</v>
      </c>
    </row>
    <row r="80" spans="1:6" ht="25.5">
      <c r="A80" s="207" t="s">
        <v>712</v>
      </c>
      <c r="B80" s="213" t="s">
        <v>713</v>
      </c>
      <c r="C80" s="209">
        <v>102000</v>
      </c>
      <c r="D80" s="210">
        <v>20300</v>
      </c>
      <c r="E80" s="211">
        <v>19.901960784313726</v>
      </c>
      <c r="F80" s="212">
        <v>20300</v>
      </c>
    </row>
    <row r="81" ht="12.75">
      <c r="E81" s="223"/>
    </row>
    <row r="82" spans="1:5" ht="12.75">
      <c r="A82" s="224" t="s">
        <v>714</v>
      </c>
      <c r="E82" s="223"/>
    </row>
    <row r="83" spans="1:6" ht="12.75">
      <c r="A83" s="225"/>
      <c r="B83" s="213" t="s">
        <v>700</v>
      </c>
      <c r="C83" s="226"/>
      <c r="D83" s="210"/>
      <c r="E83" s="227"/>
      <c r="F83" s="228"/>
    </row>
    <row r="84" spans="1:6" ht="12.75">
      <c r="A84" s="225"/>
      <c r="B84" s="203" t="s">
        <v>715</v>
      </c>
      <c r="C84" s="229">
        <v>2435433</v>
      </c>
      <c r="D84" s="229">
        <v>224032</v>
      </c>
      <c r="E84" s="230">
        <v>9.198857041027201</v>
      </c>
      <c r="F84" s="229">
        <v>224032</v>
      </c>
    </row>
    <row r="85" spans="1:6" ht="12.75">
      <c r="A85" s="225"/>
      <c r="B85" s="213" t="s">
        <v>716</v>
      </c>
      <c r="C85" s="226"/>
      <c r="D85" s="210"/>
      <c r="E85" s="227"/>
      <c r="F85" s="228"/>
    </row>
    <row r="86" spans="1:6" ht="25.5">
      <c r="A86" s="225"/>
      <c r="B86" s="213" t="s">
        <v>717</v>
      </c>
      <c r="C86" s="210">
        <v>927801</v>
      </c>
      <c r="D86" s="210">
        <v>223479</v>
      </c>
      <c r="E86" s="231">
        <v>24.086953991211477</v>
      </c>
      <c r="F86" s="212">
        <v>223479</v>
      </c>
    </row>
    <row r="87" spans="1:6" ht="38.25">
      <c r="A87" s="225"/>
      <c r="B87" s="213" t="s">
        <v>718</v>
      </c>
      <c r="C87" s="232">
        <v>1507632</v>
      </c>
      <c r="D87" s="210">
        <v>553</v>
      </c>
      <c r="E87" s="231">
        <v>0.03668003863011663</v>
      </c>
      <c r="F87" s="212">
        <v>553</v>
      </c>
    </row>
    <row r="91" spans="1:6" ht="15.75">
      <c r="A91" s="233" t="s">
        <v>719</v>
      </c>
      <c r="B91" s="234"/>
      <c r="C91" s="235"/>
      <c r="D91" s="235"/>
      <c r="E91" s="236"/>
      <c r="F91" s="235" t="s">
        <v>429</v>
      </c>
    </row>
    <row r="92" spans="1:6" ht="12.75">
      <c r="A92" s="237"/>
      <c r="C92" s="238"/>
      <c r="D92" s="238"/>
      <c r="E92" s="239"/>
      <c r="F92" s="238"/>
    </row>
    <row r="93" spans="1:6" ht="12.75">
      <c r="A93" s="237"/>
      <c r="B93" s="240"/>
      <c r="C93" s="238"/>
      <c r="D93" s="241"/>
      <c r="E93" s="241"/>
      <c r="F93" s="238"/>
    </row>
    <row r="94" spans="1:6" ht="12.75">
      <c r="A94" s="237"/>
      <c r="B94" s="240"/>
      <c r="C94" s="238"/>
      <c r="D94" s="241"/>
      <c r="E94" s="241"/>
      <c r="F94" s="242"/>
    </row>
    <row r="95" spans="1:6" ht="12.75">
      <c r="A95" s="237" t="s">
        <v>594</v>
      </c>
      <c r="B95" s="240"/>
      <c r="C95" s="238"/>
      <c r="D95" s="241"/>
      <c r="E95" s="241"/>
      <c r="F95" s="242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7"/>
  <sheetViews>
    <sheetView zoomScaleSheetLayoutView="100" workbookViewId="0" topLeftCell="A1">
      <selection activeCell="A7" sqref="A7:G7"/>
    </sheetView>
  </sheetViews>
  <sheetFormatPr defaultColWidth="9.140625" defaultRowHeight="12.75"/>
  <cols>
    <col min="1" max="1" width="9.28125" style="245" customWidth="1"/>
    <col min="2" max="2" width="38.421875" style="245" customWidth="1"/>
    <col min="3" max="3" width="12.421875" style="255" customWidth="1"/>
    <col min="4" max="4" width="12.28125" style="255" customWidth="1"/>
    <col min="5" max="5" width="13.28125" style="255" bestFit="1" customWidth="1"/>
    <col min="6" max="6" width="9.8515625" style="255" customWidth="1"/>
    <col min="7" max="7" width="12.421875" style="245" customWidth="1"/>
    <col min="8" max="16384" width="9.140625" style="245" customWidth="1"/>
  </cols>
  <sheetData>
    <row r="1" spans="1:7" ht="12.75">
      <c r="A1" s="831" t="s">
        <v>398</v>
      </c>
      <c r="B1" s="831"/>
      <c r="C1" s="831"/>
      <c r="D1" s="831"/>
      <c r="E1" s="831"/>
      <c r="F1" s="831"/>
      <c r="G1" s="831"/>
    </row>
    <row r="2" spans="1:7" ht="15" customHeight="1">
      <c r="A2" s="835" t="s">
        <v>399</v>
      </c>
      <c r="B2" s="835"/>
      <c r="C2" s="835"/>
      <c r="D2" s="835"/>
      <c r="E2" s="835"/>
      <c r="F2" s="835"/>
      <c r="G2" s="835"/>
    </row>
    <row r="3" spans="1:7" ht="3.75" customHeight="1">
      <c r="A3" s="834"/>
      <c r="B3" s="834"/>
      <c r="C3" s="834"/>
      <c r="D3" s="834"/>
      <c r="E3" s="834"/>
      <c r="F3" s="834"/>
      <c r="G3" s="7"/>
    </row>
    <row r="4" spans="1:7" s="105" customFormat="1" ht="12.75">
      <c r="A4" s="832" t="s">
        <v>431</v>
      </c>
      <c r="B4" s="832"/>
      <c r="C4" s="832"/>
      <c r="D4" s="832"/>
      <c r="E4" s="832"/>
      <c r="F4" s="832"/>
      <c r="G4" s="832"/>
    </row>
    <row r="5" spans="3:7" s="105" customFormat="1" ht="12.75">
      <c r="C5" s="112"/>
      <c r="D5" s="112"/>
      <c r="E5" s="112"/>
      <c r="F5" s="112"/>
      <c r="G5" s="112"/>
    </row>
    <row r="6" spans="1:7" s="249" customFormat="1" ht="17.25" customHeight="1">
      <c r="A6" s="831" t="s">
        <v>401</v>
      </c>
      <c r="B6" s="831"/>
      <c r="C6" s="831"/>
      <c r="D6" s="831"/>
      <c r="E6" s="831"/>
      <c r="F6" s="831"/>
      <c r="G6" s="831"/>
    </row>
    <row r="7" spans="1:7" s="249" customFormat="1" ht="17.25" customHeight="1">
      <c r="A7" s="833" t="s">
        <v>720</v>
      </c>
      <c r="B7" s="833"/>
      <c r="C7" s="833"/>
      <c r="D7" s="833"/>
      <c r="E7" s="833"/>
      <c r="F7" s="833"/>
      <c r="G7" s="833"/>
    </row>
    <row r="8" spans="1:7" s="249" customFormat="1" ht="17.25" customHeight="1">
      <c r="A8" s="829" t="s">
        <v>403</v>
      </c>
      <c r="B8" s="829"/>
      <c r="C8" s="829"/>
      <c r="D8" s="829"/>
      <c r="E8" s="829"/>
      <c r="F8" s="829"/>
      <c r="G8" s="829"/>
    </row>
    <row r="9" spans="1:7" s="252" customFormat="1" ht="12.75">
      <c r="A9" s="830" t="s">
        <v>404</v>
      </c>
      <c r="B9" s="830"/>
      <c r="C9" s="830"/>
      <c r="D9" s="830"/>
      <c r="E9" s="830"/>
      <c r="F9" s="830"/>
      <c r="G9" s="830"/>
    </row>
    <row r="10" spans="1:7" s="252" customFormat="1" ht="12.75">
      <c r="A10" s="828" t="s">
        <v>405</v>
      </c>
      <c r="B10" s="828"/>
      <c r="C10" s="189"/>
      <c r="D10" s="189"/>
      <c r="E10" s="189"/>
      <c r="F10" s="191"/>
      <c r="G10" s="253" t="s">
        <v>721</v>
      </c>
    </row>
    <row r="11" spans="1:7" ht="15">
      <c r="A11" s="254"/>
      <c r="B11" s="254"/>
      <c r="G11" s="255" t="s">
        <v>722</v>
      </c>
    </row>
    <row r="12" ht="12.75">
      <c r="G12" s="255" t="s">
        <v>434</v>
      </c>
    </row>
    <row r="13" spans="1:7" ht="51">
      <c r="A13" s="256" t="s">
        <v>723</v>
      </c>
      <c r="B13" s="256" t="s">
        <v>435</v>
      </c>
      <c r="C13" s="256" t="s">
        <v>436</v>
      </c>
      <c r="D13" s="257" t="s">
        <v>724</v>
      </c>
      <c r="E13" s="256" t="s">
        <v>437</v>
      </c>
      <c r="F13" s="256" t="s">
        <v>725</v>
      </c>
      <c r="G13" s="256" t="s">
        <v>726</v>
      </c>
    </row>
    <row r="14" spans="1:7" ht="12.75">
      <c r="A14" s="161">
        <v>1</v>
      </c>
      <c r="B14" s="256">
        <v>2</v>
      </c>
      <c r="C14" s="256">
        <v>3</v>
      </c>
      <c r="D14" s="258">
        <v>4</v>
      </c>
      <c r="E14" s="256">
        <v>5</v>
      </c>
      <c r="F14" s="256">
        <v>6</v>
      </c>
      <c r="G14" s="256">
        <v>7</v>
      </c>
    </row>
    <row r="15" spans="1:7" ht="12.75">
      <c r="A15" s="259"/>
      <c r="B15" s="260" t="s">
        <v>727</v>
      </c>
      <c r="C15" s="144">
        <v>4128500239</v>
      </c>
      <c r="D15" s="261" t="s">
        <v>415</v>
      </c>
      <c r="E15" s="144">
        <v>262575836</v>
      </c>
      <c r="F15" s="262">
        <v>6.360078013792263</v>
      </c>
      <c r="G15" s="144">
        <v>262575836</v>
      </c>
    </row>
    <row r="16" spans="1:7" ht="13.5" customHeight="1">
      <c r="A16" s="263"/>
      <c r="B16" s="264" t="s">
        <v>728</v>
      </c>
      <c r="C16" s="153">
        <v>4211244105</v>
      </c>
      <c r="D16" s="153">
        <v>1151169350</v>
      </c>
      <c r="E16" s="153">
        <v>1115471927</v>
      </c>
      <c r="F16" s="265">
        <v>26.4879427358676</v>
      </c>
      <c r="G16" s="153">
        <v>1115471927</v>
      </c>
    </row>
    <row r="17" spans="1:7" ht="24.75" customHeight="1">
      <c r="A17" s="263"/>
      <c r="B17" s="267" t="s">
        <v>729</v>
      </c>
      <c r="C17" s="153">
        <v>143359966</v>
      </c>
      <c r="D17" s="153">
        <v>34648385</v>
      </c>
      <c r="E17" s="153">
        <v>10318539</v>
      </c>
      <c r="F17" s="265">
        <v>7.197643308592861</v>
      </c>
      <c r="G17" s="153">
        <v>10318539</v>
      </c>
    </row>
    <row r="18" spans="1:7" ht="12" customHeight="1">
      <c r="A18" s="263"/>
      <c r="B18" s="267" t="s">
        <v>730</v>
      </c>
      <c r="C18" s="153">
        <v>119774848</v>
      </c>
      <c r="D18" s="153">
        <v>20311705</v>
      </c>
      <c r="E18" s="153">
        <v>8944128</v>
      </c>
      <c r="F18" s="265">
        <v>7.467450929263546</v>
      </c>
      <c r="G18" s="153">
        <v>8944128</v>
      </c>
    </row>
    <row r="19" spans="1:7" ht="12.75">
      <c r="A19" s="263"/>
      <c r="B19" s="267" t="s">
        <v>731</v>
      </c>
      <c r="C19" s="153">
        <v>3948109291</v>
      </c>
      <c r="D19" s="153">
        <v>1096209260</v>
      </c>
      <c r="E19" s="153">
        <v>1096209260</v>
      </c>
      <c r="F19" s="265">
        <v>27.76542337616864</v>
      </c>
      <c r="G19" s="153">
        <v>1096209260</v>
      </c>
    </row>
    <row r="20" spans="1:7" ht="25.5">
      <c r="A20" s="263"/>
      <c r="B20" s="267" t="s">
        <v>732</v>
      </c>
      <c r="C20" s="153">
        <v>3948109291</v>
      </c>
      <c r="D20" s="153">
        <v>1096209260</v>
      </c>
      <c r="E20" s="153">
        <v>1096209260</v>
      </c>
      <c r="F20" s="265">
        <v>27.76542337616864</v>
      </c>
      <c r="G20" s="153">
        <v>1096209260</v>
      </c>
    </row>
    <row r="21" spans="1:7" ht="24.75" customHeight="1">
      <c r="A21" s="268"/>
      <c r="B21" s="269" t="s">
        <v>733</v>
      </c>
      <c r="C21" s="144">
        <v>4221023804</v>
      </c>
      <c r="D21" s="144">
        <v>1159478568</v>
      </c>
      <c r="E21" s="144">
        <v>225579645</v>
      </c>
      <c r="F21" s="262">
        <v>5.344192676341515</v>
      </c>
      <c r="G21" s="144">
        <v>225579645</v>
      </c>
    </row>
    <row r="22" spans="1:7" s="271" customFormat="1" ht="12.75" customHeight="1">
      <c r="A22" s="270" t="s">
        <v>734</v>
      </c>
      <c r="B22" s="270" t="s">
        <v>735</v>
      </c>
      <c r="C22" s="144">
        <v>3786028858</v>
      </c>
      <c r="D22" s="144">
        <v>1091762665</v>
      </c>
      <c r="E22" s="144">
        <v>211815097</v>
      </c>
      <c r="F22" s="262">
        <v>5.594650884723922</v>
      </c>
      <c r="G22" s="144">
        <v>211815097</v>
      </c>
    </row>
    <row r="23" spans="1:7" s="271" customFormat="1" ht="12.75" customHeight="1">
      <c r="A23" s="272" t="s">
        <v>736</v>
      </c>
      <c r="B23" s="272" t="s">
        <v>737</v>
      </c>
      <c r="C23" s="144">
        <v>1443683836</v>
      </c>
      <c r="D23" s="144">
        <v>338739926</v>
      </c>
      <c r="E23" s="144">
        <v>71744108</v>
      </c>
      <c r="F23" s="262">
        <v>4.969516608205621</v>
      </c>
      <c r="G23" s="144">
        <v>71744108</v>
      </c>
    </row>
    <row r="24" spans="1:7" ht="12.75" customHeight="1">
      <c r="A24" s="273">
        <v>1000</v>
      </c>
      <c r="B24" s="274" t="s">
        <v>738</v>
      </c>
      <c r="C24" s="153">
        <v>929730419</v>
      </c>
      <c r="D24" s="153">
        <v>205714013</v>
      </c>
      <c r="E24" s="153">
        <v>44421820</v>
      </c>
      <c r="F24" s="265">
        <v>4.777924771761179</v>
      </c>
      <c r="G24" s="153">
        <v>44421820</v>
      </c>
    </row>
    <row r="25" spans="1:7" ht="12.75" customHeight="1">
      <c r="A25" s="161">
        <v>1100</v>
      </c>
      <c r="B25" s="274" t="s">
        <v>739</v>
      </c>
      <c r="C25" s="153">
        <v>672972060</v>
      </c>
      <c r="D25" s="153">
        <v>151285973</v>
      </c>
      <c r="E25" s="153">
        <v>33381268</v>
      </c>
      <c r="F25" s="265">
        <v>4.9602754681970005</v>
      </c>
      <c r="G25" s="153">
        <v>33381268</v>
      </c>
    </row>
    <row r="26" spans="1:7" ht="37.5" customHeight="1">
      <c r="A26" s="161">
        <v>1200</v>
      </c>
      <c r="B26" s="267" t="s">
        <v>740</v>
      </c>
      <c r="C26" s="153" t="s">
        <v>415</v>
      </c>
      <c r="D26" s="153" t="s">
        <v>415</v>
      </c>
      <c r="E26" s="153">
        <v>11040552</v>
      </c>
      <c r="F26" s="265" t="s">
        <v>415</v>
      </c>
      <c r="G26" s="153">
        <v>11040552</v>
      </c>
    </row>
    <row r="27" spans="1:7" ht="12.75" customHeight="1">
      <c r="A27" s="273">
        <v>2000</v>
      </c>
      <c r="B27" s="274" t="s">
        <v>741</v>
      </c>
      <c r="C27" s="153">
        <v>513953417</v>
      </c>
      <c r="D27" s="153">
        <v>133025913</v>
      </c>
      <c r="E27" s="153">
        <v>27322288</v>
      </c>
      <c r="F27" s="265">
        <v>5.316102023308467</v>
      </c>
      <c r="G27" s="153">
        <v>27322288</v>
      </c>
    </row>
    <row r="28" spans="1:7" ht="12.75" customHeight="1">
      <c r="A28" s="161">
        <v>2100</v>
      </c>
      <c r="B28" s="274" t="s">
        <v>742</v>
      </c>
      <c r="C28" s="153" t="s">
        <v>415</v>
      </c>
      <c r="D28" s="153" t="s">
        <v>415</v>
      </c>
      <c r="E28" s="153">
        <v>1274324</v>
      </c>
      <c r="F28" s="265" t="s">
        <v>415</v>
      </c>
      <c r="G28" s="153">
        <v>1274324</v>
      </c>
    </row>
    <row r="29" spans="1:7" ht="12.75" customHeight="1">
      <c r="A29" s="161">
        <v>2200</v>
      </c>
      <c r="B29" s="274" t="s">
        <v>743</v>
      </c>
      <c r="C29" s="153" t="s">
        <v>415</v>
      </c>
      <c r="D29" s="153" t="s">
        <v>415</v>
      </c>
      <c r="E29" s="153">
        <v>18125967</v>
      </c>
      <c r="F29" s="265" t="s">
        <v>415</v>
      </c>
      <c r="G29" s="153">
        <v>18125967</v>
      </c>
    </row>
    <row r="30" spans="1:7" ht="36.75" customHeight="1">
      <c r="A30" s="161">
        <v>2300</v>
      </c>
      <c r="B30" s="275" t="s">
        <v>744</v>
      </c>
      <c r="C30" s="153" t="s">
        <v>415</v>
      </c>
      <c r="D30" s="153" t="s">
        <v>415</v>
      </c>
      <c r="E30" s="153">
        <v>7102286</v>
      </c>
      <c r="F30" s="265" t="s">
        <v>415</v>
      </c>
      <c r="G30" s="153">
        <v>7102286</v>
      </c>
    </row>
    <row r="31" spans="1:7" ht="12.75" customHeight="1">
      <c r="A31" s="161">
        <v>2400</v>
      </c>
      <c r="B31" s="274" t="s">
        <v>745</v>
      </c>
      <c r="C31" s="153" t="s">
        <v>415</v>
      </c>
      <c r="D31" s="153" t="s">
        <v>415</v>
      </c>
      <c r="E31" s="153">
        <v>80230</v>
      </c>
      <c r="F31" s="265" t="s">
        <v>415</v>
      </c>
      <c r="G31" s="153">
        <v>80230</v>
      </c>
    </row>
    <row r="32" spans="1:7" ht="12.75">
      <c r="A32" s="161">
        <v>2500</v>
      </c>
      <c r="B32" s="274" t="s">
        <v>746</v>
      </c>
      <c r="C32" s="153" t="s">
        <v>415</v>
      </c>
      <c r="D32" s="153" t="s">
        <v>415</v>
      </c>
      <c r="E32" s="153">
        <v>657553</v>
      </c>
      <c r="F32" s="265" t="s">
        <v>415</v>
      </c>
      <c r="G32" s="153">
        <v>657553</v>
      </c>
    </row>
    <row r="33" spans="1:7" ht="64.5" customHeight="1">
      <c r="A33" s="161">
        <v>2600</v>
      </c>
      <c r="B33" s="267" t="s">
        <v>747</v>
      </c>
      <c r="C33" s="153" t="s">
        <v>415</v>
      </c>
      <c r="D33" s="153" t="s">
        <v>415</v>
      </c>
      <c r="E33" s="153">
        <v>7</v>
      </c>
      <c r="F33" s="265" t="s">
        <v>415</v>
      </c>
      <c r="G33" s="153">
        <v>7</v>
      </c>
    </row>
    <row r="34" spans="1:7" ht="38.25">
      <c r="A34" s="161">
        <v>2700</v>
      </c>
      <c r="B34" s="267" t="s">
        <v>748</v>
      </c>
      <c r="C34" s="153" t="s">
        <v>415</v>
      </c>
      <c r="D34" s="153" t="s">
        <v>415</v>
      </c>
      <c r="E34" s="153">
        <v>23034</v>
      </c>
      <c r="F34" s="265" t="s">
        <v>415</v>
      </c>
      <c r="G34" s="153">
        <v>23034</v>
      </c>
    </row>
    <row r="35" spans="1:7" ht="38.25">
      <c r="A35" s="161">
        <v>2800</v>
      </c>
      <c r="B35" s="267" t="s">
        <v>749</v>
      </c>
      <c r="C35" s="153" t="s">
        <v>415</v>
      </c>
      <c r="D35" s="153" t="s">
        <v>415</v>
      </c>
      <c r="E35" s="153">
        <v>58894</v>
      </c>
      <c r="F35" s="265" t="s">
        <v>415</v>
      </c>
      <c r="G35" s="153">
        <v>58894</v>
      </c>
    </row>
    <row r="36" spans="1:7" s="271" customFormat="1" ht="12.75" customHeight="1">
      <c r="A36" s="272" t="s">
        <v>750</v>
      </c>
      <c r="B36" s="260" t="s">
        <v>751</v>
      </c>
      <c r="C36" s="144">
        <v>79772502</v>
      </c>
      <c r="D36" s="144">
        <v>23879638</v>
      </c>
      <c r="E36" s="144">
        <v>5178463</v>
      </c>
      <c r="F36" s="262">
        <v>6.491538901462561</v>
      </c>
      <c r="G36" s="144">
        <v>5178463</v>
      </c>
    </row>
    <row r="37" spans="1:7" ht="24.75" customHeight="1">
      <c r="A37" s="161">
        <v>4100</v>
      </c>
      <c r="B37" s="267" t="s">
        <v>752</v>
      </c>
      <c r="C37" s="153" t="s">
        <v>415</v>
      </c>
      <c r="D37" s="153" t="s">
        <v>415</v>
      </c>
      <c r="E37" s="153">
        <v>574725</v>
      </c>
      <c r="F37" s="265" t="s">
        <v>415</v>
      </c>
      <c r="G37" s="153">
        <v>574725</v>
      </c>
    </row>
    <row r="38" spans="1:7" ht="12.75" customHeight="1">
      <c r="A38" s="161">
        <v>4200</v>
      </c>
      <c r="B38" s="274" t="s">
        <v>753</v>
      </c>
      <c r="C38" s="153" t="s">
        <v>415</v>
      </c>
      <c r="D38" s="153" t="s">
        <v>415</v>
      </c>
      <c r="E38" s="153">
        <v>1002957</v>
      </c>
      <c r="F38" s="265" t="s">
        <v>415</v>
      </c>
      <c r="G38" s="153">
        <v>1002957</v>
      </c>
    </row>
    <row r="39" spans="1:7" ht="12.75" customHeight="1">
      <c r="A39" s="161" t="s">
        <v>754</v>
      </c>
      <c r="B39" s="274" t="s">
        <v>755</v>
      </c>
      <c r="C39" s="153" t="s">
        <v>415</v>
      </c>
      <c r="D39" s="153" t="s">
        <v>415</v>
      </c>
      <c r="E39" s="153">
        <v>3600781</v>
      </c>
      <c r="F39" s="265" t="s">
        <v>415</v>
      </c>
      <c r="G39" s="153">
        <v>3600781</v>
      </c>
    </row>
    <row r="40" spans="1:7" s="271" customFormat="1" ht="12.75" customHeight="1">
      <c r="A40" s="270" t="s">
        <v>756</v>
      </c>
      <c r="B40" s="260" t="s">
        <v>757</v>
      </c>
      <c r="C40" s="144">
        <v>1520972801</v>
      </c>
      <c r="D40" s="144">
        <v>472945595</v>
      </c>
      <c r="E40" s="144">
        <v>72287821</v>
      </c>
      <c r="F40" s="262">
        <v>4.752735943237949</v>
      </c>
      <c r="G40" s="144">
        <v>72287821</v>
      </c>
    </row>
    <row r="41" spans="1:7" ht="12.75" customHeight="1">
      <c r="A41" s="273">
        <v>3000</v>
      </c>
      <c r="B41" s="274" t="s">
        <v>758</v>
      </c>
      <c r="C41" s="153">
        <v>1382914918</v>
      </c>
      <c r="D41" s="153">
        <v>437454117</v>
      </c>
      <c r="E41" s="153">
        <v>62050466</v>
      </c>
      <c r="F41" s="265">
        <v>4.486933013184836</v>
      </c>
      <c r="G41" s="153">
        <v>62050466</v>
      </c>
    </row>
    <row r="42" spans="1:7" ht="12.75" customHeight="1">
      <c r="A42" s="161">
        <v>3100</v>
      </c>
      <c r="B42" s="274" t="s">
        <v>759</v>
      </c>
      <c r="C42" s="153" t="s">
        <v>415</v>
      </c>
      <c r="D42" s="153" t="s">
        <v>415</v>
      </c>
      <c r="E42" s="153">
        <v>2422542</v>
      </c>
      <c r="F42" s="265" t="s">
        <v>415</v>
      </c>
      <c r="G42" s="153">
        <v>2422542</v>
      </c>
    </row>
    <row r="43" spans="1:7" ht="51" customHeight="1">
      <c r="A43" s="161">
        <v>3200</v>
      </c>
      <c r="B43" s="267" t="s">
        <v>760</v>
      </c>
      <c r="C43" s="153" t="s">
        <v>415</v>
      </c>
      <c r="D43" s="153" t="s">
        <v>415</v>
      </c>
      <c r="E43" s="153">
        <v>56128648</v>
      </c>
      <c r="F43" s="265" t="s">
        <v>415</v>
      </c>
      <c r="G43" s="153">
        <v>56128648</v>
      </c>
    </row>
    <row r="44" spans="1:7" ht="37.5" customHeight="1">
      <c r="A44" s="161">
        <v>3300</v>
      </c>
      <c r="B44" s="267" t="s">
        <v>761</v>
      </c>
      <c r="C44" s="153" t="s">
        <v>415</v>
      </c>
      <c r="D44" s="153" t="s">
        <v>415</v>
      </c>
      <c r="E44" s="153">
        <v>3499276</v>
      </c>
      <c r="F44" s="265" t="s">
        <v>415</v>
      </c>
      <c r="G44" s="153">
        <v>3499276</v>
      </c>
    </row>
    <row r="45" spans="1:7" ht="12.75" customHeight="1">
      <c r="A45" s="161">
        <v>3400</v>
      </c>
      <c r="B45" s="274" t="s">
        <v>762</v>
      </c>
      <c r="C45" s="153">
        <v>4870447</v>
      </c>
      <c r="D45" s="153">
        <v>1000000</v>
      </c>
      <c r="E45" s="153">
        <v>4007</v>
      </c>
      <c r="F45" s="265" t="s">
        <v>415</v>
      </c>
      <c r="G45" s="153">
        <v>4007</v>
      </c>
    </row>
    <row r="46" spans="1:7" ht="25.5" customHeight="1">
      <c r="A46" s="276">
        <v>3410</v>
      </c>
      <c r="B46" s="277" t="s">
        <v>763</v>
      </c>
      <c r="C46" s="153">
        <v>4870447</v>
      </c>
      <c r="D46" s="153">
        <v>1000000</v>
      </c>
      <c r="E46" s="153" t="s">
        <v>415</v>
      </c>
      <c r="F46" s="265" t="s">
        <v>415</v>
      </c>
      <c r="G46" s="153" t="s">
        <v>415</v>
      </c>
    </row>
    <row r="47" spans="1:7" ht="38.25">
      <c r="A47" s="278">
        <v>3411</v>
      </c>
      <c r="B47" s="279" t="s">
        <v>764</v>
      </c>
      <c r="C47" s="153">
        <v>4870447</v>
      </c>
      <c r="D47" s="153">
        <v>1000000</v>
      </c>
      <c r="E47" s="153" t="s">
        <v>415</v>
      </c>
      <c r="F47" s="265" t="s">
        <v>415</v>
      </c>
      <c r="G47" s="153" t="s">
        <v>415</v>
      </c>
    </row>
    <row r="48" spans="1:7" ht="25.5" customHeight="1">
      <c r="A48" s="278">
        <v>3412</v>
      </c>
      <c r="B48" s="279" t="s">
        <v>765</v>
      </c>
      <c r="C48" s="153" t="s">
        <v>415</v>
      </c>
      <c r="D48" s="153" t="s">
        <v>415</v>
      </c>
      <c r="E48" s="153">
        <v>4007</v>
      </c>
      <c r="F48" s="265" t="s">
        <v>415</v>
      </c>
      <c r="G48" s="153">
        <v>4007</v>
      </c>
    </row>
    <row r="49" spans="1:7" ht="25.5" customHeight="1" hidden="1">
      <c r="A49" s="161">
        <v>3800</v>
      </c>
      <c r="B49" s="280" t="s">
        <v>766</v>
      </c>
      <c r="C49" s="153" t="s">
        <v>415</v>
      </c>
      <c r="D49" s="153" t="s">
        <v>415</v>
      </c>
      <c r="E49" s="153">
        <v>0</v>
      </c>
      <c r="F49" s="265" t="s">
        <v>415</v>
      </c>
      <c r="G49" s="153">
        <v>0</v>
      </c>
    </row>
    <row r="50" spans="1:7" ht="12.75" customHeight="1" hidden="1">
      <c r="A50" s="161">
        <v>3900</v>
      </c>
      <c r="B50" s="274" t="s">
        <v>767</v>
      </c>
      <c r="C50" s="153" t="s">
        <v>415</v>
      </c>
      <c r="D50" s="153" t="s">
        <v>415</v>
      </c>
      <c r="E50" s="153">
        <v>0</v>
      </c>
      <c r="F50" s="265" t="s">
        <v>415</v>
      </c>
      <c r="G50" s="153">
        <v>0</v>
      </c>
    </row>
    <row r="51" spans="1:7" ht="12.75" customHeight="1">
      <c r="A51" s="273">
        <v>6000</v>
      </c>
      <c r="B51" s="274" t="s">
        <v>768</v>
      </c>
      <c r="C51" s="153">
        <v>138057883</v>
      </c>
      <c r="D51" s="153">
        <v>35491478</v>
      </c>
      <c r="E51" s="153">
        <v>10237355</v>
      </c>
      <c r="F51" s="265">
        <v>7.415262915483066</v>
      </c>
      <c r="G51" s="153">
        <v>10237355</v>
      </c>
    </row>
    <row r="52" spans="1:7" ht="12.75" customHeight="1">
      <c r="A52" s="161">
        <v>6200</v>
      </c>
      <c r="B52" s="274" t="s">
        <v>769</v>
      </c>
      <c r="C52" s="153" t="s">
        <v>415</v>
      </c>
      <c r="D52" s="153" t="s">
        <v>415</v>
      </c>
      <c r="E52" s="153">
        <v>10236898</v>
      </c>
      <c r="F52" s="265" t="s">
        <v>415</v>
      </c>
      <c r="G52" s="153">
        <v>10236898</v>
      </c>
    </row>
    <row r="53" spans="1:7" ht="12.75" customHeight="1">
      <c r="A53" s="161">
        <v>6300</v>
      </c>
      <c r="B53" s="273" t="s">
        <v>770</v>
      </c>
      <c r="C53" s="153" t="s">
        <v>415</v>
      </c>
      <c r="D53" s="153" t="s">
        <v>415</v>
      </c>
      <c r="E53" s="153">
        <v>-38</v>
      </c>
      <c r="F53" s="265"/>
      <c r="G53" s="153">
        <v>-38</v>
      </c>
    </row>
    <row r="54" spans="1:7" ht="12.75" customHeight="1">
      <c r="A54" s="161">
        <v>6400</v>
      </c>
      <c r="B54" s="274" t="s">
        <v>771</v>
      </c>
      <c r="C54" s="153" t="s">
        <v>415</v>
      </c>
      <c r="D54" s="153" t="s">
        <v>415</v>
      </c>
      <c r="E54" s="153">
        <v>495</v>
      </c>
      <c r="F54" s="265" t="s">
        <v>415</v>
      </c>
      <c r="G54" s="153">
        <v>495</v>
      </c>
    </row>
    <row r="55" spans="1:7" s="271" customFormat="1" ht="25.5" customHeight="1">
      <c r="A55" s="272" t="s">
        <v>772</v>
      </c>
      <c r="B55" s="164" t="s">
        <v>773</v>
      </c>
      <c r="C55" s="144">
        <v>182227633</v>
      </c>
      <c r="D55" s="144">
        <v>87440171</v>
      </c>
      <c r="E55" s="144">
        <v>19030567</v>
      </c>
      <c r="F55" s="262">
        <v>10.44329374568565</v>
      </c>
      <c r="G55" s="144">
        <v>19030567</v>
      </c>
    </row>
    <row r="56" spans="1:7" ht="12.75" customHeight="1">
      <c r="A56" s="161">
        <v>7600</v>
      </c>
      <c r="B56" s="280" t="s">
        <v>774</v>
      </c>
      <c r="C56" s="153">
        <v>168619000</v>
      </c>
      <c r="D56" s="153">
        <v>80694250</v>
      </c>
      <c r="E56" s="153">
        <v>17439819</v>
      </c>
      <c r="F56" s="265">
        <v>10.342736583659018</v>
      </c>
      <c r="G56" s="153">
        <v>17439819</v>
      </c>
    </row>
    <row r="57" spans="1:7" ht="12.75" customHeight="1">
      <c r="A57" s="161">
        <v>7700</v>
      </c>
      <c r="B57" s="267" t="s">
        <v>775</v>
      </c>
      <c r="C57" s="153">
        <v>13608633</v>
      </c>
      <c r="D57" s="153">
        <v>6745921</v>
      </c>
      <c r="E57" s="153">
        <v>1590748</v>
      </c>
      <c r="F57" s="265">
        <v>11.689256371304891</v>
      </c>
      <c r="G57" s="153">
        <v>1590748</v>
      </c>
    </row>
    <row r="58" spans="1:7" s="271" customFormat="1" ht="12.75" customHeight="1">
      <c r="A58" s="272" t="s">
        <v>776</v>
      </c>
      <c r="B58" s="260" t="s">
        <v>777</v>
      </c>
      <c r="C58" s="144">
        <v>559372086</v>
      </c>
      <c r="D58" s="144">
        <v>168757335</v>
      </c>
      <c r="E58" s="144">
        <v>43574138</v>
      </c>
      <c r="F58" s="262">
        <v>7.789830613750004</v>
      </c>
      <c r="G58" s="144">
        <v>43574138</v>
      </c>
    </row>
    <row r="59" spans="1:7" ht="12.75" customHeight="1">
      <c r="A59" s="161">
        <v>7100</v>
      </c>
      <c r="B59" s="267" t="s">
        <v>778</v>
      </c>
      <c r="C59" s="153">
        <v>16741044</v>
      </c>
      <c r="D59" s="153">
        <v>4168580</v>
      </c>
      <c r="E59" s="153">
        <v>3061385</v>
      </c>
      <c r="F59" s="265">
        <v>18.286703027600907</v>
      </c>
      <c r="G59" s="153">
        <v>3061385</v>
      </c>
    </row>
    <row r="60" spans="1:7" ht="12.75" customHeight="1">
      <c r="A60" s="161">
        <v>7300</v>
      </c>
      <c r="B60" s="267" t="s">
        <v>779</v>
      </c>
      <c r="C60" s="153">
        <v>407693679</v>
      </c>
      <c r="D60" s="153">
        <v>102201575</v>
      </c>
      <c r="E60" s="153">
        <v>31271632</v>
      </c>
      <c r="F60" s="265">
        <v>7.6703745019308975</v>
      </c>
      <c r="G60" s="153">
        <v>31271632</v>
      </c>
    </row>
    <row r="61" spans="1:7" ht="25.5">
      <c r="A61" s="161">
        <v>7400</v>
      </c>
      <c r="B61" s="280" t="s">
        <v>780</v>
      </c>
      <c r="C61" s="153">
        <v>134937363</v>
      </c>
      <c r="D61" s="153">
        <v>62387180</v>
      </c>
      <c r="E61" s="153">
        <v>9241121</v>
      </c>
      <c r="F61" s="265">
        <v>6.84845234451484</v>
      </c>
      <c r="G61" s="153">
        <v>9241121</v>
      </c>
    </row>
    <row r="62" spans="1:7" ht="12.75" customHeight="1">
      <c r="A62" s="270" t="s">
        <v>781</v>
      </c>
      <c r="B62" s="260" t="s">
        <v>782</v>
      </c>
      <c r="C62" s="144">
        <v>434994946</v>
      </c>
      <c r="D62" s="144">
        <v>67715903</v>
      </c>
      <c r="E62" s="144">
        <v>13764548</v>
      </c>
      <c r="F62" s="262">
        <v>3.164300672127809</v>
      </c>
      <c r="G62" s="144">
        <v>13764548</v>
      </c>
    </row>
    <row r="63" spans="1:7" s="271" customFormat="1" ht="12.75" customHeight="1">
      <c r="A63" s="272" t="s">
        <v>783</v>
      </c>
      <c r="B63" s="260" t="s">
        <v>784</v>
      </c>
      <c r="C63" s="144">
        <v>413218423</v>
      </c>
      <c r="D63" s="144">
        <v>52807241</v>
      </c>
      <c r="E63" s="144">
        <v>6295354</v>
      </c>
      <c r="F63" s="262">
        <v>1.5234930607147688</v>
      </c>
      <c r="G63" s="144">
        <v>6295354</v>
      </c>
    </row>
    <row r="64" spans="1:7" ht="12.75" customHeight="1">
      <c r="A64" s="161">
        <v>5100</v>
      </c>
      <c r="B64" s="274" t="s">
        <v>785</v>
      </c>
      <c r="C64" s="153" t="s">
        <v>415</v>
      </c>
      <c r="D64" s="153" t="s">
        <v>415</v>
      </c>
      <c r="E64" s="153">
        <v>141615</v>
      </c>
      <c r="F64" s="265" t="s">
        <v>415</v>
      </c>
      <c r="G64" s="153">
        <v>141615</v>
      </c>
    </row>
    <row r="65" spans="1:7" ht="12.75" customHeight="1">
      <c r="A65" s="161">
        <v>5200</v>
      </c>
      <c r="B65" s="274" t="s">
        <v>786</v>
      </c>
      <c r="C65" s="153" t="s">
        <v>415</v>
      </c>
      <c r="D65" s="153" t="s">
        <v>415</v>
      </c>
      <c r="E65" s="153">
        <v>5175628</v>
      </c>
      <c r="F65" s="265" t="s">
        <v>415</v>
      </c>
      <c r="G65" s="153">
        <v>5175628</v>
      </c>
    </row>
    <row r="66" spans="1:7" ht="51">
      <c r="A66" s="161">
        <v>5800</v>
      </c>
      <c r="B66" s="267" t="s">
        <v>787</v>
      </c>
      <c r="C66" s="153" t="s">
        <v>415</v>
      </c>
      <c r="D66" s="153" t="s">
        <v>415</v>
      </c>
      <c r="E66" s="153">
        <v>978111</v>
      </c>
      <c r="F66" s="265" t="s">
        <v>415</v>
      </c>
      <c r="G66" s="153">
        <v>978111</v>
      </c>
    </row>
    <row r="67" spans="1:7" s="271" customFormat="1" ht="12.75">
      <c r="A67" s="272" t="s">
        <v>788</v>
      </c>
      <c r="B67" s="260" t="s">
        <v>789</v>
      </c>
      <c r="C67" s="144">
        <v>21776523</v>
      </c>
      <c r="D67" s="144">
        <v>14908662</v>
      </c>
      <c r="E67" s="144">
        <v>7469194</v>
      </c>
      <c r="F67" s="262">
        <v>34.299295622170725</v>
      </c>
      <c r="G67" s="144">
        <v>7469194</v>
      </c>
    </row>
    <row r="68" spans="1:7" ht="12.75">
      <c r="A68" s="161">
        <v>9100</v>
      </c>
      <c r="B68" s="280" t="s">
        <v>790</v>
      </c>
      <c r="C68" s="153">
        <v>21776523</v>
      </c>
      <c r="D68" s="153">
        <v>14908662</v>
      </c>
      <c r="E68" s="153">
        <v>7469194</v>
      </c>
      <c r="F68" s="265">
        <v>34.299295622170725</v>
      </c>
      <c r="G68" s="153">
        <v>7469194</v>
      </c>
    </row>
    <row r="69" spans="1:7" ht="38.25">
      <c r="A69" s="276">
        <v>9130</v>
      </c>
      <c r="B69" s="277" t="s">
        <v>791</v>
      </c>
      <c r="C69" s="153">
        <v>21776523</v>
      </c>
      <c r="D69" s="153">
        <v>14908662</v>
      </c>
      <c r="E69" s="153">
        <v>7469194</v>
      </c>
      <c r="F69" s="265"/>
      <c r="G69" s="153">
        <v>7469194</v>
      </c>
    </row>
    <row r="70" spans="1:7" ht="24" customHeight="1" hidden="1">
      <c r="A70" s="161">
        <v>9500</v>
      </c>
      <c r="B70" s="280" t="s">
        <v>792</v>
      </c>
      <c r="C70" s="153" t="s">
        <v>415</v>
      </c>
      <c r="D70" s="153" t="s">
        <v>415</v>
      </c>
      <c r="E70" s="153">
        <v>0</v>
      </c>
      <c r="F70" s="265" t="s">
        <v>415</v>
      </c>
      <c r="G70" s="153">
        <v>0</v>
      </c>
    </row>
    <row r="71" spans="1:7" ht="12.75" customHeight="1">
      <c r="A71" s="281"/>
      <c r="B71" s="272" t="s">
        <v>419</v>
      </c>
      <c r="C71" s="144">
        <v>-92523565</v>
      </c>
      <c r="D71" s="144" t="s">
        <v>415</v>
      </c>
      <c r="E71" s="144">
        <v>36996191</v>
      </c>
      <c r="F71" s="262" t="s">
        <v>415</v>
      </c>
      <c r="G71" s="144">
        <v>36996191</v>
      </c>
    </row>
    <row r="72" spans="1:7" ht="12.75" customHeight="1">
      <c r="A72" s="263"/>
      <c r="B72" s="272" t="s">
        <v>420</v>
      </c>
      <c r="C72" s="144">
        <v>92523565</v>
      </c>
      <c r="D72" s="144" t="s">
        <v>415</v>
      </c>
      <c r="E72" s="144">
        <v>-36996191</v>
      </c>
      <c r="F72" s="262" t="s">
        <v>415</v>
      </c>
      <c r="G72" s="144">
        <v>-36996191</v>
      </c>
    </row>
    <row r="73" spans="1:7" ht="12.75" customHeight="1">
      <c r="A73" s="282" t="s">
        <v>793</v>
      </c>
      <c r="B73" s="283" t="s">
        <v>421</v>
      </c>
      <c r="C73" s="153">
        <v>142762847</v>
      </c>
      <c r="D73" s="153" t="s">
        <v>415</v>
      </c>
      <c r="E73" s="153">
        <v>7121595</v>
      </c>
      <c r="F73" s="265" t="s">
        <v>415</v>
      </c>
      <c r="G73" s="153">
        <v>7121595</v>
      </c>
    </row>
    <row r="74" spans="1:7" ht="36.75" customHeight="1">
      <c r="A74" s="284"/>
      <c r="B74" s="285" t="s">
        <v>794</v>
      </c>
      <c r="C74" s="153">
        <v>964290</v>
      </c>
      <c r="D74" s="153">
        <v>337499</v>
      </c>
      <c r="E74" s="153">
        <v>337499</v>
      </c>
      <c r="F74" s="265" t="s">
        <v>415</v>
      </c>
      <c r="G74" s="153">
        <v>337499</v>
      </c>
    </row>
    <row r="75" spans="1:7" ht="38.25" customHeight="1">
      <c r="A75" s="286"/>
      <c r="B75" s="285" t="s">
        <v>795</v>
      </c>
      <c r="C75" s="153">
        <v>7798557</v>
      </c>
      <c r="D75" s="153">
        <v>10235498</v>
      </c>
      <c r="E75" s="153">
        <v>10235498</v>
      </c>
      <c r="F75" s="265" t="s">
        <v>415</v>
      </c>
      <c r="G75" s="153">
        <v>10235498</v>
      </c>
    </row>
    <row r="76" spans="1:7" ht="38.25" customHeight="1">
      <c r="A76" s="286"/>
      <c r="B76" s="285" t="s">
        <v>796</v>
      </c>
      <c r="C76" s="153">
        <v>134000000</v>
      </c>
      <c r="D76" s="153" t="s">
        <v>415</v>
      </c>
      <c r="E76" s="153">
        <v>-3451402</v>
      </c>
      <c r="F76" s="265" t="s">
        <v>415</v>
      </c>
      <c r="G76" s="153">
        <v>-3451402</v>
      </c>
    </row>
    <row r="77" spans="1:7" ht="12.75" customHeight="1">
      <c r="A77" s="282" t="s">
        <v>797</v>
      </c>
      <c r="B77" s="283" t="s">
        <v>798</v>
      </c>
      <c r="C77" s="153">
        <v>-134000000</v>
      </c>
      <c r="D77" s="153" t="s">
        <v>415</v>
      </c>
      <c r="E77" s="153">
        <v>3488045</v>
      </c>
      <c r="F77" s="265" t="s">
        <v>415</v>
      </c>
      <c r="G77" s="153">
        <v>3488045</v>
      </c>
    </row>
    <row r="78" spans="1:7" ht="12.75" customHeight="1">
      <c r="A78" s="282" t="s">
        <v>799</v>
      </c>
      <c r="B78" s="283" t="s">
        <v>800</v>
      </c>
      <c r="C78" s="153">
        <v>83760718</v>
      </c>
      <c r="D78" s="153" t="s">
        <v>415</v>
      </c>
      <c r="E78" s="153">
        <v>-47605831</v>
      </c>
      <c r="F78" s="265" t="s">
        <v>415</v>
      </c>
      <c r="G78" s="153">
        <v>-47605831</v>
      </c>
    </row>
    <row r="79" spans="1:7" ht="24.75" customHeight="1">
      <c r="A79" s="268"/>
      <c r="B79" s="269" t="s">
        <v>801</v>
      </c>
      <c r="C79" s="144">
        <v>4221023804</v>
      </c>
      <c r="D79" s="144" t="s">
        <v>415</v>
      </c>
      <c r="E79" s="144">
        <v>225579645</v>
      </c>
      <c r="F79" s="262">
        <v>5.344192676341515</v>
      </c>
      <c r="G79" s="144">
        <v>225579645</v>
      </c>
    </row>
    <row r="80" spans="1:7" ht="12.75">
      <c r="A80" s="287" t="s">
        <v>802</v>
      </c>
      <c r="B80" s="274" t="s">
        <v>803</v>
      </c>
      <c r="C80" s="153">
        <v>1057823581</v>
      </c>
      <c r="D80" s="153" t="s">
        <v>415</v>
      </c>
      <c r="E80" s="288">
        <v>47039471</v>
      </c>
      <c r="F80" s="265">
        <v>4.446816259808827</v>
      </c>
      <c r="G80" s="153">
        <v>47039471</v>
      </c>
    </row>
    <row r="81" spans="1:7" s="289" customFormat="1" ht="12.75">
      <c r="A81" s="287" t="s">
        <v>804</v>
      </c>
      <c r="B81" s="263" t="s">
        <v>805</v>
      </c>
      <c r="C81" s="153">
        <v>269007959</v>
      </c>
      <c r="D81" s="153" t="s">
        <v>415</v>
      </c>
      <c r="E81" s="288">
        <v>9353138</v>
      </c>
      <c r="F81" s="265">
        <v>3.4769001016806347</v>
      </c>
      <c r="G81" s="153">
        <v>9353138</v>
      </c>
    </row>
    <row r="82" spans="1:7" s="291" customFormat="1" ht="12.75">
      <c r="A82" s="287" t="s">
        <v>806</v>
      </c>
      <c r="B82" s="267" t="s">
        <v>807</v>
      </c>
      <c r="C82" s="153">
        <v>327463604</v>
      </c>
      <c r="D82" s="153" t="s">
        <v>415</v>
      </c>
      <c r="E82" s="288">
        <v>20942250</v>
      </c>
      <c r="F82" s="265">
        <v>6.39529087941022</v>
      </c>
      <c r="G82" s="153">
        <v>20942250</v>
      </c>
    </row>
    <row r="83" spans="1:7" s="291" customFormat="1" ht="12.75">
      <c r="A83" s="287" t="s">
        <v>808</v>
      </c>
      <c r="B83" s="263" t="s">
        <v>809</v>
      </c>
      <c r="C83" s="153">
        <v>888439101</v>
      </c>
      <c r="D83" s="153" t="s">
        <v>415</v>
      </c>
      <c r="E83" s="288">
        <v>57983403</v>
      </c>
      <c r="F83" s="265">
        <v>6.526435287993926</v>
      </c>
      <c r="G83" s="153">
        <v>57983403</v>
      </c>
    </row>
    <row r="84" spans="1:7" s="291" customFormat="1" ht="12.75">
      <c r="A84" s="287" t="s">
        <v>810</v>
      </c>
      <c r="B84" s="263" t="s">
        <v>811</v>
      </c>
      <c r="C84" s="153">
        <v>110595422</v>
      </c>
      <c r="D84" s="153" t="s">
        <v>415</v>
      </c>
      <c r="E84" s="288">
        <v>2784204</v>
      </c>
      <c r="F84" s="265">
        <v>2.517467676012846</v>
      </c>
      <c r="G84" s="153">
        <v>2784204</v>
      </c>
    </row>
    <row r="85" spans="1:7" s="291" customFormat="1" ht="12.75">
      <c r="A85" s="287" t="s">
        <v>812</v>
      </c>
      <c r="B85" s="263" t="s">
        <v>813</v>
      </c>
      <c r="C85" s="153">
        <v>59196236</v>
      </c>
      <c r="D85" s="153" t="s">
        <v>415</v>
      </c>
      <c r="E85" s="288">
        <v>681648</v>
      </c>
      <c r="F85" s="265">
        <v>1.151505646406302</v>
      </c>
      <c r="G85" s="153">
        <v>681648</v>
      </c>
    </row>
    <row r="86" spans="1:7" s="291" customFormat="1" ht="12.75">
      <c r="A86" s="287" t="s">
        <v>814</v>
      </c>
      <c r="B86" s="263" t="s">
        <v>815</v>
      </c>
      <c r="C86" s="153">
        <v>543362400</v>
      </c>
      <c r="D86" s="153" t="s">
        <v>415</v>
      </c>
      <c r="E86" s="288">
        <v>16025786</v>
      </c>
      <c r="F86" s="265">
        <v>2.9493733832153275</v>
      </c>
      <c r="G86" s="153">
        <v>16025786</v>
      </c>
    </row>
    <row r="87" spans="1:7" s="292" customFormat="1" ht="12.75">
      <c r="A87" s="287" t="s">
        <v>816</v>
      </c>
      <c r="B87" s="263" t="s">
        <v>817</v>
      </c>
      <c r="C87" s="153">
        <v>119055473</v>
      </c>
      <c r="D87" s="153" t="s">
        <v>415</v>
      </c>
      <c r="E87" s="288">
        <v>8780451</v>
      </c>
      <c r="F87" s="265">
        <v>7.375092281561891</v>
      </c>
      <c r="G87" s="153">
        <v>8780451</v>
      </c>
    </row>
    <row r="88" spans="1:7" s="292" customFormat="1" ht="12.75">
      <c r="A88" s="287" t="s">
        <v>818</v>
      </c>
      <c r="B88" s="263" t="s">
        <v>819</v>
      </c>
      <c r="C88" s="153">
        <v>648304414</v>
      </c>
      <c r="D88" s="153" t="s">
        <v>415</v>
      </c>
      <c r="E88" s="288">
        <v>46415286</v>
      </c>
      <c r="F88" s="265">
        <v>7.159489430840124</v>
      </c>
      <c r="G88" s="153">
        <v>46415286</v>
      </c>
    </row>
    <row r="89" spans="1:7" s="292" customFormat="1" ht="12.75">
      <c r="A89" s="287" t="s">
        <v>820</v>
      </c>
      <c r="B89" s="263" t="s">
        <v>821</v>
      </c>
      <c r="C89" s="153">
        <v>197775614</v>
      </c>
      <c r="D89" s="153" t="s">
        <v>415</v>
      </c>
      <c r="E89" s="288">
        <v>15574008</v>
      </c>
      <c r="F89" s="265">
        <v>7.87458457846072</v>
      </c>
      <c r="G89" s="153">
        <v>15574008</v>
      </c>
    </row>
    <row r="90" spans="1:7" ht="24.75" customHeight="1">
      <c r="A90" s="268"/>
      <c r="B90" s="269" t="s">
        <v>822</v>
      </c>
      <c r="C90" s="144"/>
      <c r="D90" s="144"/>
      <c r="E90" s="144"/>
      <c r="F90" s="262"/>
      <c r="G90" s="144"/>
    </row>
    <row r="91" spans="1:7" s="292" customFormat="1" ht="12.75">
      <c r="A91" s="287"/>
      <c r="B91" s="293" t="s">
        <v>823</v>
      </c>
      <c r="C91" s="144"/>
      <c r="D91" s="153"/>
      <c r="E91" s="294"/>
      <c r="F91" s="265"/>
      <c r="G91" s="153"/>
    </row>
    <row r="92" spans="1:7" s="289" customFormat="1" ht="12.75">
      <c r="A92" s="295"/>
      <c r="B92" s="269" t="s">
        <v>824</v>
      </c>
      <c r="C92" s="296">
        <v>3463183</v>
      </c>
      <c r="D92" s="296">
        <v>989262</v>
      </c>
      <c r="E92" s="296">
        <v>989262</v>
      </c>
      <c r="F92" s="262">
        <v>28.565109034088003</v>
      </c>
      <c r="G92" s="144">
        <v>989262</v>
      </c>
    </row>
    <row r="93" spans="1:7" ht="12.75" customHeight="1">
      <c r="A93" s="263"/>
      <c r="B93" s="283" t="s">
        <v>825</v>
      </c>
      <c r="C93" s="297">
        <v>3463183</v>
      </c>
      <c r="D93" s="297">
        <v>989262</v>
      </c>
      <c r="E93" s="297">
        <v>989262</v>
      </c>
      <c r="F93" s="265">
        <v>28.565109034088003</v>
      </c>
      <c r="G93" s="153">
        <v>989262</v>
      </c>
    </row>
    <row r="94" spans="1:7" ht="25.5">
      <c r="A94" s="263"/>
      <c r="B94" s="285" t="s">
        <v>826</v>
      </c>
      <c r="C94" s="297">
        <v>3463183</v>
      </c>
      <c r="D94" s="153">
        <v>989262</v>
      </c>
      <c r="E94" s="153">
        <v>989262</v>
      </c>
      <c r="F94" s="265">
        <v>28.565109034088003</v>
      </c>
      <c r="G94" s="153">
        <v>989262</v>
      </c>
    </row>
    <row r="95" spans="1:7" ht="12.75">
      <c r="A95" s="273"/>
      <c r="B95" s="269" t="s">
        <v>827</v>
      </c>
      <c r="C95" s="144">
        <v>3463183</v>
      </c>
      <c r="D95" s="144">
        <v>989262</v>
      </c>
      <c r="E95" s="144">
        <v>99499</v>
      </c>
      <c r="F95" s="262">
        <v>2.8730506011377397</v>
      </c>
      <c r="G95" s="144">
        <v>99499</v>
      </c>
    </row>
    <row r="96" spans="1:7" ht="12.75">
      <c r="A96" s="273"/>
      <c r="B96" s="283" t="s">
        <v>828</v>
      </c>
      <c r="C96" s="297">
        <v>3223613</v>
      </c>
      <c r="D96" s="297">
        <v>817249</v>
      </c>
      <c r="E96" s="297">
        <v>95175</v>
      </c>
      <c r="F96" s="265">
        <v>2.9524325655716117</v>
      </c>
      <c r="G96" s="153">
        <v>95175</v>
      </c>
    </row>
    <row r="97" spans="1:7" ht="12.75">
      <c r="A97" s="263"/>
      <c r="B97" s="276" t="s">
        <v>829</v>
      </c>
      <c r="C97" s="297">
        <v>3187613</v>
      </c>
      <c r="D97" s="297">
        <v>808249</v>
      </c>
      <c r="E97" s="297">
        <v>95175</v>
      </c>
      <c r="F97" s="265">
        <v>2.985776504236869</v>
      </c>
      <c r="G97" s="153">
        <v>95175</v>
      </c>
    </row>
    <row r="98" spans="1:7" s="301" customFormat="1" ht="12.75">
      <c r="A98" s="298"/>
      <c r="B98" s="299" t="s">
        <v>830</v>
      </c>
      <c r="C98" s="297">
        <v>1670895</v>
      </c>
      <c r="D98" s="300">
        <v>423419</v>
      </c>
      <c r="E98" s="300">
        <v>10165</v>
      </c>
      <c r="F98" s="265">
        <v>0.6083565993075567</v>
      </c>
      <c r="G98" s="153">
        <v>10165</v>
      </c>
    </row>
    <row r="99" spans="1:7" ht="12" customHeight="1">
      <c r="A99" s="263"/>
      <c r="B99" s="302" t="s">
        <v>831</v>
      </c>
      <c r="C99" s="297">
        <v>1353219</v>
      </c>
      <c r="D99" s="153">
        <v>343938</v>
      </c>
      <c r="E99" s="153">
        <v>9828</v>
      </c>
      <c r="F99" s="265">
        <v>0.7262682536972951</v>
      </c>
      <c r="G99" s="153">
        <v>9828</v>
      </c>
    </row>
    <row r="100" spans="1:7" ht="12.75">
      <c r="A100" s="263"/>
      <c r="B100" s="299" t="s">
        <v>832</v>
      </c>
      <c r="C100" s="297">
        <v>1516718</v>
      </c>
      <c r="D100" s="153">
        <v>384830</v>
      </c>
      <c r="E100" s="153">
        <v>85010</v>
      </c>
      <c r="F100" s="265">
        <v>5.60486524192368</v>
      </c>
      <c r="G100" s="153">
        <v>85010</v>
      </c>
    </row>
    <row r="101" spans="1:7" ht="12.75">
      <c r="A101" s="273"/>
      <c r="B101" s="276" t="s">
        <v>833</v>
      </c>
      <c r="C101" s="297">
        <v>36000</v>
      </c>
      <c r="D101" s="297">
        <v>9000</v>
      </c>
      <c r="E101" s="297">
        <v>0</v>
      </c>
      <c r="F101" s="265">
        <v>0</v>
      </c>
      <c r="G101" s="153">
        <v>0</v>
      </c>
    </row>
    <row r="102" spans="1:7" ht="12.75">
      <c r="A102" s="263"/>
      <c r="B102" s="299" t="s">
        <v>834</v>
      </c>
      <c r="C102" s="297">
        <v>36000</v>
      </c>
      <c r="D102" s="153">
        <v>9000</v>
      </c>
      <c r="E102" s="153">
        <v>0</v>
      </c>
      <c r="F102" s="265">
        <v>0</v>
      </c>
      <c r="G102" s="153">
        <v>0</v>
      </c>
    </row>
    <row r="103" spans="1:7" ht="12.75">
      <c r="A103" s="263"/>
      <c r="B103" s="283" t="s">
        <v>782</v>
      </c>
      <c r="C103" s="297">
        <v>239570</v>
      </c>
      <c r="D103" s="297">
        <v>172013</v>
      </c>
      <c r="E103" s="297">
        <v>4324</v>
      </c>
      <c r="F103" s="265">
        <v>1.8049004466335519</v>
      </c>
      <c r="G103" s="153">
        <v>4324</v>
      </c>
    </row>
    <row r="104" spans="1:7" ht="12.75">
      <c r="A104" s="263"/>
      <c r="B104" s="276" t="s">
        <v>835</v>
      </c>
      <c r="C104" s="297">
        <v>239570</v>
      </c>
      <c r="D104" s="153">
        <v>172013</v>
      </c>
      <c r="E104" s="153">
        <v>4324</v>
      </c>
      <c r="F104" s="265">
        <v>1.8049004466335519</v>
      </c>
      <c r="G104" s="153">
        <v>4324</v>
      </c>
    </row>
    <row r="105" spans="1:7" ht="12.75">
      <c r="A105" s="263"/>
      <c r="B105" s="303"/>
      <c r="C105" s="304"/>
      <c r="D105" s="153"/>
      <c r="E105" s="153"/>
      <c r="F105" s="265"/>
      <c r="G105" s="153"/>
    </row>
    <row r="106" spans="1:7" ht="12.75">
      <c r="A106" s="263"/>
      <c r="B106" s="293" t="s">
        <v>836</v>
      </c>
      <c r="C106" s="144"/>
      <c r="D106" s="153"/>
      <c r="E106" s="153"/>
      <c r="F106" s="265"/>
      <c r="G106" s="153"/>
    </row>
    <row r="107" spans="1:7" ht="12.75">
      <c r="A107" s="263"/>
      <c r="B107" s="269" t="s">
        <v>824</v>
      </c>
      <c r="C107" s="296">
        <v>15150284</v>
      </c>
      <c r="D107" s="296">
        <v>3564750</v>
      </c>
      <c r="E107" s="296">
        <v>3538301</v>
      </c>
      <c r="F107" s="262">
        <v>23.354684308228148</v>
      </c>
      <c r="G107" s="144">
        <v>3538301</v>
      </c>
    </row>
    <row r="108" spans="1:7" ht="25.5">
      <c r="A108" s="263"/>
      <c r="B108" s="305" t="s">
        <v>837</v>
      </c>
      <c r="C108" s="297">
        <v>259000</v>
      </c>
      <c r="D108" s="153">
        <v>64750</v>
      </c>
      <c r="E108" s="153">
        <v>38301</v>
      </c>
      <c r="F108" s="265">
        <v>14.788030888030887</v>
      </c>
      <c r="G108" s="153">
        <v>38301</v>
      </c>
    </row>
    <row r="109" spans="1:7" ht="12.75">
      <c r="A109" s="263"/>
      <c r="B109" s="283" t="s">
        <v>825</v>
      </c>
      <c r="C109" s="297">
        <v>14891284</v>
      </c>
      <c r="D109" s="297">
        <v>3500000</v>
      </c>
      <c r="E109" s="297">
        <v>3500000</v>
      </c>
      <c r="F109" s="265">
        <v>23.50368175101623</v>
      </c>
      <c r="G109" s="153">
        <v>3500000</v>
      </c>
    </row>
    <row r="110" spans="1:7" ht="25.5">
      <c r="A110" s="263"/>
      <c r="B110" s="285" t="s">
        <v>826</v>
      </c>
      <c r="C110" s="297">
        <v>14891284</v>
      </c>
      <c r="D110" s="153">
        <v>3500000</v>
      </c>
      <c r="E110" s="153">
        <v>3500000</v>
      </c>
      <c r="F110" s="265">
        <v>23.50368175101623</v>
      </c>
      <c r="G110" s="153">
        <v>3500000</v>
      </c>
    </row>
    <row r="111" spans="1:7" ht="12.75">
      <c r="A111" s="263"/>
      <c r="B111" s="269" t="s">
        <v>827</v>
      </c>
      <c r="C111" s="144">
        <v>15150284</v>
      </c>
      <c r="D111" s="144">
        <v>3564750</v>
      </c>
      <c r="E111" s="144">
        <v>1036901</v>
      </c>
      <c r="F111" s="262">
        <v>6.844102724410975</v>
      </c>
      <c r="G111" s="144">
        <v>1036901</v>
      </c>
    </row>
    <row r="112" spans="1:7" ht="12.75">
      <c r="A112" s="263"/>
      <c r="B112" s="283" t="s">
        <v>828</v>
      </c>
      <c r="C112" s="297">
        <v>14353914</v>
      </c>
      <c r="D112" s="297">
        <v>3471577</v>
      </c>
      <c r="E112" s="297">
        <v>1036451</v>
      </c>
      <c r="F112" s="265">
        <v>7.2206855914003665</v>
      </c>
      <c r="G112" s="153">
        <v>1036451</v>
      </c>
    </row>
    <row r="113" spans="1:7" ht="12.75" customHeight="1">
      <c r="A113" s="263"/>
      <c r="B113" s="276" t="s">
        <v>829</v>
      </c>
      <c r="C113" s="297">
        <v>14247974</v>
      </c>
      <c r="D113" s="297">
        <v>3411577</v>
      </c>
      <c r="E113" s="297">
        <v>977979</v>
      </c>
      <c r="F113" s="265">
        <v>6.863986416595089</v>
      </c>
      <c r="G113" s="153">
        <v>977979</v>
      </c>
    </row>
    <row r="114" spans="1:7" ht="12.75">
      <c r="A114" s="263"/>
      <c r="B114" s="299" t="s">
        <v>830</v>
      </c>
      <c r="C114" s="297">
        <v>11860112</v>
      </c>
      <c r="D114" s="153">
        <v>2814612</v>
      </c>
      <c r="E114" s="153">
        <v>819319</v>
      </c>
      <c r="F114" s="265">
        <v>6.908189399897741</v>
      </c>
      <c r="G114" s="153">
        <v>819319</v>
      </c>
    </row>
    <row r="115" spans="1:7" ht="12.75">
      <c r="A115" s="263"/>
      <c r="B115" s="302" t="s">
        <v>831</v>
      </c>
      <c r="C115" s="297">
        <v>8288299</v>
      </c>
      <c r="D115" s="153">
        <v>2051520</v>
      </c>
      <c r="E115" s="153">
        <v>573425</v>
      </c>
      <c r="F115" s="265">
        <v>6.918488341214523</v>
      </c>
      <c r="G115" s="153">
        <v>573425</v>
      </c>
    </row>
    <row r="116" spans="1:7" ht="12.75">
      <c r="A116" s="263"/>
      <c r="B116" s="299" t="s">
        <v>832</v>
      </c>
      <c r="C116" s="297">
        <v>2387862</v>
      </c>
      <c r="D116" s="153">
        <v>596965</v>
      </c>
      <c r="E116" s="153">
        <v>158660</v>
      </c>
      <c r="F116" s="265">
        <v>6.6444375763758545</v>
      </c>
      <c r="G116" s="153">
        <v>158660</v>
      </c>
    </row>
    <row r="117" spans="1:7" ht="25.5">
      <c r="A117" s="263"/>
      <c r="B117" s="285" t="s">
        <v>838</v>
      </c>
      <c r="C117" s="297">
        <v>105940</v>
      </c>
      <c r="D117" s="297">
        <v>60000</v>
      </c>
      <c r="E117" s="297">
        <v>58472</v>
      </c>
      <c r="F117" s="265">
        <v>55.19350575797621</v>
      </c>
      <c r="G117" s="153">
        <v>58472</v>
      </c>
    </row>
    <row r="118" spans="1:7" ht="12.75">
      <c r="A118" s="263"/>
      <c r="B118" s="277" t="s">
        <v>839</v>
      </c>
      <c r="C118" s="297">
        <v>105940</v>
      </c>
      <c r="D118" s="153">
        <v>60000</v>
      </c>
      <c r="E118" s="153">
        <v>58472</v>
      </c>
      <c r="F118" s="265">
        <v>55.19350575797621</v>
      </c>
      <c r="G118" s="153">
        <v>58472</v>
      </c>
    </row>
    <row r="119" spans="1:7" ht="12.75">
      <c r="A119" s="263"/>
      <c r="B119" s="283" t="s">
        <v>782</v>
      </c>
      <c r="C119" s="297">
        <v>796370</v>
      </c>
      <c r="D119" s="297">
        <v>93173</v>
      </c>
      <c r="E119" s="297">
        <v>450</v>
      </c>
      <c r="F119" s="265">
        <v>0.056506397779926415</v>
      </c>
      <c r="G119" s="153">
        <v>450</v>
      </c>
    </row>
    <row r="120" spans="1:7" ht="12" customHeight="1">
      <c r="A120" s="263"/>
      <c r="B120" s="276" t="s">
        <v>835</v>
      </c>
      <c r="C120" s="297">
        <v>796370</v>
      </c>
      <c r="D120" s="153">
        <v>93173</v>
      </c>
      <c r="E120" s="153">
        <v>450</v>
      </c>
      <c r="F120" s="265">
        <v>0.056506397779926415</v>
      </c>
      <c r="G120" s="153">
        <v>450</v>
      </c>
    </row>
    <row r="121" spans="1:7" ht="12" customHeight="1" hidden="1">
      <c r="A121" s="263"/>
      <c r="B121" s="273" t="s">
        <v>419</v>
      </c>
      <c r="C121" s="297">
        <v>0</v>
      </c>
      <c r="D121" s="297">
        <v>0</v>
      </c>
      <c r="E121" s="297">
        <v>2501400</v>
      </c>
      <c r="F121" s="265" t="s">
        <v>415</v>
      </c>
      <c r="G121" s="153">
        <v>2501400</v>
      </c>
    </row>
    <row r="122" spans="1:7" ht="12" customHeight="1" hidden="1">
      <c r="A122" s="263"/>
      <c r="B122" s="273" t="s">
        <v>420</v>
      </c>
      <c r="C122" s="297">
        <v>0</v>
      </c>
      <c r="D122" s="297">
        <v>0</v>
      </c>
      <c r="E122" s="297">
        <v>0</v>
      </c>
      <c r="F122" s="265" t="s">
        <v>415</v>
      </c>
      <c r="G122" s="153">
        <v>0</v>
      </c>
    </row>
    <row r="123" spans="1:7" ht="12" customHeight="1" hidden="1">
      <c r="A123" s="263"/>
      <c r="B123" s="283" t="s">
        <v>840</v>
      </c>
      <c r="C123" s="297">
        <v>0</v>
      </c>
      <c r="D123" s="297">
        <v>0</v>
      </c>
      <c r="E123" s="297">
        <v>0</v>
      </c>
      <c r="F123" s="265" t="s">
        <v>415</v>
      </c>
      <c r="G123" s="153">
        <v>0</v>
      </c>
    </row>
    <row r="124" spans="1:7" ht="51" hidden="1">
      <c r="A124" s="263"/>
      <c r="B124" s="285" t="s">
        <v>841</v>
      </c>
      <c r="C124" s="297">
        <v>0</v>
      </c>
      <c r="D124" s="153">
        <v>0</v>
      </c>
      <c r="E124" s="153">
        <v>0</v>
      </c>
      <c r="F124" s="265" t="s">
        <v>415</v>
      </c>
      <c r="G124" s="153">
        <v>0</v>
      </c>
    </row>
    <row r="125" spans="1:7" ht="12.75">
      <c r="A125" s="263"/>
      <c r="B125" s="270"/>
      <c r="C125" s="153"/>
      <c r="D125" s="153"/>
      <c r="E125" s="153"/>
      <c r="F125" s="265"/>
      <c r="G125" s="153"/>
    </row>
    <row r="126" spans="1:7" ht="12.75">
      <c r="A126" s="263"/>
      <c r="B126" s="293" t="s">
        <v>842</v>
      </c>
      <c r="C126" s="144"/>
      <c r="D126" s="153"/>
      <c r="E126" s="153"/>
      <c r="F126" s="265"/>
      <c r="G126" s="153"/>
    </row>
    <row r="127" spans="1:7" ht="12.75">
      <c r="A127" s="263"/>
      <c r="B127" s="269" t="s">
        <v>824</v>
      </c>
      <c r="C127" s="296">
        <v>5730233</v>
      </c>
      <c r="D127" s="296">
        <v>1350005</v>
      </c>
      <c r="E127" s="296">
        <v>1340323</v>
      </c>
      <c r="F127" s="262">
        <v>23.39037522557983</v>
      </c>
      <c r="G127" s="144">
        <v>1340323</v>
      </c>
    </row>
    <row r="128" spans="1:7" ht="25.5">
      <c r="A128" s="263"/>
      <c r="B128" s="305" t="s">
        <v>837</v>
      </c>
      <c r="C128" s="297">
        <v>48060</v>
      </c>
      <c r="D128" s="153">
        <v>13331</v>
      </c>
      <c r="E128" s="153">
        <v>3649</v>
      </c>
      <c r="F128" s="265">
        <v>7.592592592592593</v>
      </c>
      <c r="G128" s="153">
        <v>3649</v>
      </c>
    </row>
    <row r="129" spans="1:7" ht="12.75" hidden="1">
      <c r="A129" s="263"/>
      <c r="B129" s="283" t="s">
        <v>843</v>
      </c>
      <c r="C129" s="297">
        <v>0</v>
      </c>
      <c r="D129" s="153">
        <v>0</v>
      </c>
      <c r="E129" s="153">
        <v>0</v>
      </c>
      <c r="F129" s="265" t="e">
        <v>#DIV/0!</v>
      </c>
      <c r="G129" s="153">
        <v>0</v>
      </c>
    </row>
    <row r="130" spans="1:7" ht="12.75" hidden="1">
      <c r="A130" s="263"/>
      <c r="B130" s="283" t="s">
        <v>844</v>
      </c>
      <c r="C130" s="297">
        <v>0</v>
      </c>
      <c r="D130" s="297">
        <v>0</v>
      </c>
      <c r="E130" s="297">
        <v>0</v>
      </c>
      <c r="F130" s="265" t="e">
        <v>#DIV/0!</v>
      </c>
      <c r="G130" s="153">
        <v>0</v>
      </c>
    </row>
    <row r="131" spans="1:7" ht="12.75" hidden="1">
      <c r="A131" s="263"/>
      <c r="B131" s="276" t="s">
        <v>845</v>
      </c>
      <c r="C131" s="297">
        <v>0</v>
      </c>
      <c r="D131" s="297">
        <v>0</v>
      </c>
      <c r="E131" s="297">
        <v>0</v>
      </c>
      <c r="F131" s="265" t="e">
        <v>#DIV/0!</v>
      </c>
      <c r="G131" s="153">
        <v>0</v>
      </c>
    </row>
    <row r="132" spans="1:7" ht="12.75" hidden="1">
      <c r="A132" s="263"/>
      <c r="B132" s="299" t="s">
        <v>846</v>
      </c>
      <c r="C132" s="297">
        <v>0</v>
      </c>
      <c r="D132" s="297">
        <v>0</v>
      </c>
      <c r="E132" s="297">
        <v>0</v>
      </c>
      <c r="F132" s="265" t="e">
        <v>#DIV/0!</v>
      </c>
      <c r="G132" s="153">
        <v>0</v>
      </c>
    </row>
    <row r="133" spans="1:7" ht="12.75" hidden="1">
      <c r="A133" s="263"/>
      <c r="B133" s="302" t="s">
        <v>847</v>
      </c>
      <c r="C133" s="297">
        <v>0</v>
      </c>
      <c r="D133" s="297">
        <v>0</v>
      </c>
      <c r="E133" s="297">
        <v>0</v>
      </c>
      <c r="F133" s="265" t="e">
        <v>#DIV/0!</v>
      </c>
      <c r="G133" s="153">
        <v>0</v>
      </c>
    </row>
    <row r="134" spans="1:7" ht="63.75" hidden="1">
      <c r="A134" s="263"/>
      <c r="B134" s="307" t="s">
        <v>848</v>
      </c>
      <c r="C134" s="297">
        <v>0</v>
      </c>
      <c r="D134" s="153">
        <v>0</v>
      </c>
      <c r="E134" s="153">
        <v>0</v>
      </c>
      <c r="F134" s="265" t="e">
        <v>#DIV/0!</v>
      </c>
      <c r="G134" s="153">
        <v>0</v>
      </c>
    </row>
    <row r="135" spans="1:7" ht="12.75">
      <c r="A135" s="263"/>
      <c r="B135" s="283" t="s">
        <v>825</v>
      </c>
      <c r="C135" s="297">
        <v>5682173</v>
      </c>
      <c r="D135" s="297">
        <v>1336674</v>
      </c>
      <c r="E135" s="297">
        <v>1336674</v>
      </c>
      <c r="F135" s="265">
        <v>23.523993373661803</v>
      </c>
      <c r="G135" s="153">
        <v>1336674</v>
      </c>
    </row>
    <row r="136" spans="1:7" ht="25.5">
      <c r="A136" s="263"/>
      <c r="B136" s="285" t="s">
        <v>826</v>
      </c>
      <c r="C136" s="297">
        <v>5682173</v>
      </c>
      <c r="D136" s="153">
        <v>1336674</v>
      </c>
      <c r="E136" s="153">
        <v>1336674</v>
      </c>
      <c r="F136" s="265">
        <v>23.523993373661803</v>
      </c>
      <c r="G136" s="153">
        <v>1336674</v>
      </c>
    </row>
    <row r="137" spans="1:7" ht="12.75" customHeight="1">
      <c r="A137" s="263"/>
      <c r="B137" s="269" t="s">
        <v>827</v>
      </c>
      <c r="C137" s="144">
        <v>5730233</v>
      </c>
      <c r="D137" s="144">
        <v>1350005</v>
      </c>
      <c r="E137" s="144">
        <v>398373</v>
      </c>
      <c r="F137" s="262">
        <v>6.9521256814513475</v>
      </c>
      <c r="G137" s="144">
        <v>398373</v>
      </c>
    </row>
    <row r="138" spans="1:7" ht="12.75" customHeight="1">
      <c r="A138" s="263"/>
      <c r="B138" s="283" t="s">
        <v>828</v>
      </c>
      <c r="C138" s="297">
        <v>5628633</v>
      </c>
      <c r="D138" s="297">
        <v>1311805</v>
      </c>
      <c r="E138" s="297">
        <v>387814</v>
      </c>
      <c r="F138" s="265">
        <v>6.890021076165385</v>
      </c>
      <c r="G138" s="153">
        <v>387814</v>
      </c>
    </row>
    <row r="139" spans="1:7" ht="12.75">
      <c r="A139" s="263"/>
      <c r="B139" s="276" t="s">
        <v>829</v>
      </c>
      <c r="C139" s="297">
        <v>5597333</v>
      </c>
      <c r="D139" s="297">
        <v>1311105</v>
      </c>
      <c r="E139" s="297">
        <v>387814</v>
      </c>
      <c r="F139" s="265">
        <v>6.928549721805009</v>
      </c>
      <c r="G139" s="153">
        <v>387814</v>
      </c>
    </row>
    <row r="140" spans="1:7" ht="12.75">
      <c r="A140" s="263"/>
      <c r="B140" s="299" t="s">
        <v>830</v>
      </c>
      <c r="C140" s="297">
        <v>4496653</v>
      </c>
      <c r="D140" s="153">
        <v>1006704</v>
      </c>
      <c r="E140" s="153">
        <v>299388</v>
      </c>
      <c r="F140" s="265">
        <v>6.65801875305922</v>
      </c>
      <c r="G140" s="153">
        <v>299388</v>
      </c>
    </row>
    <row r="141" spans="1:7" ht="12.75">
      <c r="A141" s="263"/>
      <c r="B141" s="302" t="s">
        <v>831</v>
      </c>
      <c r="C141" s="297">
        <v>3490902</v>
      </c>
      <c r="D141" s="153">
        <v>785599</v>
      </c>
      <c r="E141" s="153">
        <v>223699</v>
      </c>
      <c r="F141" s="265">
        <v>6.408057287199698</v>
      </c>
      <c r="G141" s="153">
        <v>223699</v>
      </c>
    </row>
    <row r="142" spans="1:7" ht="12.75">
      <c r="A142" s="263"/>
      <c r="B142" s="299" t="s">
        <v>832</v>
      </c>
      <c r="C142" s="297">
        <v>1100680</v>
      </c>
      <c r="D142" s="153">
        <v>304401</v>
      </c>
      <c r="E142" s="153">
        <v>88426</v>
      </c>
      <c r="F142" s="265">
        <v>8.033760947777738</v>
      </c>
      <c r="G142" s="153">
        <v>88426</v>
      </c>
    </row>
    <row r="143" spans="1:7" ht="12.75">
      <c r="A143" s="263"/>
      <c r="B143" s="276" t="s">
        <v>833</v>
      </c>
      <c r="C143" s="297">
        <v>30000</v>
      </c>
      <c r="D143" s="297">
        <v>0</v>
      </c>
      <c r="E143" s="297">
        <v>0</v>
      </c>
      <c r="F143" s="265">
        <v>0</v>
      </c>
      <c r="G143" s="153">
        <v>0</v>
      </c>
    </row>
    <row r="144" spans="1:7" ht="12.75">
      <c r="A144" s="263"/>
      <c r="B144" s="299" t="s">
        <v>834</v>
      </c>
      <c r="C144" s="297">
        <v>30000</v>
      </c>
      <c r="D144" s="153">
        <v>0</v>
      </c>
      <c r="E144" s="153">
        <v>0</v>
      </c>
      <c r="F144" s="265">
        <v>0</v>
      </c>
      <c r="G144" s="153">
        <v>0</v>
      </c>
    </row>
    <row r="145" spans="1:7" ht="25.5">
      <c r="A145" s="263"/>
      <c r="B145" s="285" t="s">
        <v>838</v>
      </c>
      <c r="C145" s="297">
        <v>1300</v>
      </c>
      <c r="D145" s="297">
        <v>700</v>
      </c>
      <c r="E145" s="297">
        <v>0</v>
      </c>
      <c r="F145" s="265">
        <v>0</v>
      </c>
      <c r="G145" s="153">
        <v>0</v>
      </c>
    </row>
    <row r="146" spans="1:7" ht="12.75">
      <c r="A146" s="263"/>
      <c r="B146" s="277" t="s">
        <v>839</v>
      </c>
      <c r="C146" s="297">
        <v>1300</v>
      </c>
      <c r="D146" s="153">
        <v>700</v>
      </c>
      <c r="E146" s="153">
        <v>0</v>
      </c>
      <c r="F146" s="265">
        <v>0</v>
      </c>
      <c r="G146" s="153">
        <v>0</v>
      </c>
    </row>
    <row r="147" spans="1:7" ht="12.75">
      <c r="A147" s="263"/>
      <c r="B147" s="283" t="s">
        <v>782</v>
      </c>
      <c r="C147" s="297">
        <v>101600</v>
      </c>
      <c r="D147" s="297">
        <v>38200</v>
      </c>
      <c r="E147" s="297">
        <v>10559</v>
      </c>
      <c r="F147" s="265">
        <v>10.39271653543307</v>
      </c>
      <c r="G147" s="153">
        <v>10559</v>
      </c>
    </row>
    <row r="148" spans="1:7" ht="12.75">
      <c r="A148" s="263"/>
      <c r="B148" s="276" t="s">
        <v>835</v>
      </c>
      <c r="C148" s="297">
        <v>101600</v>
      </c>
      <c r="D148" s="153">
        <v>38200</v>
      </c>
      <c r="E148" s="153">
        <v>10559</v>
      </c>
      <c r="F148" s="265">
        <v>10.39271653543307</v>
      </c>
      <c r="G148" s="153">
        <v>10559</v>
      </c>
    </row>
    <row r="149" spans="1:7" ht="12.75" hidden="1">
      <c r="A149" s="263"/>
      <c r="B149" s="273" t="s">
        <v>419</v>
      </c>
      <c r="C149" s="297">
        <v>0</v>
      </c>
      <c r="D149" s="297">
        <v>0</v>
      </c>
      <c r="E149" s="297">
        <v>941950</v>
      </c>
      <c r="F149" s="265" t="s">
        <v>415</v>
      </c>
      <c r="G149" s="153">
        <v>941950</v>
      </c>
    </row>
    <row r="150" spans="1:7" ht="12.75" hidden="1">
      <c r="A150" s="263"/>
      <c r="B150" s="273" t="s">
        <v>420</v>
      </c>
      <c r="C150" s="297">
        <v>0</v>
      </c>
      <c r="D150" s="297">
        <v>0</v>
      </c>
      <c r="E150" s="297">
        <v>0</v>
      </c>
      <c r="F150" s="265" t="s">
        <v>415</v>
      </c>
      <c r="G150" s="153">
        <v>0</v>
      </c>
    </row>
    <row r="151" spans="1:7" ht="12.75" hidden="1">
      <c r="A151" s="263"/>
      <c r="B151" s="283" t="s">
        <v>840</v>
      </c>
      <c r="C151" s="297">
        <v>0</v>
      </c>
      <c r="D151" s="297">
        <v>0</v>
      </c>
      <c r="E151" s="297">
        <v>0</v>
      </c>
      <c r="F151" s="265" t="s">
        <v>415</v>
      </c>
      <c r="G151" s="153">
        <v>0</v>
      </c>
    </row>
    <row r="152" spans="1:7" ht="51" hidden="1">
      <c r="A152" s="263"/>
      <c r="B152" s="285" t="s">
        <v>841</v>
      </c>
      <c r="C152" s="297">
        <v>0</v>
      </c>
      <c r="D152" s="153">
        <v>0</v>
      </c>
      <c r="E152" s="153">
        <v>0</v>
      </c>
      <c r="F152" s="265" t="s">
        <v>415</v>
      </c>
      <c r="G152" s="153">
        <v>0</v>
      </c>
    </row>
    <row r="153" spans="1:7" ht="12.75">
      <c r="A153" s="263"/>
      <c r="B153" s="276"/>
      <c r="C153" s="297"/>
      <c r="D153" s="153"/>
      <c r="E153" s="153"/>
      <c r="F153" s="265"/>
      <c r="G153" s="153"/>
    </row>
    <row r="154" spans="1:7" ht="25.5">
      <c r="A154" s="263"/>
      <c r="B154" s="293" t="s">
        <v>849</v>
      </c>
      <c r="C154" s="296"/>
      <c r="D154" s="153"/>
      <c r="E154" s="153"/>
      <c r="F154" s="265"/>
      <c r="G154" s="153"/>
    </row>
    <row r="155" spans="1:7" ht="12.75">
      <c r="A155" s="263"/>
      <c r="B155" s="269" t="s">
        <v>824</v>
      </c>
      <c r="C155" s="296">
        <v>3683426</v>
      </c>
      <c r="D155" s="296">
        <v>929082</v>
      </c>
      <c r="E155" s="296">
        <v>930302</v>
      </c>
      <c r="F155" s="262">
        <v>25.256432462604106</v>
      </c>
      <c r="G155" s="144">
        <v>930302</v>
      </c>
    </row>
    <row r="156" spans="1:7" ht="25.5">
      <c r="A156" s="263"/>
      <c r="B156" s="305" t="s">
        <v>837</v>
      </c>
      <c r="C156" s="297">
        <v>0</v>
      </c>
      <c r="D156" s="153">
        <v>0</v>
      </c>
      <c r="E156" s="153">
        <v>1220</v>
      </c>
      <c r="F156" s="265">
        <v>0</v>
      </c>
      <c r="G156" s="153">
        <v>1220</v>
      </c>
    </row>
    <row r="157" spans="1:7" ht="12.75" hidden="1">
      <c r="A157" s="263"/>
      <c r="B157" s="283" t="s">
        <v>843</v>
      </c>
      <c r="C157" s="297">
        <v>0</v>
      </c>
      <c r="D157" s="153">
        <v>0</v>
      </c>
      <c r="E157" s="153">
        <v>0</v>
      </c>
      <c r="F157" s="265" t="e">
        <v>#DIV/0!</v>
      </c>
      <c r="G157" s="153">
        <v>0</v>
      </c>
    </row>
    <row r="158" spans="1:7" ht="12.75" hidden="1">
      <c r="A158" s="263"/>
      <c r="B158" s="283" t="s">
        <v>844</v>
      </c>
      <c r="C158" s="297">
        <v>0</v>
      </c>
      <c r="D158" s="297">
        <v>0</v>
      </c>
      <c r="E158" s="297">
        <v>0</v>
      </c>
      <c r="F158" s="265" t="e">
        <v>#DIV/0!</v>
      </c>
      <c r="G158" s="153">
        <v>0</v>
      </c>
    </row>
    <row r="159" spans="1:7" ht="12.75" hidden="1">
      <c r="A159" s="263"/>
      <c r="B159" s="276" t="s">
        <v>845</v>
      </c>
      <c r="C159" s="297">
        <v>0</v>
      </c>
      <c r="D159" s="297">
        <v>0</v>
      </c>
      <c r="E159" s="297">
        <v>0</v>
      </c>
      <c r="F159" s="265" t="e">
        <v>#DIV/0!</v>
      </c>
      <c r="G159" s="153">
        <v>0</v>
      </c>
    </row>
    <row r="160" spans="1:7" ht="12.75" hidden="1">
      <c r="A160" s="263"/>
      <c r="B160" s="299" t="s">
        <v>846</v>
      </c>
      <c r="C160" s="297">
        <v>0</v>
      </c>
      <c r="D160" s="297">
        <v>0</v>
      </c>
      <c r="E160" s="297">
        <v>0</v>
      </c>
      <c r="F160" s="265" t="e">
        <v>#DIV/0!</v>
      </c>
      <c r="G160" s="153">
        <v>0</v>
      </c>
    </row>
    <row r="161" spans="1:7" ht="12.75" hidden="1">
      <c r="A161" s="263"/>
      <c r="B161" s="302" t="s">
        <v>847</v>
      </c>
      <c r="C161" s="297">
        <v>0</v>
      </c>
      <c r="D161" s="297">
        <v>0</v>
      </c>
      <c r="E161" s="297">
        <v>0</v>
      </c>
      <c r="F161" s="265" t="e">
        <v>#DIV/0!</v>
      </c>
      <c r="G161" s="153">
        <v>0</v>
      </c>
    </row>
    <row r="162" spans="1:7" ht="63.75" hidden="1">
      <c r="A162" s="263"/>
      <c r="B162" s="307" t="s">
        <v>848</v>
      </c>
      <c r="C162" s="297">
        <v>0</v>
      </c>
      <c r="D162" s="153">
        <v>0</v>
      </c>
      <c r="E162" s="153">
        <v>0</v>
      </c>
      <c r="F162" s="265" t="e">
        <v>#DIV/0!</v>
      </c>
      <c r="G162" s="153">
        <v>0</v>
      </c>
    </row>
    <row r="163" spans="1:7" ht="12.75">
      <c r="A163" s="263"/>
      <c r="B163" s="283" t="s">
        <v>825</v>
      </c>
      <c r="C163" s="297">
        <v>3683426</v>
      </c>
      <c r="D163" s="297">
        <v>929082</v>
      </c>
      <c r="E163" s="297">
        <v>929082</v>
      </c>
      <c r="F163" s="265">
        <v>25.223311123937336</v>
      </c>
      <c r="G163" s="153">
        <v>929082</v>
      </c>
    </row>
    <row r="164" spans="1:7" ht="25.5">
      <c r="A164" s="263"/>
      <c r="B164" s="285" t="s">
        <v>826</v>
      </c>
      <c r="C164" s="297">
        <v>3683426</v>
      </c>
      <c r="D164" s="153">
        <v>929082</v>
      </c>
      <c r="E164" s="153">
        <v>929082</v>
      </c>
      <c r="F164" s="265">
        <v>25.223311123937336</v>
      </c>
      <c r="G164" s="153">
        <v>929082</v>
      </c>
    </row>
    <row r="165" spans="1:7" ht="12.75">
      <c r="A165" s="263"/>
      <c r="B165" s="269" t="s">
        <v>827</v>
      </c>
      <c r="C165" s="144">
        <v>3683426</v>
      </c>
      <c r="D165" s="144">
        <v>929082</v>
      </c>
      <c r="E165" s="144">
        <v>213983</v>
      </c>
      <c r="F165" s="262">
        <v>5.80934705896087</v>
      </c>
      <c r="G165" s="144">
        <v>213983</v>
      </c>
    </row>
    <row r="166" spans="1:7" ht="12.75">
      <c r="A166" s="263"/>
      <c r="B166" s="283" t="s">
        <v>828</v>
      </c>
      <c r="C166" s="297">
        <v>3601589</v>
      </c>
      <c r="D166" s="297">
        <v>923582</v>
      </c>
      <c r="E166" s="297">
        <v>213873</v>
      </c>
      <c r="F166" s="265">
        <v>5.9382955689835795</v>
      </c>
      <c r="G166" s="153">
        <v>213873</v>
      </c>
    </row>
    <row r="167" spans="1:7" ht="12.75">
      <c r="A167" s="263"/>
      <c r="B167" s="276" t="s">
        <v>829</v>
      </c>
      <c r="C167" s="297">
        <v>3595289</v>
      </c>
      <c r="D167" s="297">
        <v>917282</v>
      </c>
      <c r="E167" s="297">
        <v>209928</v>
      </c>
      <c r="F167" s="265">
        <v>5.838974279953573</v>
      </c>
      <c r="G167" s="153">
        <v>209928</v>
      </c>
    </row>
    <row r="168" spans="1:7" ht="12.75">
      <c r="A168" s="263"/>
      <c r="B168" s="299" t="s">
        <v>830</v>
      </c>
      <c r="C168" s="297">
        <v>2920819</v>
      </c>
      <c r="D168" s="153">
        <v>693669</v>
      </c>
      <c r="E168" s="153">
        <v>187808</v>
      </c>
      <c r="F168" s="265">
        <v>6.429977345395247</v>
      </c>
      <c r="G168" s="153">
        <v>187808</v>
      </c>
    </row>
    <row r="169" spans="1:7" ht="12.75">
      <c r="A169" s="263"/>
      <c r="B169" s="302" t="s">
        <v>831</v>
      </c>
      <c r="C169" s="297">
        <v>2147880</v>
      </c>
      <c r="D169" s="153">
        <v>507430</v>
      </c>
      <c r="E169" s="153">
        <v>118916</v>
      </c>
      <c r="F169" s="265">
        <v>5.536435927519228</v>
      </c>
      <c r="G169" s="153">
        <v>118916</v>
      </c>
    </row>
    <row r="170" spans="1:7" ht="12.75">
      <c r="A170" s="263"/>
      <c r="B170" s="299" t="s">
        <v>832</v>
      </c>
      <c r="C170" s="297">
        <v>674470</v>
      </c>
      <c r="D170" s="153">
        <v>223613</v>
      </c>
      <c r="E170" s="153">
        <v>22120</v>
      </c>
      <c r="F170" s="265">
        <v>3.2796121399024423</v>
      </c>
      <c r="G170" s="153">
        <v>22120</v>
      </c>
    </row>
    <row r="171" spans="1:7" ht="25.5">
      <c r="A171" s="263"/>
      <c r="B171" s="285" t="s">
        <v>838</v>
      </c>
      <c r="C171" s="297">
        <v>6300</v>
      </c>
      <c r="D171" s="297">
        <v>6300</v>
      </c>
      <c r="E171" s="297">
        <v>3945</v>
      </c>
      <c r="F171" s="265">
        <v>62.61904761904762</v>
      </c>
      <c r="G171" s="153">
        <v>3945</v>
      </c>
    </row>
    <row r="172" spans="1:7" ht="12.75">
      <c r="A172" s="263"/>
      <c r="B172" s="277" t="s">
        <v>839</v>
      </c>
      <c r="C172" s="297">
        <v>6300</v>
      </c>
      <c r="D172" s="153">
        <v>6300</v>
      </c>
      <c r="E172" s="153">
        <v>3945</v>
      </c>
      <c r="F172" s="265">
        <v>62.61904761904762</v>
      </c>
      <c r="G172" s="153">
        <v>3945</v>
      </c>
    </row>
    <row r="173" spans="1:7" ht="12.75">
      <c r="A173" s="263"/>
      <c r="B173" s="283" t="s">
        <v>782</v>
      </c>
      <c r="C173" s="297">
        <v>81837</v>
      </c>
      <c r="D173" s="297">
        <v>5500</v>
      </c>
      <c r="E173" s="297">
        <v>110</v>
      </c>
      <c r="F173" s="265">
        <v>0.13441352933269793</v>
      </c>
      <c r="G173" s="153">
        <v>110</v>
      </c>
    </row>
    <row r="174" spans="1:7" ht="12.75">
      <c r="A174" s="263"/>
      <c r="B174" s="276" t="s">
        <v>835</v>
      </c>
      <c r="C174" s="297">
        <v>81837</v>
      </c>
      <c r="D174" s="153">
        <v>5500</v>
      </c>
      <c r="E174" s="153">
        <v>110</v>
      </c>
      <c r="F174" s="265">
        <v>0.13441352933269793</v>
      </c>
      <c r="G174" s="153">
        <v>110</v>
      </c>
    </row>
    <row r="175" spans="1:7" ht="12.75">
      <c r="A175" s="263"/>
      <c r="B175" s="306"/>
      <c r="C175" s="296"/>
      <c r="D175" s="153"/>
      <c r="E175" s="153"/>
      <c r="F175" s="265"/>
      <c r="G175" s="153"/>
    </row>
    <row r="176" spans="1:7" ht="12.75">
      <c r="A176" s="263"/>
      <c r="B176" s="293" t="s">
        <v>850</v>
      </c>
      <c r="C176" s="296"/>
      <c r="D176" s="153"/>
      <c r="E176" s="153"/>
      <c r="F176" s="265"/>
      <c r="G176" s="153"/>
    </row>
    <row r="177" spans="1:7" ht="12.75">
      <c r="A177" s="263"/>
      <c r="B177" s="269" t="s">
        <v>824</v>
      </c>
      <c r="C177" s="296">
        <v>1317577</v>
      </c>
      <c r="D177" s="296">
        <v>289111</v>
      </c>
      <c r="E177" s="296">
        <v>289111</v>
      </c>
      <c r="F177" s="262">
        <v>21.942626503043087</v>
      </c>
      <c r="G177" s="144">
        <v>289111</v>
      </c>
    </row>
    <row r="178" spans="1:7" ht="12.75">
      <c r="A178" s="263"/>
      <c r="B178" s="283" t="s">
        <v>825</v>
      </c>
      <c r="C178" s="297">
        <v>1317577</v>
      </c>
      <c r="D178" s="297">
        <v>289111</v>
      </c>
      <c r="E178" s="297">
        <v>289111</v>
      </c>
      <c r="F178" s="265">
        <v>21.942626503043087</v>
      </c>
      <c r="G178" s="153">
        <v>289111</v>
      </c>
    </row>
    <row r="179" spans="1:7" ht="25.5">
      <c r="A179" s="263"/>
      <c r="B179" s="285" t="s">
        <v>826</v>
      </c>
      <c r="C179" s="297">
        <v>1317577</v>
      </c>
      <c r="D179" s="153">
        <v>289111</v>
      </c>
      <c r="E179" s="153">
        <v>289111</v>
      </c>
      <c r="F179" s="265">
        <v>21.942626503043087</v>
      </c>
      <c r="G179" s="153">
        <v>289111</v>
      </c>
    </row>
    <row r="180" spans="1:7" ht="12.75">
      <c r="A180" s="263"/>
      <c r="B180" s="269" t="s">
        <v>827</v>
      </c>
      <c r="C180" s="144">
        <v>1317577</v>
      </c>
      <c r="D180" s="144">
        <v>289111</v>
      </c>
      <c r="E180" s="144">
        <v>12499</v>
      </c>
      <c r="F180" s="262">
        <v>0.9486352600265486</v>
      </c>
      <c r="G180" s="144">
        <v>12499</v>
      </c>
    </row>
    <row r="181" spans="1:7" ht="12.75">
      <c r="A181" s="263"/>
      <c r="B181" s="283" t="s">
        <v>828</v>
      </c>
      <c r="C181" s="297">
        <v>1299474</v>
      </c>
      <c r="D181" s="297">
        <v>282911</v>
      </c>
      <c r="E181" s="297">
        <v>12499</v>
      </c>
      <c r="F181" s="265">
        <v>0.9618507180597688</v>
      </c>
      <c r="G181" s="153">
        <v>12499</v>
      </c>
    </row>
    <row r="182" spans="1:7" ht="12.75">
      <c r="A182" s="263"/>
      <c r="B182" s="276" t="s">
        <v>829</v>
      </c>
      <c r="C182" s="297">
        <v>1297998</v>
      </c>
      <c r="D182" s="297">
        <v>281435</v>
      </c>
      <c r="E182" s="297">
        <v>12499</v>
      </c>
      <c r="F182" s="265">
        <v>0.9629444729498813</v>
      </c>
      <c r="G182" s="153">
        <v>12499</v>
      </c>
    </row>
    <row r="183" spans="1:7" ht="12.75">
      <c r="A183" s="263"/>
      <c r="B183" s="299" t="s">
        <v>830</v>
      </c>
      <c r="C183" s="297">
        <v>968768</v>
      </c>
      <c r="D183" s="153">
        <v>203093</v>
      </c>
      <c r="E183" s="153">
        <v>6124</v>
      </c>
      <c r="F183" s="265">
        <v>0.6321430930831736</v>
      </c>
      <c r="G183" s="153">
        <v>6124</v>
      </c>
    </row>
    <row r="184" spans="1:7" ht="12.75">
      <c r="A184" s="263"/>
      <c r="B184" s="302" t="s">
        <v>831</v>
      </c>
      <c r="C184" s="297">
        <v>694688</v>
      </c>
      <c r="D184" s="153">
        <v>147751</v>
      </c>
      <c r="E184" s="153">
        <v>5357</v>
      </c>
      <c r="F184" s="265">
        <v>0.7711375466396425</v>
      </c>
      <c r="G184" s="153">
        <v>5357</v>
      </c>
    </row>
    <row r="185" spans="1:7" ht="12.75">
      <c r="A185" s="263"/>
      <c r="B185" s="299" t="s">
        <v>832</v>
      </c>
      <c r="C185" s="297">
        <v>329230</v>
      </c>
      <c r="D185" s="153">
        <v>78342</v>
      </c>
      <c r="E185" s="153">
        <v>6375</v>
      </c>
      <c r="F185" s="265">
        <v>1.9363362998511677</v>
      </c>
      <c r="G185" s="153">
        <v>6375</v>
      </c>
    </row>
    <row r="186" spans="1:7" ht="25.5">
      <c r="A186" s="263"/>
      <c r="B186" s="285" t="s">
        <v>838</v>
      </c>
      <c r="C186" s="297">
        <v>1476</v>
      </c>
      <c r="D186" s="297">
        <v>1476</v>
      </c>
      <c r="E186" s="297">
        <v>0</v>
      </c>
      <c r="F186" s="265">
        <v>0</v>
      </c>
      <c r="G186" s="153">
        <v>0</v>
      </c>
    </row>
    <row r="187" spans="1:7" ht="12.75">
      <c r="A187" s="263"/>
      <c r="B187" s="277" t="s">
        <v>839</v>
      </c>
      <c r="C187" s="297">
        <v>1476</v>
      </c>
      <c r="D187" s="153">
        <v>1476</v>
      </c>
      <c r="E187" s="153">
        <v>0</v>
      </c>
      <c r="F187" s="265">
        <v>0</v>
      </c>
      <c r="G187" s="153">
        <v>0</v>
      </c>
    </row>
    <row r="188" spans="1:7" ht="12.75">
      <c r="A188" s="263"/>
      <c r="B188" s="283" t="s">
        <v>782</v>
      </c>
      <c r="C188" s="297">
        <v>18103</v>
      </c>
      <c r="D188" s="297">
        <v>6200</v>
      </c>
      <c r="E188" s="297">
        <v>0</v>
      </c>
      <c r="F188" s="265">
        <v>0</v>
      </c>
      <c r="G188" s="153">
        <v>0</v>
      </c>
    </row>
    <row r="189" spans="1:7" ht="12.75">
      <c r="A189" s="263"/>
      <c r="B189" s="276" t="s">
        <v>835</v>
      </c>
      <c r="C189" s="297">
        <v>18103</v>
      </c>
      <c r="D189" s="153">
        <v>6200</v>
      </c>
      <c r="E189" s="153">
        <v>0</v>
      </c>
      <c r="F189" s="265">
        <v>0</v>
      </c>
      <c r="G189" s="153">
        <v>0</v>
      </c>
    </row>
    <row r="190" spans="1:7" ht="12.75">
      <c r="A190" s="263"/>
      <c r="B190" s="273"/>
      <c r="C190" s="153"/>
      <c r="D190" s="153"/>
      <c r="E190" s="153"/>
      <c r="F190" s="265"/>
      <c r="G190" s="153"/>
    </row>
    <row r="191" spans="1:7" ht="12.75">
      <c r="A191" s="263"/>
      <c r="B191" s="293" t="s">
        <v>851</v>
      </c>
      <c r="C191" s="153"/>
      <c r="D191" s="153"/>
      <c r="E191" s="153"/>
      <c r="F191" s="265"/>
      <c r="G191" s="153"/>
    </row>
    <row r="192" spans="1:7" ht="12.75">
      <c r="A192" s="263"/>
      <c r="B192" s="269" t="s">
        <v>824</v>
      </c>
      <c r="C192" s="144">
        <v>302571</v>
      </c>
      <c r="D192" s="144">
        <v>75500</v>
      </c>
      <c r="E192" s="144">
        <v>75500</v>
      </c>
      <c r="F192" s="262">
        <v>24.952820990775717</v>
      </c>
      <c r="G192" s="144">
        <v>75500</v>
      </c>
    </row>
    <row r="193" spans="1:7" ht="12.75">
      <c r="A193" s="263"/>
      <c r="B193" s="283" t="s">
        <v>825</v>
      </c>
      <c r="C193" s="153">
        <v>302571</v>
      </c>
      <c r="D193" s="153">
        <v>75500</v>
      </c>
      <c r="E193" s="153">
        <v>75500</v>
      </c>
      <c r="F193" s="265">
        <v>24.952820990775717</v>
      </c>
      <c r="G193" s="153">
        <v>75500</v>
      </c>
    </row>
    <row r="194" spans="1:7" ht="25.5">
      <c r="A194" s="263"/>
      <c r="B194" s="285" t="s">
        <v>826</v>
      </c>
      <c r="C194" s="153">
        <v>302571</v>
      </c>
      <c r="D194" s="153">
        <v>75500</v>
      </c>
      <c r="E194" s="153">
        <v>75500</v>
      </c>
      <c r="F194" s="265">
        <v>24.952820990775717</v>
      </c>
      <c r="G194" s="153">
        <v>75500</v>
      </c>
    </row>
    <row r="195" spans="1:7" ht="12.75">
      <c r="A195" s="263"/>
      <c r="B195" s="269" t="s">
        <v>827</v>
      </c>
      <c r="C195" s="144">
        <v>302571</v>
      </c>
      <c r="D195" s="144">
        <v>75500</v>
      </c>
      <c r="E195" s="144">
        <v>18007</v>
      </c>
      <c r="F195" s="262">
        <v>5.9513304315350775</v>
      </c>
      <c r="G195" s="144">
        <v>18007</v>
      </c>
    </row>
    <row r="196" spans="1:7" ht="12.75">
      <c r="A196" s="263"/>
      <c r="B196" s="283" t="s">
        <v>828</v>
      </c>
      <c r="C196" s="153">
        <v>298571</v>
      </c>
      <c r="D196" s="153">
        <v>74500</v>
      </c>
      <c r="E196" s="153">
        <v>17748</v>
      </c>
      <c r="F196" s="265">
        <v>5.9443147526049085</v>
      </c>
      <c r="G196" s="153">
        <v>17748</v>
      </c>
    </row>
    <row r="197" spans="1:7" ht="12.75">
      <c r="A197" s="263"/>
      <c r="B197" s="276" t="s">
        <v>829</v>
      </c>
      <c r="C197" s="153">
        <v>298571</v>
      </c>
      <c r="D197" s="153">
        <v>74500</v>
      </c>
      <c r="E197" s="153">
        <v>17748</v>
      </c>
      <c r="F197" s="265">
        <v>5.9443147526049085</v>
      </c>
      <c r="G197" s="153">
        <v>17748</v>
      </c>
    </row>
    <row r="198" spans="1:7" ht="12.75">
      <c r="A198" s="263"/>
      <c r="B198" s="299" t="s">
        <v>830</v>
      </c>
      <c r="C198" s="153">
        <v>245518</v>
      </c>
      <c r="D198" s="153">
        <v>61000</v>
      </c>
      <c r="E198" s="153">
        <v>15979</v>
      </c>
      <c r="F198" s="265">
        <v>6.508280451942423</v>
      </c>
      <c r="G198" s="153">
        <v>15979</v>
      </c>
    </row>
    <row r="199" spans="1:7" ht="12.75">
      <c r="A199" s="263"/>
      <c r="B199" s="302" t="s">
        <v>831</v>
      </c>
      <c r="C199" s="153">
        <v>191408</v>
      </c>
      <c r="D199" s="153">
        <v>48000</v>
      </c>
      <c r="E199" s="153">
        <v>15103</v>
      </c>
      <c r="F199" s="265">
        <v>7.89047479729165</v>
      </c>
      <c r="G199" s="153">
        <v>15103</v>
      </c>
    </row>
    <row r="200" spans="1:7" ht="12.75">
      <c r="A200" s="263"/>
      <c r="B200" s="299" t="s">
        <v>832</v>
      </c>
      <c r="C200" s="153">
        <v>53053</v>
      </c>
      <c r="D200" s="153">
        <v>13500</v>
      </c>
      <c r="E200" s="153">
        <v>1769</v>
      </c>
      <c r="F200" s="265">
        <v>3.334401447608995</v>
      </c>
      <c r="G200" s="153">
        <v>1769</v>
      </c>
    </row>
    <row r="201" spans="1:7" ht="12.75">
      <c r="A201" s="263"/>
      <c r="B201" s="283" t="s">
        <v>782</v>
      </c>
      <c r="C201" s="153">
        <v>4000</v>
      </c>
      <c r="D201" s="153">
        <v>1000</v>
      </c>
      <c r="E201" s="153">
        <v>259</v>
      </c>
      <c r="F201" s="265">
        <v>6.475</v>
      </c>
      <c r="G201" s="153">
        <v>259</v>
      </c>
    </row>
    <row r="202" spans="1:7" ht="12.75">
      <c r="A202" s="263"/>
      <c r="B202" s="276" t="s">
        <v>835</v>
      </c>
      <c r="C202" s="153">
        <v>4000</v>
      </c>
      <c r="D202" s="153">
        <v>1000</v>
      </c>
      <c r="E202" s="153">
        <v>259</v>
      </c>
      <c r="F202" s="265">
        <v>6.475</v>
      </c>
      <c r="G202" s="153">
        <v>259</v>
      </c>
    </row>
    <row r="203" spans="1:7" ht="12.75">
      <c r="A203" s="263"/>
      <c r="B203" s="273"/>
      <c r="C203" s="153"/>
      <c r="D203" s="153"/>
      <c r="E203" s="153"/>
      <c r="F203" s="265"/>
      <c r="G203" s="153"/>
    </row>
    <row r="204" spans="1:7" ht="12.75">
      <c r="A204" s="263"/>
      <c r="B204" s="293" t="s">
        <v>852</v>
      </c>
      <c r="C204" s="153"/>
      <c r="D204" s="153"/>
      <c r="E204" s="153"/>
      <c r="F204" s="265"/>
      <c r="G204" s="153"/>
    </row>
    <row r="205" spans="1:7" ht="12.75">
      <c r="A205" s="263"/>
      <c r="B205" s="269" t="s">
        <v>824</v>
      </c>
      <c r="C205" s="144">
        <v>601399</v>
      </c>
      <c r="D205" s="144">
        <v>148000</v>
      </c>
      <c r="E205" s="144">
        <v>148000</v>
      </c>
      <c r="F205" s="262">
        <v>24.60928601477555</v>
      </c>
      <c r="G205" s="144">
        <v>148000</v>
      </c>
    </row>
    <row r="206" spans="1:7" ht="12.75">
      <c r="A206" s="263"/>
      <c r="B206" s="283" t="s">
        <v>825</v>
      </c>
      <c r="C206" s="153">
        <v>601399</v>
      </c>
      <c r="D206" s="153">
        <v>148000</v>
      </c>
      <c r="E206" s="153">
        <v>148000</v>
      </c>
      <c r="F206" s="265">
        <v>24.60928601477555</v>
      </c>
      <c r="G206" s="153">
        <v>148000</v>
      </c>
    </row>
    <row r="207" spans="1:7" ht="25.5">
      <c r="A207" s="263"/>
      <c r="B207" s="285" t="s">
        <v>826</v>
      </c>
      <c r="C207" s="153">
        <v>601399</v>
      </c>
      <c r="D207" s="153">
        <v>148000</v>
      </c>
      <c r="E207" s="153">
        <v>148000</v>
      </c>
      <c r="F207" s="265">
        <v>24.60928601477555</v>
      </c>
      <c r="G207" s="153">
        <v>148000</v>
      </c>
    </row>
    <row r="208" spans="1:7" ht="12.75">
      <c r="A208" s="263"/>
      <c r="B208" s="269" t="s">
        <v>827</v>
      </c>
      <c r="C208" s="144">
        <v>601399</v>
      </c>
      <c r="D208" s="144">
        <v>148000</v>
      </c>
      <c r="E208" s="144">
        <v>40741</v>
      </c>
      <c r="F208" s="262">
        <v>6.774371091405207</v>
      </c>
      <c r="G208" s="144">
        <v>40741</v>
      </c>
    </row>
    <row r="209" spans="1:7" ht="12.75">
      <c r="A209" s="263"/>
      <c r="B209" s="283" t="s">
        <v>828</v>
      </c>
      <c r="C209" s="153">
        <v>601399</v>
      </c>
      <c r="D209" s="153">
        <v>148000</v>
      </c>
      <c r="E209" s="153">
        <v>40741</v>
      </c>
      <c r="F209" s="265">
        <v>6.774371091405207</v>
      </c>
      <c r="G209" s="153">
        <v>40741</v>
      </c>
    </row>
    <row r="210" spans="1:7" ht="12.75">
      <c r="A210" s="263"/>
      <c r="B210" s="276" t="s">
        <v>829</v>
      </c>
      <c r="C210" s="153">
        <v>601399</v>
      </c>
      <c r="D210" s="153">
        <v>148000</v>
      </c>
      <c r="E210" s="153">
        <v>40741</v>
      </c>
      <c r="F210" s="265">
        <v>6.774371091405207</v>
      </c>
      <c r="G210" s="153">
        <v>40741</v>
      </c>
    </row>
    <row r="211" spans="1:7" ht="12.75">
      <c r="A211" s="263"/>
      <c r="B211" s="299" t="s">
        <v>832</v>
      </c>
      <c r="C211" s="153">
        <v>601399</v>
      </c>
      <c r="D211" s="153">
        <v>148000</v>
      </c>
      <c r="E211" s="153">
        <v>40741</v>
      </c>
      <c r="F211" s="265">
        <v>6.774371091405207</v>
      </c>
      <c r="G211" s="153">
        <v>40741</v>
      </c>
    </row>
    <row r="212" spans="1:7" ht="12.75">
      <c r="A212" s="263"/>
      <c r="B212" s="273"/>
      <c r="C212" s="153"/>
      <c r="D212" s="153"/>
      <c r="E212" s="153"/>
      <c r="F212" s="265"/>
      <c r="G212" s="153"/>
    </row>
    <row r="213" spans="1:7" ht="12.75">
      <c r="A213" s="263"/>
      <c r="B213" s="293" t="s">
        <v>853</v>
      </c>
      <c r="C213" s="144"/>
      <c r="D213" s="153"/>
      <c r="E213" s="153"/>
      <c r="F213" s="265"/>
      <c r="G213" s="153"/>
    </row>
    <row r="214" spans="1:7" ht="12.75">
      <c r="A214" s="263"/>
      <c r="B214" s="269" t="s">
        <v>824</v>
      </c>
      <c r="C214" s="296">
        <v>277331959</v>
      </c>
      <c r="D214" s="296">
        <v>49337451</v>
      </c>
      <c r="E214" s="296">
        <v>48656812</v>
      </c>
      <c r="F214" s="262">
        <v>17.544610500515738</v>
      </c>
      <c r="G214" s="144">
        <v>48656812</v>
      </c>
    </row>
    <row r="215" spans="1:7" ht="25.5">
      <c r="A215" s="263"/>
      <c r="B215" s="305" t="s">
        <v>837</v>
      </c>
      <c r="C215" s="297">
        <v>1393768</v>
      </c>
      <c r="D215" s="153">
        <v>313188</v>
      </c>
      <c r="E215" s="153">
        <v>167290</v>
      </c>
      <c r="F215" s="265">
        <v>12.00271494251554</v>
      </c>
      <c r="G215" s="153">
        <v>167290</v>
      </c>
    </row>
    <row r="216" spans="1:7" ht="12.75">
      <c r="A216" s="263"/>
      <c r="B216" s="283" t="s">
        <v>843</v>
      </c>
      <c r="C216" s="297">
        <v>2580000</v>
      </c>
      <c r="D216" s="153">
        <v>516000</v>
      </c>
      <c r="E216" s="153">
        <v>0</v>
      </c>
      <c r="F216" s="265">
        <v>0</v>
      </c>
      <c r="G216" s="153">
        <v>0</v>
      </c>
    </row>
    <row r="217" spans="1:7" ht="12.75">
      <c r="A217" s="263"/>
      <c r="B217" s="283" t="s">
        <v>844</v>
      </c>
      <c r="C217" s="297">
        <v>18741</v>
      </c>
      <c r="D217" s="297">
        <v>18741</v>
      </c>
      <c r="E217" s="297">
        <v>0</v>
      </c>
      <c r="F217" s="265">
        <v>0</v>
      </c>
      <c r="G217" s="153">
        <v>0</v>
      </c>
    </row>
    <row r="218" spans="1:7" ht="12.75">
      <c r="A218" s="263"/>
      <c r="B218" s="276" t="s">
        <v>845</v>
      </c>
      <c r="C218" s="297">
        <v>18741</v>
      </c>
      <c r="D218" s="297">
        <v>18741</v>
      </c>
      <c r="E218" s="297">
        <v>0</v>
      </c>
      <c r="F218" s="265">
        <v>0</v>
      </c>
      <c r="G218" s="153">
        <v>0</v>
      </c>
    </row>
    <row r="219" spans="1:7" ht="12.75">
      <c r="A219" s="263"/>
      <c r="B219" s="299" t="s">
        <v>846</v>
      </c>
      <c r="C219" s="297">
        <v>18741</v>
      </c>
      <c r="D219" s="297">
        <v>18741</v>
      </c>
      <c r="E219" s="297">
        <v>0</v>
      </c>
      <c r="F219" s="265">
        <v>0</v>
      </c>
      <c r="G219" s="153">
        <v>0</v>
      </c>
    </row>
    <row r="220" spans="1:7" ht="51">
      <c r="A220" s="263"/>
      <c r="B220" s="279" t="s">
        <v>854</v>
      </c>
      <c r="C220" s="297">
        <v>18741</v>
      </c>
      <c r="D220" s="297">
        <v>18741</v>
      </c>
      <c r="E220" s="297">
        <v>0</v>
      </c>
      <c r="F220" s="265">
        <v>0</v>
      </c>
      <c r="G220" s="153">
        <v>0</v>
      </c>
    </row>
    <row r="221" spans="1:7" ht="51">
      <c r="A221" s="263"/>
      <c r="B221" s="307" t="s">
        <v>855</v>
      </c>
      <c r="C221" s="297">
        <v>18741</v>
      </c>
      <c r="D221" s="153">
        <v>18741</v>
      </c>
      <c r="E221" s="153">
        <v>0</v>
      </c>
      <c r="F221" s="265">
        <v>0</v>
      </c>
      <c r="G221" s="153">
        <v>0</v>
      </c>
    </row>
    <row r="222" spans="1:7" ht="12.75">
      <c r="A222" s="263"/>
      <c r="B222" s="283" t="s">
        <v>825</v>
      </c>
      <c r="C222" s="297">
        <v>273339450</v>
      </c>
      <c r="D222" s="297">
        <v>48489522</v>
      </c>
      <c r="E222" s="297">
        <v>48489522</v>
      </c>
      <c r="F222" s="265">
        <v>17.739672045143866</v>
      </c>
      <c r="G222" s="153">
        <v>48489522</v>
      </c>
    </row>
    <row r="223" spans="1:7" ht="25.5">
      <c r="A223" s="263"/>
      <c r="B223" s="285" t="s">
        <v>826</v>
      </c>
      <c r="C223" s="297">
        <v>273339450</v>
      </c>
      <c r="D223" s="153">
        <v>48489522</v>
      </c>
      <c r="E223" s="153">
        <v>48489522</v>
      </c>
      <c r="F223" s="265">
        <v>17.739672045143866</v>
      </c>
      <c r="G223" s="153">
        <v>48489522</v>
      </c>
    </row>
    <row r="224" spans="1:7" ht="12.75">
      <c r="A224" s="263"/>
      <c r="B224" s="269" t="s">
        <v>827</v>
      </c>
      <c r="C224" s="144">
        <v>277331959</v>
      </c>
      <c r="D224" s="144">
        <v>49337451</v>
      </c>
      <c r="E224" s="144">
        <v>9978689</v>
      </c>
      <c r="F224" s="262">
        <v>3.5981028064637877</v>
      </c>
      <c r="G224" s="144">
        <v>9978689</v>
      </c>
    </row>
    <row r="225" spans="1:7" ht="12.75">
      <c r="A225" s="263"/>
      <c r="B225" s="283" t="s">
        <v>828</v>
      </c>
      <c r="C225" s="297">
        <v>224746672</v>
      </c>
      <c r="D225" s="297">
        <v>47180898</v>
      </c>
      <c r="E225" s="297">
        <v>9631689</v>
      </c>
      <c r="F225" s="265">
        <v>4.285575805990133</v>
      </c>
      <c r="G225" s="153">
        <v>9631689</v>
      </c>
    </row>
    <row r="226" spans="1:7" ht="12.75">
      <c r="A226" s="263"/>
      <c r="B226" s="276" t="s">
        <v>829</v>
      </c>
      <c r="C226" s="297">
        <v>207002918</v>
      </c>
      <c r="D226" s="297">
        <v>45102904</v>
      </c>
      <c r="E226" s="297">
        <v>9293278</v>
      </c>
      <c r="F226" s="265">
        <v>4.4894429942287095</v>
      </c>
      <c r="G226" s="153">
        <v>9293278</v>
      </c>
    </row>
    <row r="227" spans="1:7" ht="12.75">
      <c r="A227" s="263"/>
      <c r="B227" s="299" t="s">
        <v>830</v>
      </c>
      <c r="C227" s="297">
        <v>112788345</v>
      </c>
      <c r="D227" s="153">
        <v>23183681</v>
      </c>
      <c r="E227" s="153">
        <v>4359730</v>
      </c>
      <c r="F227" s="265">
        <v>3.8654082565002614</v>
      </c>
      <c r="G227" s="153">
        <v>4359730</v>
      </c>
    </row>
    <row r="228" spans="1:7" ht="12.75">
      <c r="A228" s="263"/>
      <c r="B228" s="302" t="s">
        <v>831</v>
      </c>
      <c r="C228" s="297">
        <v>67905300</v>
      </c>
      <c r="D228" s="153">
        <v>16016435</v>
      </c>
      <c r="E228" s="153">
        <v>3748877</v>
      </c>
      <c r="F228" s="265">
        <v>5.520742858068516</v>
      </c>
      <c r="G228" s="153">
        <v>3748877</v>
      </c>
    </row>
    <row r="229" spans="1:7" ht="12.75">
      <c r="A229" s="263"/>
      <c r="B229" s="299" t="s">
        <v>832</v>
      </c>
      <c r="C229" s="297">
        <v>94214573</v>
      </c>
      <c r="D229" s="153">
        <v>21919223</v>
      </c>
      <c r="E229" s="153">
        <v>4933548</v>
      </c>
      <c r="F229" s="265">
        <v>5.236502000598145</v>
      </c>
      <c r="G229" s="153">
        <v>4933548</v>
      </c>
    </row>
    <row r="230" spans="1:7" ht="12.75">
      <c r="A230" s="263"/>
      <c r="B230" s="276" t="s">
        <v>833</v>
      </c>
      <c r="C230" s="297">
        <v>13944091</v>
      </c>
      <c r="D230" s="297">
        <v>1325492</v>
      </c>
      <c r="E230" s="297">
        <v>211376</v>
      </c>
      <c r="F230" s="265">
        <v>1.5158822471826956</v>
      </c>
      <c r="G230" s="153">
        <v>211376</v>
      </c>
    </row>
    <row r="231" spans="1:7" ht="12.75">
      <c r="A231" s="263"/>
      <c r="B231" s="299" t="s">
        <v>856</v>
      </c>
      <c r="C231" s="297">
        <v>11079091</v>
      </c>
      <c r="D231" s="153">
        <v>503492</v>
      </c>
      <c r="E231" s="153">
        <v>0</v>
      </c>
      <c r="F231" s="265">
        <v>0</v>
      </c>
      <c r="G231" s="153">
        <v>0</v>
      </c>
    </row>
    <row r="232" spans="1:7" ht="12.75">
      <c r="A232" s="263"/>
      <c r="B232" s="299" t="s">
        <v>834</v>
      </c>
      <c r="C232" s="297">
        <v>2865000</v>
      </c>
      <c r="D232" s="153">
        <v>822000</v>
      </c>
      <c r="E232" s="153">
        <v>211376</v>
      </c>
      <c r="F232" s="265">
        <v>7.377870855148343</v>
      </c>
      <c r="G232" s="153">
        <v>211376</v>
      </c>
    </row>
    <row r="233" spans="1:7" ht="25.5">
      <c r="A233" s="263"/>
      <c r="B233" s="285" t="s">
        <v>838</v>
      </c>
      <c r="C233" s="297">
        <v>3785611</v>
      </c>
      <c r="D233" s="297">
        <v>748989</v>
      </c>
      <c r="E233" s="297">
        <v>125864</v>
      </c>
      <c r="F233" s="265">
        <v>3.32480014454734</v>
      </c>
      <c r="G233" s="153">
        <v>125864</v>
      </c>
    </row>
    <row r="234" spans="1:7" ht="12.75">
      <c r="A234" s="263"/>
      <c r="B234" s="277" t="s">
        <v>839</v>
      </c>
      <c r="C234" s="297">
        <v>3785611</v>
      </c>
      <c r="D234" s="153">
        <v>748989</v>
      </c>
      <c r="E234" s="153">
        <v>125864</v>
      </c>
      <c r="F234" s="265">
        <v>3.32480014454734</v>
      </c>
      <c r="G234" s="153">
        <v>125864</v>
      </c>
    </row>
    <row r="235" spans="1:7" ht="12.75">
      <c r="A235" s="263"/>
      <c r="B235" s="276" t="s">
        <v>777</v>
      </c>
      <c r="C235" s="153">
        <v>14052</v>
      </c>
      <c r="D235" s="153">
        <v>3513</v>
      </c>
      <c r="E235" s="153">
        <v>1171</v>
      </c>
      <c r="F235" s="265">
        <v>8.333333333333332</v>
      </c>
      <c r="G235" s="153">
        <v>1171</v>
      </c>
    </row>
    <row r="236" spans="1:7" ht="25.5">
      <c r="A236" s="263"/>
      <c r="B236" s="277" t="s">
        <v>857</v>
      </c>
      <c r="C236" s="153">
        <v>14052</v>
      </c>
      <c r="D236" s="153">
        <v>3513</v>
      </c>
      <c r="E236" s="153">
        <v>1171</v>
      </c>
      <c r="F236" s="265">
        <v>8.333333333333332</v>
      </c>
      <c r="G236" s="153">
        <v>1171</v>
      </c>
    </row>
    <row r="237" spans="1:7" ht="38.25">
      <c r="A237" s="263"/>
      <c r="B237" s="279" t="s">
        <v>858</v>
      </c>
      <c r="C237" s="153">
        <v>14052</v>
      </c>
      <c r="D237" s="153">
        <v>3513</v>
      </c>
      <c r="E237" s="153">
        <v>1171</v>
      </c>
      <c r="F237" s="265">
        <v>8.333333333333332</v>
      </c>
      <c r="G237" s="153">
        <v>1171</v>
      </c>
    </row>
    <row r="238" spans="1:7" ht="12.75">
      <c r="A238" s="263"/>
      <c r="B238" s="283" t="s">
        <v>782</v>
      </c>
      <c r="C238" s="297">
        <v>52585287</v>
      </c>
      <c r="D238" s="297">
        <v>2156553</v>
      </c>
      <c r="E238" s="297">
        <v>347000</v>
      </c>
      <c r="F238" s="265">
        <v>0.6598803958225045</v>
      </c>
      <c r="G238" s="153">
        <v>347000</v>
      </c>
    </row>
    <row r="239" spans="1:7" ht="12.75">
      <c r="A239" s="263"/>
      <c r="B239" s="276" t="s">
        <v>835</v>
      </c>
      <c r="C239" s="297">
        <v>52585287</v>
      </c>
      <c r="D239" s="153">
        <v>2156553</v>
      </c>
      <c r="E239" s="153">
        <v>347000</v>
      </c>
      <c r="F239" s="265">
        <v>0.6598803958225045</v>
      </c>
      <c r="G239" s="153">
        <v>347000</v>
      </c>
    </row>
    <row r="240" spans="1:7" ht="12.75" hidden="1">
      <c r="A240" s="263"/>
      <c r="B240" s="273" t="s">
        <v>419</v>
      </c>
      <c r="C240" s="297">
        <v>0</v>
      </c>
      <c r="D240" s="297">
        <v>0</v>
      </c>
      <c r="E240" s="297">
        <v>38678123</v>
      </c>
      <c r="F240" s="265" t="s">
        <v>415</v>
      </c>
      <c r="G240" s="153">
        <v>38678123</v>
      </c>
    </row>
    <row r="241" spans="1:7" ht="12.75" hidden="1">
      <c r="A241" s="263"/>
      <c r="B241" s="273" t="s">
        <v>420</v>
      </c>
      <c r="C241" s="297">
        <v>0</v>
      </c>
      <c r="D241" s="297">
        <v>0</v>
      </c>
      <c r="E241" s="297">
        <v>0</v>
      </c>
      <c r="F241" s="265" t="s">
        <v>415</v>
      </c>
      <c r="G241" s="153">
        <v>0</v>
      </c>
    </row>
    <row r="242" spans="1:7" ht="12.75" hidden="1">
      <c r="A242" s="263"/>
      <c r="B242" s="283" t="s">
        <v>840</v>
      </c>
      <c r="C242" s="297">
        <v>0</v>
      </c>
      <c r="D242" s="297">
        <v>0</v>
      </c>
      <c r="E242" s="297">
        <v>0</v>
      </c>
      <c r="F242" s="265" t="s">
        <v>415</v>
      </c>
      <c r="G242" s="153">
        <v>0</v>
      </c>
    </row>
    <row r="243" spans="1:7" ht="51" hidden="1">
      <c r="A243" s="263"/>
      <c r="B243" s="285" t="s">
        <v>841</v>
      </c>
      <c r="C243" s="297">
        <v>0</v>
      </c>
      <c r="D243" s="297">
        <v>0</v>
      </c>
      <c r="E243" s="297">
        <v>0</v>
      </c>
      <c r="F243" s="265" t="s">
        <v>415</v>
      </c>
      <c r="G243" s="153">
        <v>0</v>
      </c>
    </row>
    <row r="244" spans="1:7" ht="9" customHeight="1" hidden="1">
      <c r="A244" s="263"/>
      <c r="B244" s="285" t="s">
        <v>859</v>
      </c>
      <c r="C244" s="297">
        <v>0</v>
      </c>
      <c r="D244" s="153">
        <v>0</v>
      </c>
      <c r="E244" s="153">
        <v>0</v>
      </c>
      <c r="F244" s="265" t="s">
        <v>415</v>
      </c>
      <c r="G244" s="153">
        <v>0</v>
      </c>
    </row>
    <row r="245" spans="1:7" ht="12.75">
      <c r="A245" s="263"/>
      <c r="B245" s="308"/>
      <c r="C245" s="153"/>
      <c r="D245" s="153"/>
      <c r="E245" s="153"/>
      <c r="F245" s="265"/>
      <c r="G245" s="153"/>
    </row>
    <row r="246" spans="1:7" ht="12.75">
      <c r="A246" s="263"/>
      <c r="B246" s="293" t="s">
        <v>860</v>
      </c>
      <c r="C246" s="144"/>
      <c r="D246" s="153"/>
      <c r="E246" s="153"/>
      <c r="F246" s="265"/>
      <c r="G246" s="153"/>
    </row>
    <row r="247" spans="1:7" ht="12.75">
      <c r="A247" s="263"/>
      <c r="B247" s="269" t="s">
        <v>824</v>
      </c>
      <c r="C247" s="296">
        <v>40265631</v>
      </c>
      <c r="D247" s="296">
        <v>10360062</v>
      </c>
      <c r="E247" s="296">
        <v>10228649</v>
      </c>
      <c r="F247" s="262">
        <v>25.402927374961543</v>
      </c>
      <c r="G247" s="144">
        <v>10228649</v>
      </c>
    </row>
    <row r="248" spans="1:7" ht="25.5">
      <c r="A248" s="263"/>
      <c r="B248" s="305" t="s">
        <v>837</v>
      </c>
      <c r="C248" s="297">
        <v>411100</v>
      </c>
      <c r="D248" s="153">
        <v>93090</v>
      </c>
      <c r="E248" s="153">
        <v>28677</v>
      </c>
      <c r="F248" s="265">
        <v>6.975675018243736</v>
      </c>
      <c r="G248" s="153">
        <v>28677</v>
      </c>
    </row>
    <row r="249" spans="1:7" ht="12.75">
      <c r="A249" s="263"/>
      <c r="B249" s="283" t="s">
        <v>843</v>
      </c>
      <c r="C249" s="297">
        <v>800000</v>
      </c>
      <c r="D249" s="153">
        <v>67000</v>
      </c>
      <c r="E249" s="153">
        <v>0</v>
      </c>
      <c r="F249" s="265">
        <v>0</v>
      </c>
      <c r="G249" s="153">
        <v>0</v>
      </c>
    </row>
    <row r="250" spans="1:7" ht="12.75">
      <c r="A250" s="263"/>
      <c r="B250" s="283" t="s">
        <v>844</v>
      </c>
      <c r="C250" s="297">
        <v>4007</v>
      </c>
      <c r="D250" s="153">
        <v>4007</v>
      </c>
      <c r="E250" s="153">
        <v>4007</v>
      </c>
      <c r="F250" s="265">
        <v>100</v>
      </c>
      <c r="G250" s="153">
        <v>4007</v>
      </c>
    </row>
    <row r="251" spans="1:7" ht="12.75">
      <c r="A251" s="263"/>
      <c r="B251" s="276" t="s">
        <v>845</v>
      </c>
      <c r="C251" s="297">
        <v>4007</v>
      </c>
      <c r="D251" s="153">
        <v>4007</v>
      </c>
      <c r="E251" s="153">
        <v>4007</v>
      </c>
      <c r="F251" s="265">
        <v>100</v>
      </c>
      <c r="G251" s="153">
        <v>4007</v>
      </c>
    </row>
    <row r="252" spans="1:7" ht="12.75">
      <c r="A252" s="263"/>
      <c r="B252" s="299" t="s">
        <v>846</v>
      </c>
      <c r="C252" s="297">
        <v>4007</v>
      </c>
      <c r="D252" s="297">
        <v>4007</v>
      </c>
      <c r="E252" s="297">
        <v>4007</v>
      </c>
      <c r="F252" s="265">
        <v>100</v>
      </c>
      <c r="G252" s="153">
        <v>4007</v>
      </c>
    </row>
    <row r="253" spans="1:7" ht="12.75">
      <c r="A253" s="263"/>
      <c r="B253" s="302" t="s">
        <v>847</v>
      </c>
      <c r="C253" s="297">
        <v>4007</v>
      </c>
      <c r="D253" s="297">
        <v>4007</v>
      </c>
      <c r="E253" s="297">
        <v>4007</v>
      </c>
      <c r="F253" s="265">
        <v>100</v>
      </c>
      <c r="G253" s="153">
        <v>4007</v>
      </c>
    </row>
    <row r="254" spans="1:7" ht="63.75">
      <c r="A254" s="263"/>
      <c r="B254" s="307" t="s">
        <v>848</v>
      </c>
      <c r="C254" s="297">
        <v>4007</v>
      </c>
      <c r="D254" s="153">
        <v>4007</v>
      </c>
      <c r="E254" s="153">
        <v>4007</v>
      </c>
      <c r="F254" s="265">
        <v>100</v>
      </c>
      <c r="G254" s="153">
        <v>4007</v>
      </c>
    </row>
    <row r="255" spans="1:7" ht="12.75">
      <c r="A255" s="263"/>
      <c r="B255" s="283" t="s">
        <v>825</v>
      </c>
      <c r="C255" s="297">
        <v>39050524</v>
      </c>
      <c r="D255" s="297">
        <v>10195965</v>
      </c>
      <c r="E255" s="297">
        <v>10195965</v>
      </c>
      <c r="F255" s="265">
        <v>26.10967525045246</v>
      </c>
      <c r="G255" s="153">
        <v>10195965</v>
      </c>
    </row>
    <row r="256" spans="1:7" ht="25.5">
      <c r="A256" s="263"/>
      <c r="B256" s="285" t="s">
        <v>826</v>
      </c>
      <c r="C256" s="297">
        <v>39050524</v>
      </c>
      <c r="D256" s="153">
        <v>10195965</v>
      </c>
      <c r="E256" s="153">
        <v>10195965</v>
      </c>
      <c r="F256" s="265">
        <v>26.10967525045246</v>
      </c>
      <c r="G256" s="153">
        <v>10195965</v>
      </c>
    </row>
    <row r="257" spans="1:7" ht="12.75">
      <c r="A257" s="263"/>
      <c r="B257" s="269" t="s">
        <v>827</v>
      </c>
      <c r="C257" s="144">
        <v>40265631</v>
      </c>
      <c r="D257" s="144">
        <v>10360062</v>
      </c>
      <c r="E257" s="144">
        <v>2664169</v>
      </c>
      <c r="F257" s="262">
        <v>6.616483919002785</v>
      </c>
      <c r="G257" s="144">
        <v>2664169</v>
      </c>
    </row>
    <row r="258" spans="1:7" ht="12.75">
      <c r="A258" s="263"/>
      <c r="B258" s="283" t="s">
        <v>828</v>
      </c>
      <c r="C258" s="297">
        <v>39572808</v>
      </c>
      <c r="D258" s="297">
        <v>10209757</v>
      </c>
      <c r="E258" s="297">
        <v>2627292</v>
      </c>
      <c r="F258" s="265">
        <v>6.639134630021706</v>
      </c>
      <c r="G258" s="153">
        <v>2627292</v>
      </c>
    </row>
    <row r="259" spans="1:7" ht="12.75">
      <c r="A259" s="263"/>
      <c r="B259" s="276" t="s">
        <v>829</v>
      </c>
      <c r="C259" s="297">
        <v>38467431</v>
      </c>
      <c r="D259" s="297">
        <v>9431010</v>
      </c>
      <c r="E259" s="297">
        <v>1995331</v>
      </c>
      <c r="F259" s="265">
        <v>5.187065910380134</v>
      </c>
      <c r="G259" s="153">
        <v>1995331</v>
      </c>
    </row>
    <row r="260" spans="1:7" ht="12.75">
      <c r="A260" s="263"/>
      <c r="B260" s="299" t="s">
        <v>830</v>
      </c>
      <c r="C260" s="297">
        <v>19838510</v>
      </c>
      <c r="D260" s="153">
        <v>4963275</v>
      </c>
      <c r="E260" s="153">
        <v>903102</v>
      </c>
      <c r="F260" s="265">
        <v>4.552267282169881</v>
      </c>
      <c r="G260" s="153">
        <v>903102</v>
      </c>
    </row>
    <row r="261" spans="1:7" ht="12.75">
      <c r="A261" s="263"/>
      <c r="B261" s="302" t="s">
        <v>831</v>
      </c>
      <c r="C261" s="297">
        <v>15871961</v>
      </c>
      <c r="D261" s="153">
        <v>3968790</v>
      </c>
      <c r="E261" s="153">
        <v>722612</v>
      </c>
      <c r="F261" s="265">
        <v>4.552758162649216</v>
      </c>
      <c r="G261" s="153">
        <v>722612</v>
      </c>
    </row>
    <row r="262" spans="1:7" ht="12.75">
      <c r="A262" s="263"/>
      <c r="B262" s="299" t="s">
        <v>832</v>
      </c>
      <c r="C262" s="297">
        <v>18628921</v>
      </c>
      <c r="D262" s="153">
        <v>4467735</v>
      </c>
      <c r="E262" s="153">
        <v>1092229</v>
      </c>
      <c r="F262" s="265">
        <v>5.863082461941838</v>
      </c>
      <c r="G262" s="153">
        <v>1092229</v>
      </c>
    </row>
    <row r="263" spans="1:7" ht="12.75">
      <c r="A263" s="263"/>
      <c r="B263" s="276" t="s">
        <v>833</v>
      </c>
      <c r="C263" s="297">
        <v>104457</v>
      </c>
      <c r="D263" s="297">
        <v>4007</v>
      </c>
      <c r="E263" s="297">
        <v>0</v>
      </c>
      <c r="F263" s="265">
        <v>0</v>
      </c>
      <c r="G263" s="153">
        <v>0</v>
      </c>
    </row>
    <row r="264" spans="1:7" ht="12.75" hidden="1">
      <c r="A264" s="263"/>
      <c r="B264" s="299" t="s">
        <v>856</v>
      </c>
      <c r="C264" s="297">
        <v>0</v>
      </c>
      <c r="D264" s="153">
        <v>0</v>
      </c>
      <c r="E264" s="153">
        <v>0</v>
      </c>
      <c r="F264" s="265" t="e">
        <v>#DIV/0!</v>
      </c>
      <c r="G264" s="153">
        <v>0</v>
      </c>
    </row>
    <row r="265" spans="1:7" ht="12.75">
      <c r="A265" s="263"/>
      <c r="B265" s="299" t="s">
        <v>834</v>
      </c>
      <c r="C265" s="297">
        <v>104457</v>
      </c>
      <c r="D265" s="153">
        <v>4007</v>
      </c>
      <c r="E265" s="153">
        <v>0</v>
      </c>
      <c r="F265" s="265">
        <v>0</v>
      </c>
      <c r="G265" s="153">
        <v>0</v>
      </c>
    </row>
    <row r="266" spans="1:7" ht="25.5">
      <c r="A266" s="263"/>
      <c r="B266" s="285" t="s">
        <v>838</v>
      </c>
      <c r="C266" s="297">
        <v>956760</v>
      </c>
      <c r="D266" s="297">
        <v>763700</v>
      </c>
      <c r="E266" s="297">
        <v>630456</v>
      </c>
      <c r="F266" s="265">
        <v>65.89489527154146</v>
      </c>
      <c r="G266" s="153">
        <v>630456</v>
      </c>
    </row>
    <row r="267" spans="1:7" ht="12.75">
      <c r="A267" s="263"/>
      <c r="B267" s="277" t="s">
        <v>839</v>
      </c>
      <c r="C267" s="297">
        <v>956760</v>
      </c>
      <c r="D267" s="153">
        <v>763700</v>
      </c>
      <c r="E267" s="153">
        <v>630456</v>
      </c>
      <c r="F267" s="265">
        <v>65.89489527154146</v>
      </c>
      <c r="G267" s="153">
        <v>630456</v>
      </c>
    </row>
    <row r="268" spans="1:7" ht="12.75">
      <c r="A268" s="263"/>
      <c r="B268" s="276" t="s">
        <v>777</v>
      </c>
      <c r="C268" s="153">
        <v>44160</v>
      </c>
      <c r="D268" s="153">
        <v>11040</v>
      </c>
      <c r="E268" s="153">
        <v>1505</v>
      </c>
      <c r="F268" s="265">
        <v>3.4080615942028984</v>
      </c>
      <c r="G268" s="153">
        <v>1505</v>
      </c>
    </row>
    <row r="269" spans="1:7" ht="25.5">
      <c r="A269" s="263"/>
      <c r="B269" s="277" t="s">
        <v>857</v>
      </c>
      <c r="C269" s="153">
        <v>44160</v>
      </c>
      <c r="D269" s="153">
        <v>11040</v>
      </c>
      <c r="E269" s="153">
        <v>1505</v>
      </c>
      <c r="F269" s="265">
        <v>3.4080615942028984</v>
      </c>
      <c r="G269" s="153">
        <v>1505</v>
      </c>
    </row>
    <row r="270" spans="1:7" ht="38.25">
      <c r="A270" s="263"/>
      <c r="B270" s="279" t="s">
        <v>858</v>
      </c>
      <c r="C270" s="153">
        <v>44160</v>
      </c>
      <c r="D270" s="153">
        <v>11040</v>
      </c>
      <c r="E270" s="153">
        <v>1505</v>
      </c>
      <c r="F270" s="265">
        <v>3.4080615942028984</v>
      </c>
      <c r="G270" s="153">
        <v>1505</v>
      </c>
    </row>
    <row r="271" spans="1:7" ht="12.75">
      <c r="A271" s="263"/>
      <c r="B271" s="283" t="s">
        <v>782</v>
      </c>
      <c r="C271" s="297">
        <v>692823</v>
      </c>
      <c r="D271" s="297">
        <v>150305</v>
      </c>
      <c r="E271" s="297">
        <v>36877</v>
      </c>
      <c r="F271" s="265">
        <v>5.3227159029073805</v>
      </c>
      <c r="G271" s="153">
        <v>36877</v>
      </c>
    </row>
    <row r="272" spans="1:7" ht="12.75">
      <c r="A272" s="263"/>
      <c r="B272" s="276" t="s">
        <v>835</v>
      </c>
      <c r="C272" s="297">
        <v>692823</v>
      </c>
      <c r="D272" s="153">
        <v>150305</v>
      </c>
      <c r="E272" s="153">
        <v>36877</v>
      </c>
      <c r="F272" s="265">
        <v>5.3227159029073805</v>
      </c>
      <c r="G272" s="153">
        <v>36877</v>
      </c>
    </row>
    <row r="273" spans="1:7" ht="12.75">
      <c r="A273" s="263"/>
      <c r="B273" s="303"/>
      <c r="C273" s="304"/>
      <c r="D273" s="153"/>
      <c r="E273" s="153"/>
      <c r="F273" s="265"/>
      <c r="G273" s="153"/>
    </row>
    <row r="274" spans="1:7" ht="12.75">
      <c r="A274" s="263"/>
      <c r="B274" s="293" t="s">
        <v>861</v>
      </c>
      <c r="C274" s="144"/>
      <c r="D274" s="153"/>
      <c r="E274" s="153"/>
      <c r="F274" s="265"/>
      <c r="G274" s="153"/>
    </row>
    <row r="275" spans="1:7" ht="12.75">
      <c r="A275" s="263"/>
      <c r="B275" s="269" t="s">
        <v>824</v>
      </c>
      <c r="C275" s="296">
        <v>85175763</v>
      </c>
      <c r="D275" s="296">
        <v>26000940</v>
      </c>
      <c r="E275" s="296">
        <v>25392068</v>
      </c>
      <c r="F275" s="262">
        <v>29.811377210674355</v>
      </c>
      <c r="G275" s="144">
        <v>25392068</v>
      </c>
    </row>
    <row r="276" spans="1:7" ht="25.5">
      <c r="A276" s="263"/>
      <c r="B276" s="305" t="s">
        <v>837</v>
      </c>
      <c r="C276" s="297">
        <v>4002476</v>
      </c>
      <c r="D276" s="153">
        <v>905093</v>
      </c>
      <c r="E276" s="153">
        <v>866131</v>
      </c>
      <c r="F276" s="265">
        <v>21.639879914333026</v>
      </c>
      <c r="G276" s="153">
        <v>866131</v>
      </c>
    </row>
    <row r="277" spans="1:7" ht="12.75">
      <c r="A277" s="263"/>
      <c r="B277" s="283" t="s">
        <v>843</v>
      </c>
      <c r="C277" s="297">
        <v>2390066</v>
      </c>
      <c r="D277" s="153">
        <v>853995</v>
      </c>
      <c r="E277" s="153">
        <v>214395</v>
      </c>
      <c r="F277" s="265">
        <v>8.970254377912577</v>
      </c>
      <c r="G277" s="153">
        <v>214395</v>
      </c>
    </row>
    <row r="278" spans="1:7" ht="25.5">
      <c r="A278" s="263"/>
      <c r="B278" s="285" t="s">
        <v>862</v>
      </c>
      <c r="C278" s="297">
        <v>699832</v>
      </c>
      <c r="D278" s="153">
        <v>170291</v>
      </c>
      <c r="E278" s="153">
        <v>0</v>
      </c>
      <c r="F278" s="265">
        <v>0</v>
      </c>
      <c r="G278" s="153">
        <v>0</v>
      </c>
    </row>
    <row r="279" spans="1:7" ht="12.75">
      <c r="A279" s="263"/>
      <c r="B279" s="305" t="s">
        <v>844</v>
      </c>
      <c r="C279" s="297">
        <v>88921</v>
      </c>
      <c r="D279" s="297">
        <v>19231</v>
      </c>
      <c r="E279" s="297">
        <v>88921</v>
      </c>
      <c r="F279" s="265">
        <v>100</v>
      </c>
      <c r="G279" s="153">
        <v>88921</v>
      </c>
    </row>
    <row r="280" spans="1:7" ht="12.75" customHeight="1">
      <c r="A280" s="263"/>
      <c r="B280" s="309" t="s">
        <v>845</v>
      </c>
      <c r="C280" s="297">
        <v>88921</v>
      </c>
      <c r="D280" s="297">
        <v>19231</v>
      </c>
      <c r="E280" s="297">
        <v>88921</v>
      </c>
      <c r="F280" s="265">
        <v>100</v>
      </c>
      <c r="G280" s="153">
        <v>88921</v>
      </c>
    </row>
    <row r="281" spans="1:7" ht="12.75" customHeight="1">
      <c r="A281" s="310"/>
      <c r="B281" s="311" t="s">
        <v>846</v>
      </c>
      <c r="C281" s="312">
        <v>88921</v>
      </c>
      <c r="D281" s="312">
        <v>19231</v>
      </c>
      <c r="E281" s="312">
        <v>88921</v>
      </c>
      <c r="F281" s="265">
        <v>100</v>
      </c>
      <c r="G281" s="153">
        <v>88921</v>
      </c>
    </row>
    <row r="282" spans="1:7" ht="51">
      <c r="A282" s="310"/>
      <c r="B282" s="313" t="s">
        <v>863</v>
      </c>
      <c r="C282" s="314">
        <v>88921</v>
      </c>
      <c r="D282" s="314">
        <v>19231</v>
      </c>
      <c r="E282" s="314">
        <v>88921</v>
      </c>
      <c r="F282" s="265">
        <v>100</v>
      </c>
      <c r="G282" s="153">
        <v>88921</v>
      </c>
    </row>
    <row r="283" spans="1:7" ht="51">
      <c r="A283" s="310"/>
      <c r="B283" s="315" t="s">
        <v>864</v>
      </c>
      <c r="C283" s="314">
        <v>88921</v>
      </c>
      <c r="D283" s="153">
        <v>19231</v>
      </c>
      <c r="E283" s="153">
        <v>88921</v>
      </c>
      <c r="F283" s="265">
        <v>100</v>
      </c>
      <c r="G283" s="153">
        <v>88921</v>
      </c>
    </row>
    <row r="284" spans="1:7" ht="12.75" hidden="1">
      <c r="A284" s="310"/>
      <c r="B284" s="302" t="s">
        <v>847</v>
      </c>
      <c r="C284" s="314">
        <v>0</v>
      </c>
      <c r="D284" s="314">
        <v>0</v>
      </c>
      <c r="E284" s="314">
        <v>0</v>
      </c>
      <c r="F284" s="265" t="e">
        <v>#DIV/0!</v>
      </c>
      <c r="G284" s="153">
        <v>0</v>
      </c>
    </row>
    <row r="285" spans="1:7" ht="63.75" hidden="1">
      <c r="A285" s="310"/>
      <c r="B285" s="307" t="s">
        <v>848</v>
      </c>
      <c r="C285" s="314">
        <v>0</v>
      </c>
      <c r="D285" s="153">
        <v>0</v>
      </c>
      <c r="E285" s="153">
        <v>0</v>
      </c>
      <c r="F285" s="265" t="e">
        <v>#DIV/0!</v>
      </c>
      <c r="G285" s="153">
        <v>0</v>
      </c>
    </row>
    <row r="286" spans="1:7" ht="12.75">
      <c r="A286" s="263"/>
      <c r="B286" s="283" t="s">
        <v>825</v>
      </c>
      <c r="C286" s="297">
        <v>78694300</v>
      </c>
      <c r="D286" s="297">
        <v>24222621</v>
      </c>
      <c r="E286" s="297">
        <v>24222621</v>
      </c>
      <c r="F286" s="265">
        <v>30.78065501567458</v>
      </c>
      <c r="G286" s="153">
        <v>24222621</v>
      </c>
    </row>
    <row r="287" spans="1:7" ht="25.5">
      <c r="A287" s="263"/>
      <c r="B287" s="285" t="s">
        <v>826</v>
      </c>
      <c r="C287" s="297">
        <v>78694300</v>
      </c>
      <c r="D287" s="153">
        <v>24222621</v>
      </c>
      <c r="E287" s="153">
        <v>24222621</v>
      </c>
      <c r="F287" s="265">
        <v>30.78065501567458</v>
      </c>
      <c r="G287" s="153">
        <v>24222621</v>
      </c>
    </row>
    <row r="288" spans="1:7" ht="12.75">
      <c r="A288" s="263"/>
      <c r="B288" s="269" t="s">
        <v>827</v>
      </c>
      <c r="C288" s="144">
        <v>85202157</v>
      </c>
      <c r="D288" s="144">
        <v>26011070</v>
      </c>
      <c r="E288" s="144">
        <v>5511339</v>
      </c>
      <c r="F288" s="262">
        <v>6.468543982988599</v>
      </c>
      <c r="G288" s="144">
        <v>5511339</v>
      </c>
    </row>
    <row r="289" spans="1:7" ht="12.75">
      <c r="A289" s="263"/>
      <c r="B289" s="283" t="s">
        <v>828</v>
      </c>
      <c r="C289" s="297">
        <v>84130814</v>
      </c>
      <c r="D289" s="297">
        <v>25767173</v>
      </c>
      <c r="E289" s="297">
        <v>5495404</v>
      </c>
      <c r="F289" s="265">
        <v>6.531975311685442</v>
      </c>
      <c r="G289" s="153">
        <v>5495404</v>
      </c>
    </row>
    <row r="290" spans="1:7" ht="12.75">
      <c r="A290" s="263"/>
      <c r="B290" s="276" t="s">
        <v>829</v>
      </c>
      <c r="C290" s="297">
        <v>36915698</v>
      </c>
      <c r="D290" s="297">
        <v>7157298</v>
      </c>
      <c r="E290" s="297">
        <v>1069286</v>
      </c>
      <c r="F290" s="265">
        <v>2.8965617824698855</v>
      </c>
      <c r="G290" s="153">
        <v>1069286</v>
      </c>
    </row>
    <row r="291" spans="1:7" ht="12.75">
      <c r="A291" s="263"/>
      <c r="B291" s="299" t="s">
        <v>830</v>
      </c>
      <c r="C291" s="297">
        <v>20645526</v>
      </c>
      <c r="D291" s="153">
        <v>4437388</v>
      </c>
      <c r="E291" s="153">
        <v>682162</v>
      </c>
      <c r="F291" s="265">
        <v>3.3041638173810637</v>
      </c>
      <c r="G291" s="153">
        <v>682162</v>
      </c>
    </row>
    <row r="292" spans="1:7" ht="12.75">
      <c r="A292" s="263"/>
      <c r="B292" s="302" t="s">
        <v>831</v>
      </c>
      <c r="C292" s="297">
        <v>15733462</v>
      </c>
      <c r="D292" s="153">
        <v>3247111</v>
      </c>
      <c r="E292" s="153">
        <v>526501</v>
      </c>
      <c r="F292" s="265">
        <v>3.3463772944568717</v>
      </c>
      <c r="G292" s="153">
        <v>526501</v>
      </c>
    </row>
    <row r="293" spans="1:7" ht="12.75">
      <c r="A293" s="263"/>
      <c r="B293" s="299" t="s">
        <v>832</v>
      </c>
      <c r="C293" s="297">
        <v>16270172</v>
      </c>
      <c r="D293" s="153">
        <v>2719910</v>
      </c>
      <c r="E293" s="153">
        <v>387124</v>
      </c>
      <c r="F293" s="265">
        <v>2.3793479257625547</v>
      </c>
      <c r="G293" s="153">
        <v>387124</v>
      </c>
    </row>
    <row r="294" spans="1:7" ht="12.75">
      <c r="A294" s="263"/>
      <c r="B294" s="276" t="s">
        <v>833</v>
      </c>
      <c r="C294" s="297">
        <v>32897961</v>
      </c>
      <c r="D294" s="297">
        <v>15189212</v>
      </c>
      <c r="E294" s="297">
        <v>3288892</v>
      </c>
      <c r="F294" s="265">
        <v>9.997251805362648</v>
      </c>
      <c r="G294" s="153">
        <v>3288892</v>
      </c>
    </row>
    <row r="295" spans="1:7" ht="12.75">
      <c r="A295" s="263"/>
      <c r="B295" s="299" t="s">
        <v>856</v>
      </c>
      <c r="C295" s="297">
        <v>32897961</v>
      </c>
      <c r="D295" s="153">
        <v>15189212</v>
      </c>
      <c r="E295" s="153">
        <v>3288892</v>
      </c>
      <c r="F295" s="265">
        <v>9.997251805362648</v>
      </c>
      <c r="G295" s="153">
        <v>3288892</v>
      </c>
    </row>
    <row r="296" spans="1:7" ht="25.5">
      <c r="A296" s="263"/>
      <c r="B296" s="285" t="s">
        <v>838</v>
      </c>
      <c r="C296" s="297">
        <v>776460</v>
      </c>
      <c r="D296" s="297">
        <v>642168</v>
      </c>
      <c r="E296" s="297">
        <v>580226</v>
      </c>
      <c r="F296" s="265">
        <v>74.72709476341343</v>
      </c>
      <c r="G296" s="153">
        <v>580226</v>
      </c>
    </row>
    <row r="297" spans="1:7" ht="25.5">
      <c r="A297" s="263"/>
      <c r="B297" s="277" t="s">
        <v>865</v>
      </c>
      <c r="C297" s="297">
        <v>14000</v>
      </c>
      <c r="D297" s="297">
        <v>500</v>
      </c>
      <c r="E297" s="297">
        <v>0</v>
      </c>
      <c r="F297" s="265">
        <v>0</v>
      </c>
      <c r="G297" s="153">
        <v>0</v>
      </c>
    </row>
    <row r="298" spans="1:7" ht="12.75">
      <c r="A298" s="263"/>
      <c r="B298" s="277" t="s">
        <v>839</v>
      </c>
      <c r="C298" s="297">
        <v>762460</v>
      </c>
      <c r="D298" s="153">
        <v>641668</v>
      </c>
      <c r="E298" s="153">
        <v>580226</v>
      </c>
      <c r="F298" s="265">
        <v>76.09920520420744</v>
      </c>
      <c r="G298" s="153">
        <v>580226</v>
      </c>
    </row>
    <row r="299" spans="1:7" ht="12.75">
      <c r="A299" s="263"/>
      <c r="B299" s="276" t="s">
        <v>777</v>
      </c>
      <c r="C299" s="153">
        <v>13540695</v>
      </c>
      <c r="D299" s="153">
        <v>2778495</v>
      </c>
      <c r="E299" s="153">
        <v>557000</v>
      </c>
      <c r="F299" s="265">
        <v>4.11352593053754</v>
      </c>
      <c r="G299" s="153">
        <v>557000</v>
      </c>
    </row>
    <row r="300" spans="1:7" ht="12.75">
      <c r="A300" s="263"/>
      <c r="B300" s="277" t="s">
        <v>866</v>
      </c>
      <c r="C300" s="153">
        <v>12840863</v>
      </c>
      <c r="D300" s="153">
        <v>2608204</v>
      </c>
      <c r="E300" s="153">
        <v>557000</v>
      </c>
      <c r="F300" s="265">
        <v>4.3377146847528865</v>
      </c>
      <c r="G300" s="153">
        <v>557000</v>
      </c>
    </row>
    <row r="301" spans="1:7" ht="25.5">
      <c r="A301" s="263"/>
      <c r="B301" s="277" t="s">
        <v>867</v>
      </c>
      <c r="C301" s="153">
        <v>699832</v>
      </c>
      <c r="D301" s="153">
        <v>170291</v>
      </c>
      <c r="E301" s="153">
        <v>0</v>
      </c>
      <c r="F301" s="265">
        <v>0</v>
      </c>
      <c r="G301" s="153">
        <v>0</v>
      </c>
    </row>
    <row r="302" spans="1:7" ht="38.25">
      <c r="A302" s="263"/>
      <c r="B302" s="279" t="s">
        <v>868</v>
      </c>
      <c r="C302" s="153">
        <v>699832</v>
      </c>
      <c r="D302" s="153">
        <v>170291</v>
      </c>
      <c r="E302" s="153">
        <v>0</v>
      </c>
      <c r="F302" s="265">
        <v>0</v>
      </c>
      <c r="G302" s="153">
        <v>0</v>
      </c>
    </row>
    <row r="303" spans="1:7" ht="12.75">
      <c r="A303" s="263"/>
      <c r="B303" s="283" t="s">
        <v>782</v>
      </c>
      <c r="C303" s="297">
        <v>1071343</v>
      </c>
      <c r="D303" s="297">
        <v>243897</v>
      </c>
      <c r="E303" s="297">
        <v>15935</v>
      </c>
      <c r="F303" s="265">
        <v>1.4873854591853402</v>
      </c>
      <c r="G303" s="153">
        <v>15935</v>
      </c>
    </row>
    <row r="304" spans="1:7" ht="12.75">
      <c r="A304" s="263"/>
      <c r="B304" s="276" t="s">
        <v>835</v>
      </c>
      <c r="C304" s="297">
        <v>1071343</v>
      </c>
      <c r="D304" s="153">
        <v>243897</v>
      </c>
      <c r="E304" s="153">
        <v>15935</v>
      </c>
      <c r="F304" s="265">
        <v>1.4873854591853402</v>
      </c>
      <c r="G304" s="153">
        <v>15935</v>
      </c>
    </row>
    <row r="305" spans="1:7" ht="12.75">
      <c r="A305" s="263"/>
      <c r="B305" s="273" t="s">
        <v>419</v>
      </c>
      <c r="C305" s="153">
        <v>-26394</v>
      </c>
      <c r="D305" s="153">
        <v>-10130</v>
      </c>
      <c r="E305" s="153">
        <v>19880729</v>
      </c>
      <c r="F305" s="265" t="s">
        <v>415</v>
      </c>
      <c r="G305" s="153">
        <v>19880729</v>
      </c>
    </row>
    <row r="306" spans="1:7" ht="12.75">
      <c r="A306" s="263"/>
      <c r="B306" s="273" t="s">
        <v>420</v>
      </c>
      <c r="C306" s="297">
        <v>26394</v>
      </c>
      <c r="D306" s="297">
        <v>10130</v>
      </c>
      <c r="E306" s="297">
        <v>10130</v>
      </c>
      <c r="F306" s="265" t="s">
        <v>415</v>
      </c>
      <c r="G306" s="153">
        <v>10130</v>
      </c>
    </row>
    <row r="307" spans="1:7" ht="12.75">
      <c r="A307" s="263"/>
      <c r="B307" s="283" t="s">
        <v>840</v>
      </c>
      <c r="C307" s="297">
        <v>26394</v>
      </c>
      <c r="D307" s="297">
        <v>10130</v>
      </c>
      <c r="E307" s="297">
        <v>10130</v>
      </c>
      <c r="F307" s="265" t="s">
        <v>415</v>
      </c>
      <c r="G307" s="153">
        <v>10130</v>
      </c>
    </row>
    <row r="308" spans="1:7" ht="51" hidden="1">
      <c r="A308" s="263"/>
      <c r="B308" s="285" t="s">
        <v>841</v>
      </c>
      <c r="C308" s="297">
        <v>0</v>
      </c>
      <c r="D308" s="297">
        <v>0</v>
      </c>
      <c r="E308" s="297">
        <v>0</v>
      </c>
      <c r="F308" s="265" t="s">
        <v>415</v>
      </c>
      <c r="G308" s="153">
        <v>0</v>
      </c>
    </row>
    <row r="309" spans="1:7" ht="51">
      <c r="A309" s="263"/>
      <c r="B309" s="285" t="s">
        <v>859</v>
      </c>
      <c r="C309" s="297">
        <v>26394</v>
      </c>
      <c r="D309" s="153">
        <v>10130</v>
      </c>
      <c r="E309" s="153">
        <v>10130</v>
      </c>
      <c r="F309" s="265" t="s">
        <v>415</v>
      </c>
      <c r="G309" s="153">
        <v>10130</v>
      </c>
    </row>
    <row r="310" spans="1:7" ht="12.75">
      <c r="A310" s="263"/>
      <c r="B310" s="267"/>
      <c r="C310" s="153"/>
      <c r="D310" s="153"/>
      <c r="E310" s="153"/>
      <c r="F310" s="265"/>
      <c r="G310" s="153"/>
    </row>
    <row r="311" spans="1:7" ht="12.75">
      <c r="A311" s="263"/>
      <c r="B311" s="293" t="s">
        <v>869</v>
      </c>
      <c r="C311" s="144"/>
      <c r="D311" s="153"/>
      <c r="E311" s="153"/>
      <c r="F311" s="265"/>
      <c r="G311" s="153"/>
    </row>
    <row r="312" spans="1:7" ht="12.75">
      <c r="A312" s="263"/>
      <c r="B312" s="269" t="s">
        <v>824</v>
      </c>
      <c r="C312" s="296">
        <v>952439668</v>
      </c>
      <c r="D312" s="296">
        <v>263848297</v>
      </c>
      <c r="E312" s="296">
        <v>262990358</v>
      </c>
      <c r="F312" s="262">
        <v>27.61228525395689</v>
      </c>
      <c r="G312" s="144">
        <v>262990358</v>
      </c>
    </row>
    <row r="313" spans="1:7" ht="25.5">
      <c r="A313" s="263"/>
      <c r="B313" s="305" t="s">
        <v>837</v>
      </c>
      <c r="C313" s="297">
        <v>1968007</v>
      </c>
      <c r="D313" s="153">
        <v>282591</v>
      </c>
      <c r="E313" s="153">
        <v>324652</v>
      </c>
      <c r="F313" s="265">
        <v>16.49648603892161</v>
      </c>
      <c r="G313" s="153">
        <v>324652</v>
      </c>
    </row>
    <row r="314" spans="1:7" ht="12.75">
      <c r="A314" s="263"/>
      <c r="B314" s="283" t="s">
        <v>843</v>
      </c>
      <c r="C314" s="297">
        <v>2371181</v>
      </c>
      <c r="D314" s="153">
        <v>900000</v>
      </c>
      <c r="E314" s="153">
        <v>0</v>
      </c>
      <c r="F314" s="265">
        <v>0</v>
      </c>
      <c r="G314" s="153">
        <v>0</v>
      </c>
    </row>
    <row r="315" spans="1:7" ht="25.5">
      <c r="A315" s="263"/>
      <c r="B315" s="285" t="s">
        <v>862</v>
      </c>
      <c r="C315" s="297">
        <v>520554</v>
      </c>
      <c r="D315" s="153">
        <v>150000</v>
      </c>
      <c r="E315" s="153">
        <v>0</v>
      </c>
      <c r="F315" s="265">
        <v>0</v>
      </c>
      <c r="G315" s="153">
        <v>0</v>
      </c>
    </row>
    <row r="316" spans="1:7" ht="12.75">
      <c r="A316" s="263"/>
      <c r="B316" s="283" t="s">
        <v>825</v>
      </c>
      <c r="C316" s="297">
        <v>948100480</v>
      </c>
      <c r="D316" s="297">
        <v>262665706</v>
      </c>
      <c r="E316" s="297">
        <v>262665706</v>
      </c>
      <c r="F316" s="265">
        <v>27.704416519228005</v>
      </c>
      <c r="G316" s="153">
        <v>262665706</v>
      </c>
    </row>
    <row r="317" spans="1:7" ht="25.5">
      <c r="A317" s="263"/>
      <c r="B317" s="285" t="s">
        <v>826</v>
      </c>
      <c r="C317" s="297">
        <v>862151388</v>
      </c>
      <c r="D317" s="153">
        <v>253716614</v>
      </c>
      <c r="E317" s="153">
        <v>253716614</v>
      </c>
      <c r="F317" s="265">
        <v>29.428313580584298</v>
      </c>
      <c r="G317" s="153">
        <v>253716614</v>
      </c>
    </row>
    <row r="318" spans="1:7" ht="25.5">
      <c r="A318" s="263"/>
      <c r="B318" s="285" t="s">
        <v>870</v>
      </c>
      <c r="C318" s="297">
        <v>85949092</v>
      </c>
      <c r="D318" s="153">
        <v>8949092</v>
      </c>
      <c r="E318" s="153">
        <v>8949092</v>
      </c>
      <c r="F318" s="265">
        <v>10.412084399914312</v>
      </c>
      <c r="G318" s="153">
        <v>8949092</v>
      </c>
    </row>
    <row r="319" spans="1:7" ht="12.75">
      <c r="A319" s="263"/>
      <c r="B319" s="269" t="s">
        <v>827</v>
      </c>
      <c r="C319" s="144">
        <v>952609668</v>
      </c>
      <c r="D319" s="144">
        <v>263998297</v>
      </c>
      <c r="E319" s="144">
        <v>32580063</v>
      </c>
      <c r="F319" s="262">
        <v>3.4200852767326735</v>
      </c>
      <c r="G319" s="144">
        <v>32580063</v>
      </c>
    </row>
    <row r="320" spans="1:7" ht="12.75">
      <c r="A320" s="263"/>
      <c r="B320" s="283" t="s">
        <v>828</v>
      </c>
      <c r="C320" s="297">
        <v>914419865</v>
      </c>
      <c r="D320" s="297">
        <v>256398980</v>
      </c>
      <c r="E320" s="297">
        <v>31916907</v>
      </c>
      <c r="F320" s="265">
        <v>3.490399566068045</v>
      </c>
      <c r="G320" s="153">
        <v>31916907</v>
      </c>
    </row>
    <row r="321" spans="1:7" ht="12.75">
      <c r="A321" s="263"/>
      <c r="B321" s="276" t="s">
        <v>829</v>
      </c>
      <c r="C321" s="297">
        <v>102450022</v>
      </c>
      <c r="D321" s="297">
        <v>23167737</v>
      </c>
      <c r="E321" s="297">
        <v>3484252</v>
      </c>
      <c r="F321" s="265">
        <v>3.4009285034609364</v>
      </c>
      <c r="G321" s="153">
        <v>3484252</v>
      </c>
    </row>
    <row r="322" spans="1:7" ht="12.75">
      <c r="A322" s="263"/>
      <c r="B322" s="299" t="s">
        <v>830</v>
      </c>
      <c r="C322" s="297">
        <v>67483437</v>
      </c>
      <c r="D322" s="153">
        <v>15741543</v>
      </c>
      <c r="E322" s="153">
        <v>1950799</v>
      </c>
      <c r="F322" s="265">
        <v>2.8907819262376933</v>
      </c>
      <c r="G322" s="153">
        <v>1950799</v>
      </c>
    </row>
    <row r="323" spans="1:7" ht="12.75">
      <c r="A323" s="263"/>
      <c r="B323" s="302" t="s">
        <v>831</v>
      </c>
      <c r="C323" s="297">
        <v>49114661</v>
      </c>
      <c r="D323" s="153">
        <v>11738441</v>
      </c>
      <c r="E323" s="153">
        <v>1541731</v>
      </c>
      <c r="F323" s="265">
        <v>3.1390443680350355</v>
      </c>
      <c r="G323" s="153">
        <v>1541731</v>
      </c>
    </row>
    <row r="324" spans="1:7" ht="12.75">
      <c r="A324" s="263"/>
      <c r="B324" s="299" t="s">
        <v>832</v>
      </c>
      <c r="C324" s="297">
        <v>34966585</v>
      </c>
      <c r="D324" s="153">
        <v>7426194</v>
      </c>
      <c r="E324" s="153">
        <v>1533453</v>
      </c>
      <c r="F324" s="265">
        <v>4.385481167234375</v>
      </c>
      <c r="G324" s="153">
        <v>1533453</v>
      </c>
    </row>
    <row r="325" spans="1:7" ht="12.75">
      <c r="A325" s="263"/>
      <c r="B325" s="276" t="s">
        <v>871</v>
      </c>
      <c r="C325" s="297">
        <v>77345000</v>
      </c>
      <c r="D325" s="153">
        <v>22611038</v>
      </c>
      <c r="E325" s="153">
        <v>5032186</v>
      </c>
      <c r="F325" s="265">
        <v>6.506155536880212</v>
      </c>
      <c r="G325" s="153">
        <v>5032186</v>
      </c>
    </row>
    <row r="326" spans="1:7" ht="12.75">
      <c r="A326" s="263"/>
      <c r="B326" s="276" t="s">
        <v>833</v>
      </c>
      <c r="C326" s="297">
        <v>451656885</v>
      </c>
      <c r="D326" s="297">
        <v>111878063</v>
      </c>
      <c r="E326" s="297">
        <v>3439794</v>
      </c>
      <c r="F326" s="265">
        <v>0.7615945011000995</v>
      </c>
      <c r="G326" s="153">
        <v>3439794</v>
      </c>
    </row>
    <row r="327" spans="1:7" ht="12.75">
      <c r="A327" s="263"/>
      <c r="B327" s="299" t="s">
        <v>856</v>
      </c>
      <c r="C327" s="297">
        <v>450832200</v>
      </c>
      <c r="D327" s="153">
        <v>111671902</v>
      </c>
      <c r="E327" s="153">
        <v>3388334</v>
      </c>
      <c r="F327" s="265">
        <v>0.7515732017366994</v>
      </c>
      <c r="G327" s="153">
        <v>3388334</v>
      </c>
    </row>
    <row r="328" spans="1:7" ht="12.75">
      <c r="A328" s="263"/>
      <c r="B328" s="302" t="s">
        <v>847</v>
      </c>
      <c r="C328" s="297">
        <v>4870447</v>
      </c>
      <c r="D328" s="297" t="s">
        <v>415</v>
      </c>
      <c r="E328" s="297">
        <v>4007</v>
      </c>
      <c r="F328" s="265">
        <v>0.08227170935234487</v>
      </c>
      <c r="G328" s="153">
        <v>4007</v>
      </c>
    </row>
    <row r="329" spans="1:7" ht="25.5">
      <c r="A329" s="263"/>
      <c r="B329" s="307" t="s">
        <v>763</v>
      </c>
      <c r="C329" s="297">
        <v>4870447</v>
      </c>
      <c r="D329" s="297" t="s">
        <v>415</v>
      </c>
      <c r="E329" s="297">
        <v>4007</v>
      </c>
      <c r="F329" s="265">
        <v>0.08227170935234487</v>
      </c>
      <c r="G329" s="153">
        <v>4007</v>
      </c>
    </row>
    <row r="330" spans="1:7" ht="38.25">
      <c r="A330" s="263"/>
      <c r="B330" s="316" t="s">
        <v>764</v>
      </c>
      <c r="C330" s="297">
        <v>4870447</v>
      </c>
      <c r="D330" s="153">
        <v>1000000</v>
      </c>
      <c r="E330" s="153" t="s">
        <v>415</v>
      </c>
      <c r="F330" s="265" t="s">
        <v>415</v>
      </c>
      <c r="G330" s="153" t="s">
        <v>415</v>
      </c>
    </row>
    <row r="331" spans="1:7" ht="38.25">
      <c r="A331" s="263"/>
      <c r="B331" s="316" t="s">
        <v>765</v>
      </c>
      <c r="C331" s="297">
        <v>4007</v>
      </c>
      <c r="D331" s="297" t="s">
        <v>415</v>
      </c>
      <c r="E331" s="297">
        <v>4007</v>
      </c>
      <c r="F331" s="265" t="s">
        <v>415</v>
      </c>
      <c r="G331" s="153">
        <v>4007</v>
      </c>
    </row>
    <row r="332" spans="1:7" ht="12.75">
      <c r="A332" s="263"/>
      <c r="B332" s="299" t="s">
        <v>834</v>
      </c>
      <c r="C332" s="297">
        <v>824685</v>
      </c>
      <c r="D332" s="153">
        <v>206161</v>
      </c>
      <c r="E332" s="153">
        <v>51460</v>
      </c>
      <c r="F332" s="265">
        <v>6.239958287103561</v>
      </c>
      <c r="G332" s="153">
        <v>51460</v>
      </c>
    </row>
    <row r="333" spans="1:7" ht="25.5">
      <c r="A333" s="263"/>
      <c r="B333" s="285" t="s">
        <v>838</v>
      </c>
      <c r="C333" s="297">
        <v>174419900</v>
      </c>
      <c r="D333" s="297">
        <v>84043050</v>
      </c>
      <c r="E333" s="297">
        <v>17443388</v>
      </c>
      <c r="F333" s="265">
        <v>10.000801514047422</v>
      </c>
      <c r="G333" s="153">
        <v>17443388</v>
      </c>
    </row>
    <row r="334" spans="1:7" ht="25.5">
      <c r="A334" s="263"/>
      <c r="B334" s="277" t="s">
        <v>865</v>
      </c>
      <c r="C334" s="297">
        <v>168605000</v>
      </c>
      <c r="D334" s="153">
        <v>80693750</v>
      </c>
      <c r="E334" s="153">
        <v>17439819</v>
      </c>
      <c r="F334" s="265">
        <v>10.34359538566472</v>
      </c>
      <c r="G334" s="153">
        <v>17439819</v>
      </c>
    </row>
    <row r="335" spans="1:7" ht="12.75">
      <c r="A335" s="263"/>
      <c r="B335" s="277" t="s">
        <v>839</v>
      </c>
      <c r="C335" s="297">
        <v>5814900</v>
      </c>
      <c r="D335" s="153">
        <v>3349300</v>
      </c>
      <c r="E335" s="153">
        <v>3569</v>
      </c>
      <c r="F335" s="265">
        <v>0.06137680785568109</v>
      </c>
      <c r="G335" s="153">
        <v>3569</v>
      </c>
    </row>
    <row r="336" spans="1:7" ht="12.75">
      <c r="A336" s="263"/>
      <c r="B336" s="276" t="s">
        <v>777</v>
      </c>
      <c r="C336" s="153">
        <v>108548058</v>
      </c>
      <c r="D336" s="153">
        <v>14699092</v>
      </c>
      <c r="E336" s="153">
        <v>2517287</v>
      </c>
      <c r="F336" s="265">
        <v>2.31905300415416</v>
      </c>
      <c r="G336" s="153">
        <v>2517287</v>
      </c>
    </row>
    <row r="337" spans="1:7" ht="25.5">
      <c r="A337" s="263"/>
      <c r="B337" s="277" t="s">
        <v>857</v>
      </c>
      <c r="C337" s="153">
        <v>1088514</v>
      </c>
      <c r="D337" s="153">
        <v>600000</v>
      </c>
      <c r="E337" s="153">
        <v>0</v>
      </c>
      <c r="F337" s="265">
        <v>0</v>
      </c>
      <c r="G337" s="153">
        <v>0</v>
      </c>
    </row>
    <row r="338" spans="1:7" ht="38.25">
      <c r="A338" s="263"/>
      <c r="B338" s="279" t="s">
        <v>872</v>
      </c>
      <c r="C338" s="153">
        <v>1088514</v>
      </c>
      <c r="D338" s="153">
        <v>600000</v>
      </c>
      <c r="E338" s="153">
        <v>0</v>
      </c>
      <c r="F338" s="265">
        <v>0</v>
      </c>
      <c r="G338" s="153">
        <v>0</v>
      </c>
    </row>
    <row r="339" spans="1:7" ht="63.75" hidden="1">
      <c r="A339" s="263"/>
      <c r="B339" s="307" t="s">
        <v>873</v>
      </c>
      <c r="C339" s="153">
        <v>0</v>
      </c>
      <c r="D339" s="153">
        <v>0</v>
      </c>
      <c r="E339" s="153">
        <v>0</v>
      </c>
      <c r="F339" s="265" t="e">
        <v>#DIV/0!</v>
      </c>
      <c r="G339" s="153">
        <v>0</v>
      </c>
    </row>
    <row r="340" spans="1:7" ht="51">
      <c r="A340" s="263"/>
      <c r="B340" s="307" t="s">
        <v>874</v>
      </c>
      <c r="C340" s="153">
        <v>1088514</v>
      </c>
      <c r="D340" s="153">
        <v>600000</v>
      </c>
      <c r="E340" s="153">
        <v>0</v>
      </c>
      <c r="F340" s="265">
        <v>0</v>
      </c>
      <c r="G340" s="153">
        <v>0</v>
      </c>
    </row>
    <row r="341" spans="1:7" ht="12.75" hidden="1">
      <c r="A341" s="263"/>
      <c r="B341" s="277" t="s">
        <v>866</v>
      </c>
      <c r="C341" s="153">
        <v>0</v>
      </c>
      <c r="D341" s="153">
        <v>0</v>
      </c>
      <c r="E341" s="153">
        <v>0</v>
      </c>
      <c r="F341" s="265" t="e">
        <v>#DIV/0!</v>
      </c>
      <c r="G341" s="153">
        <v>0</v>
      </c>
    </row>
    <row r="342" spans="1:7" ht="25.5">
      <c r="A342" s="263"/>
      <c r="B342" s="277" t="s">
        <v>875</v>
      </c>
      <c r="C342" s="153">
        <v>41441538</v>
      </c>
      <c r="D342" s="153">
        <v>10000000</v>
      </c>
      <c r="E342" s="153">
        <v>2115693</v>
      </c>
      <c r="F342" s="265">
        <v>5.105247300425964</v>
      </c>
      <c r="G342" s="153">
        <v>2115693</v>
      </c>
    </row>
    <row r="343" spans="1:7" ht="25.5">
      <c r="A343" s="263"/>
      <c r="B343" s="277" t="s">
        <v>867</v>
      </c>
      <c r="C343" s="153">
        <v>66018006</v>
      </c>
      <c r="D343" s="153">
        <v>4099092</v>
      </c>
      <c r="E343" s="153">
        <v>401594</v>
      </c>
      <c r="F343" s="265">
        <v>0.6083097996022478</v>
      </c>
      <c r="G343" s="153">
        <v>401594</v>
      </c>
    </row>
    <row r="344" spans="1:7" ht="38.25">
      <c r="A344" s="263"/>
      <c r="B344" s="279" t="s">
        <v>868</v>
      </c>
      <c r="C344" s="153">
        <v>66018006</v>
      </c>
      <c r="D344" s="153">
        <v>4099092</v>
      </c>
      <c r="E344" s="153">
        <v>401594</v>
      </c>
      <c r="F344" s="265">
        <v>0.6083097996022478</v>
      </c>
      <c r="G344" s="153">
        <v>401594</v>
      </c>
    </row>
    <row r="345" spans="1:7" ht="12.75">
      <c r="A345" s="263"/>
      <c r="B345" s="283" t="s">
        <v>782</v>
      </c>
      <c r="C345" s="297">
        <v>38189803</v>
      </c>
      <c r="D345" s="297">
        <v>7599317</v>
      </c>
      <c r="E345" s="297">
        <v>663156</v>
      </c>
      <c r="F345" s="265">
        <v>1.736474000664523</v>
      </c>
      <c r="G345" s="153">
        <v>663156</v>
      </c>
    </row>
    <row r="346" spans="1:7" ht="12.75">
      <c r="A346" s="263"/>
      <c r="B346" s="276" t="s">
        <v>835</v>
      </c>
      <c r="C346" s="297">
        <v>17738163</v>
      </c>
      <c r="D346" s="153">
        <v>2599317</v>
      </c>
      <c r="E346" s="153">
        <v>116516</v>
      </c>
      <c r="F346" s="265">
        <v>0.6568662155151016</v>
      </c>
      <c r="G346" s="153">
        <v>116516</v>
      </c>
    </row>
    <row r="347" spans="1:7" ht="12.75">
      <c r="A347" s="263"/>
      <c r="B347" s="276" t="s">
        <v>876</v>
      </c>
      <c r="C347" s="297">
        <v>20451640</v>
      </c>
      <c r="D347" s="297">
        <v>5000000</v>
      </c>
      <c r="E347" s="297">
        <v>546640</v>
      </c>
      <c r="F347" s="265">
        <v>2.6728418845628026</v>
      </c>
      <c r="G347" s="153">
        <v>546640</v>
      </c>
    </row>
    <row r="348" spans="1:7" ht="25.5">
      <c r="A348" s="263"/>
      <c r="B348" s="277" t="s">
        <v>877</v>
      </c>
      <c r="C348" s="297">
        <v>20451640</v>
      </c>
      <c r="D348" s="153">
        <v>5000000</v>
      </c>
      <c r="E348" s="153">
        <v>546640</v>
      </c>
      <c r="F348" s="265">
        <v>2.6728418845628026</v>
      </c>
      <c r="G348" s="153">
        <v>546640</v>
      </c>
    </row>
    <row r="349" spans="1:7" ht="12.75">
      <c r="A349" s="263"/>
      <c r="B349" s="273" t="s">
        <v>419</v>
      </c>
      <c r="C349" s="153">
        <v>-170000</v>
      </c>
      <c r="D349" s="153">
        <v>-150000</v>
      </c>
      <c r="E349" s="153">
        <v>230410295</v>
      </c>
      <c r="F349" s="265" t="s">
        <v>415</v>
      </c>
      <c r="G349" s="153">
        <v>230410295</v>
      </c>
    </row>
    <row r="350" spans="1:7" ht="12.75">
      <c r="A350" s="263"/>
      <c r="B350" s="273" t="s">
        <v>420</v>
      </c>
      <c r="C350" s="297">
        <v>170000</v>
      </c>
      <c r="D350" s="297" t="s">
        <v>415</v>
      </c>
      <c r="E350" s="297">
        <v>150000</v>
      </c>
      <c r="F350" s="265" t="s">
        <v>415</v>
      </c>
      <c r="G350" s="153">
        <v>150000</v>
      </c>
    </row>
    <row r="351" spans="1:7" ht="12.75">
      <c r="A351" s="263"/>
      <c r="B351" s="283" t="s">
        <v>425</v>
      </c>
      <c r="C351" s="297">
        <v>-134000000</v>
      </c>
      <c r="D351" s="153" t="s">
        <v>415</v>
      </c>
      <c r="E351" s="153">
        <v>3451402</v>
      </c>
      <c r="F351" s="265" t="s">
        <v>415</v>
      </c>
      <c r="G351" s="153">
        <v>3451402</v>
      </c>
    </row>
    <row r="352" spans="1:7" ht="12.75">
      <c r="A352" s="263"/>
      <c r="B352" s="283" t="s">
        <v>840</v>
      </c>
      <c r="C352" s="297">
        <v>134170000</v>
      </c>
      <c r="D352" s="297" t="s">
        <v>415</v>
      </c>
      <c r="E352" s="297">
        <v>-3301402</v>
      </c>
      <c r="F352" s="265" t="s">
        <v>415</v>
      </c>
      <c r="G352" s="153">
        <v>-3301402</v>
      </c>
    </row>
    <row r="353" spans="1:7" ht="38.25" customHeight="1" hidden="1">
      <c r="A353" s="263"/>
      <c r="B353" s="285" t="s">
        <v>841</v>
      </c>
      <c r="C353" s="297">
        <v>0</v>
      </c>
      <c r="D353" s="153">
        <v>0</v>
      </c>
      <c r="E353" s="153">
        <v>0</v>
      </c>
      <c r="F353" s="265" t="s">
        <v>415</v>
      </c>
      <c r="G353" s="153">
        <v>0</v>
      </c>
    </row>
    <row r="354" spans="1:7" ht="49.5" customHeight="1">
      <c r="A354" s="263"/>
      <c r="B354" s="285" t="s">
        <v>859</v>
      </c>
      <c r="C354" s="297">
        <v>170000</v>
      </c>
      <c r="D354" s="153">
        <v>150000</v>
      </c>
      <c r="E354" s="153">
        <v>150000</v>
      </c>
      <c r="F354" s="265" t="s">
        <v>415</v>
      </c>
      <c r="G354" s="153">
        <v>150000</v>
      </c>
    </row>
    <row r="355" spans="1:7" ht="38.25">
      <c r="A355" s="263"/>
      <c r="B355" s="285" t="s">
        <v>796</v>
      </c>
      <c r="C355" s="153">
        <v>134000000</v>
      </c>
      <c r="D355" s="153" t="s">
        <v>415</v>
      </c>
      <c r="E355" s="153">
        <v>-3451402</v>
      </c>
      <c r="F355" s="265" t="s">
        <v>415</v>
      </c>
      <c r="G355" s="153">
        <v>-3451402</v>
      </c>
    </row>
    <row r="356" spans="1:7" ht="12.75">
      <c r="A356" s="263"/>
      <c r="B356" s="273"/>
      <c r="C356" s="153"/>
      <c r="D356" s="153"/>
      <c r="E356" s="153"/>
      <c r="F356" s="265"/>
      <c r="G356" s="153"/>
    </row>
    <row r="357" spans="1:7" ht="12.75">
      <c r="A357" s="263"/>
      <c r="B357" s="293" t="s">
        <v>878</v>
      </c>
      <c r="C357" s="144"/>
      <c r="D357" s="153"/>
      <c r="E357" s="153"/>
      <c r="F357" s="265"/>
      <c r="G357" s="153"/>
    </row>
    <row r="358" spans="1:7" ht="12.75">
      <c r="A358" s="263"/>
      <c r="B358" s="269" t="s">
        <v>824</v>
      </c>
      <c r="C358" s="296">
        <v>236864188</v>
      </c>
      <c r="D358" s="296">
        <v>57329770</v>
      </c>
      <c r="E358" s="296">
        <v>54233837</v>
      </c>
      <c r="F358" s="262">
        <v>22.896596339840112</v>
      </c>
      <c r="G358" s="144">
        <v>54233837</v>
      </c>
    </row>
    <row r="359" spans="1:7" ht="25.5">
      <c r="A359" s="263"/>
      <c r="B359" s="305" t="s">
        <v>837</v>
      </c>
      <c r="C359" s="297">
        <v>15342983</v>
      </c>
      <c r="D359" s="153">
        <v>3416457</v>
      </c>
      <c r="E359" s="153">
        <v>1076015</v>
      </c>
      <c r="F359" s="265">
        <v>7.013075618997948</v>
      </c>
      <c r="G359" s="153">
        <v>1076015</v>
      </c>
    </row>
    <row r="360" spans="1:7" ht="12.75">
      <c r="A360" s="263"/>
      <c r="B360" s="283" t="s">
        <v>843</v>
      </c>
      <c r="C360" s="297">
        <v>969829</v>
      </c>
      <c r="D360" s="153">
        <v>760146</v>
      </c>
      <c r="E360" s="153">
        <v>4655</v>
      </c>
      <c r="F360" s="265">
        <v>0.47998152251582493</v>
      </c>
      <c r="G360" s="153">
        <v>4655</v>
      </c>
    </row>
    <row r="361" spans="1:7" ht="25.5">
      <c r="A361" s="263"/>
      <c r="B361" s="285" t="s">
        <v>862</v>
      </c>
      <c r="C361" s="297">
        <v>12734</v>
      </c>
      <c r="D361" s="297">
        <v>12734</v>
      </c>
      <c r="E361" s="153">
        <v>2927</v>
      </c>
      <c r="F361" s="265">
        <v>22.985707554578294</v>
      </c>
      <c r="G361" s="153">
        <v>2927</v>
      </c>
    </row>
    <row r="362" spans="1:7" ht="12.75" hidden="1">
      <c r="A362" s="263"/>
      <c r="B362" s="305" t="s">
        <v>844</v>
      </c>
      <c r="C362" s="297">
        <v>0</v>
      </c>
      <c r="D362" s="297">
        <v>0</v>
      </c>
      <c r="E362" s="297">
        <v>0</v>
      </c>
      <c r="F362" s="265" t="e">
        <v>#DIV/0!</v>
      </c>
      <c r="G362" s="153">
        <v>0</v>
      </c>
    </row>
    <row r="363" spans="1:7" ht="12.75" hidden="1">
      <c r="A363" s="263"/>
      <c r="B363" s="276" t="s">
        <v>845</v>
      </c>
      <c r="C363" s="297">
        <v>0</v>
      </c>
      <c r="D363" s="297">
        <v>0</v>
      </c>
      <c r="E363" s="297">
        <v>0</v>
      </c>
      <c r="F363" s="265" t="e">
        <v>#DIV/0!</v>
      </c>
      <c r="G363" s="153">
        <v>0</v>
      </c>
    </row>
    <row r="364" spans="1:7" ht="12.75" hidden="1">
      <c r="A364" s="263"/>
      <c r="B364" s="299" t="s">
        <v>846</v>
      </c>
      <c r="C364" s="297">
        <v>0</v>
      </c>
      <c r="D364" s="297">
        <v>0</v>
      </c>
      <c r="E364" s="297">
        <v>0</v>
      </c>
      <c r="F364" s="265" t="e">
        <v>#DIV/0!</v>
      </c>
      <c r="G364" s="153">
        <v>0</v>
      </c>
    </row>
    <row r="365" spans="1:7" ht="12.75" hidden="1">
      <c r="A365" s="263"/>
      <c r="B365" s="279" t="s">
        <v>847</v>
      </c>
      <c r="C365" s="297">
        <v>0</v>
      </c>
      <c r="D365" s="297">
        <v>0</v>
      </c>
      <c r="E365" s="297">
        <v>0</v>
      </c>
      <c r="F365" s="265" t="e">
        <v>#DIV/0!</v>
      </c>
      <c r="G365" s="153">
        <v>0</v>
      </c>
    </row>
    <row r="366" spans="1:7" ht="63.75" hidden="1">
      <c r="A366" s="263"/>
      <c r="B366" s="307" t="s">
        <v>848</v>
      </c>
      <c r="C366" s="297">
        <v>0</v>
      </c>
      <c r="D366" s="297">
        <v>0</v>
      </c>
      <c r="E366" s="297">
        <v>0</v>
      </c>
      <c r="F366" s="265" t="e">
        <v>#DIV/0!</v>
      </c>
      <c r="G366" s="153">
        <v>0</v>
      </c>
    </row>
    <row r="367" spans="1:7" ht="12.75">
      <c r="A367" s="263"/>
      <c r="B367" s="283" t="s">
        <v>825</v>
      </c>
      <c r="C367" s="297">
        <v>220551376</v>
      </c>
      <c r="D367" s="297">
        <v>53153167</v>
      </c>
      <c r="E367" s="297">
        <v>53153167</v>
      </c>
      <c r="F367" s="265">
        <v>24.100129395701437</v>
      </c>
      <c r="G367" s="153">
        <v>53153167</v>
      </c>
    </row>
    <row r="368" spans="1:7" ht="25.5">
      <c r="A368" s="263"/>
      <c r="B368" s="285" t="s">
        <v>826</v>
      </c>
      <c r="C368" s="297">
        <v>220551376</v>
      </c>
      <c r="D368" s="153">
        <v>53153167</v>
      </c>
      <c r="E368" s="153">
        <v>53153167</v>
      </c>
      <c r="F368" s="265">
        <v>24.100129395701437</v>
      </c>
      <c r="G368" s="153">
        <v>53153167</v>
      </c>
    </row>
    <row r="369" spans="1:7" ht="12.75">
      <c r="A369" s="263"/>
      <c r="B369" s="269" t="s">
        <v>827</v>
      </c>
      <c r="C369" s="144">
        <v>236864188</v>
      </c>
      <c r="D369" s="144">
        <v>57329770</v>
      </c>
      <c r="E369" s="144">
        <v>14847146</v>
      </c>
      <c r="F369" s="262">
        <v>6.268210540970423</v>
      </c>
      <c r="G369" s="144">
        <v>14847146</v>
      </c>
    </row>
    <row r="370" spans="1:7" ht="12.75">
      <c r="A370" s="263"/>
      <c r="B370" s="283" t="s">
        <v>828</v>
      </c>
      <c r="C370" s="297">
        <v>233091802</v>
      </c>
      <c r="D370" s="297">
        <v>56632972</v>
      </c>
      <c r="E370" s="297">
        <v>14841100</v>
      </c>
      <c r="F370" s="265">
        <v>6.367062192946622</v>
      </c>
      <c r="G370" s="153">
        <v>14841100</v>
      </c>
    </row>
    <row r="371" spans="1:7" ht="12.75">
      <c r="A371" s="263"/>
      <c r="B371" s="276" t="s">
        <v>829</v>
      </c>
      <c r="C371" s="297">
        <v>227416129</v>
      </c>
      <c r="D371" s="297">
        <v>55225299</v>
      </c>
      <c r="E371" s="297">
        <v>14338758</v>
      </c>
      <c r="F371" s="265">
        <v>6.305075221819469</v>
      </c>
      <c r="G371" s="153">
        <v>14338758</v>
      </c>
    </row>
    <row r="372" spans="1:7" ht="12.75">
      <c r="A372" s="263"/>
      <c r="B372" s="299" t="s">
        <v>830</v>
      </c>
      <c r="C372" s="297">
        <v>163783205</v>
      </c>
      <c r="D372" s="153">
        <v>39286946</v>
      </c>
      <c r="E372" s="153">
        <v>11085371</v>
      </c>
      <c r="F372" s="265">
        <v>6.7683197431629205</v>
      </c>
      <c r="G372" s="153">
        <v>11085371</v>
      </c>
    </row>
    <row r="373" spans="1:7" ht="12.75">
      <c r="A373" s="263"/>
      <c r="B373" s="302" t="s">
        <v>831</v>
      </c>
      <c r="C373" s="297">
        <v>103592498</v>
      </c>
      <c r="D373" s="153">
        <v>25037743</v>
      </c>
      <c r="E373" s="153">
        <v>6977893</v>
      </c>
      <c r="F373" s="265">
        <v>6.735905721667219</v>
      </c>
      <c r="G373" s="153">
        <v>6977893</v>
      </c>
    </row>
    <row r="374" spans="1:7" ht="12.75">
      <c r="A374" s="263"/>
      <c r="B374" s="299" t="s">
        <v>832</v>
      </c>
      <c r="C374" s="297">
        <v>63632924</v>
      </c>
      <c r="D374" s="153">
        <v>15938353</v>
      </c>
      <c r="E374" s="153">
        <v>3253387</v>
      </c>
      <c r="F374" s="265">
        <v>5.1127416367036655</v>
      </c>
      <c r="G374" s="153">
        <v>3253387</v>
      </c>
    </row>
    <row r="375" spans="1:7" ht="12.75">
      <c r="A375" s="263"/>
      <c r="B375" s="276" t="s">
        <v>833</v>
      </c>
      <c r="C375" s="297">
        <v>5597061</v>
      </c>
      <c r="D375" s="297">
        <v>1341613</v>
      </c>
      <c r="E375" s="297">
        <v>464243</v>
      </c>
      <c r="F375" s="265">
        <v>8.29440665377776</v>
      </c>
      <c r="G375" s="153">
        <v>464243</v>
      </c>
    </row>
    <row r="376" spans="1:7" ht="12.75">
      <c r="A376" s="263"/>
      <c r="B376" s="299" t="s">
        <v>856</v>
      </c>
      <c r="C376" s="297">
        <v>20801</v>
      </c>
      <c r="D376" s="153">
        <v>5100</v>
      </c>
      <c r="E376" s="153">
        <v>0</v>
      </c>
      <c r="F376" s="265">
        <v>0</v>
      </c>
      <c r="G376" s="153">
        <v>0</v>
      </c>
    </row>
    <row r="377" spans="1:7" ht="12.75">
      <c r="A377" s="263"/>
      <c r="B377" s="299" t="s">
        <v>834</v>
      </c>
      <c r="C377" s="297">
        <v>5576260</v>
      </c>
      <c r="D377" s="153">
        <v>1336513</v>
      </c>
      <c r="E377" s="153">
        <v>464243</v>
      </c>
      <c r="F377" s="265">
        <v>8.325347096440984</v>
      </c>
      <c r="G377" s="153">
        <v>464243</v>
      </c>
    </row>
    <row r="378" spans="1:7" ht="25.5">
      <c r="A378" s="263"/>
      <c r="B378" s="285" t="s">
        <v>838</v>
      </c>
      <c r="C378" s="297">
        <v>65878</v>
      </c>
      <c r="D378" s="297">
        <v>53326</v>
      </c>
      <c r="E378" s="297">
        <v>38099</v>
      </c>
      <c r="F378" s="265">
        <v>57.83266037220316</v>
      </c>
      <c r="G378" s="153">
        <v>38099</v>
      </c>
    </row>
    <row r="379" spans="1:7" ht="12.75">
      <c r="A379" s="263"/>
      <c r="B379" s="277" t="s">
        <v>839</v>
      </c>
      <c r="C379" s="297">
        <v>65878</v>
      </c>
      <c r="D379" s="153">
        <v>53326</v>
      </c>
      <c r="E379" s="153">
        <v>38099</v>
      </c>
      <c r="F379" s="265">
        <v>57.83266037220316</v>
      </c>
      <c r="G379" s="153">
        <v>38099</v>
      </c>
    </row>
    <row r="380" spans="1:7" ht="12.75">
      <c r="A380" s="263"/>
      <c r="B380" s="276" t="s">
        <v>777</v>
      </c>
      <c r="C380" s="153">
        <v>12734</v>
      </c>
      <c r="D380" s="153">
        <v>12734</v>
      </c>
      <c r="E380" s="153">
        <v>0</v>
      </c>
      <c r="F380" s="265">
        <v>0</v>
      </c>
      <c r="G380" s="153">
        <v>0</v>
      </c>
    </row>
    <row r="381" spans="1:7" ht="25.5">
      <c r="A381" s="263"/>
      <c r="B381" s="277" t="s">
        <v>867</v>
      </c>
      <c r="C381" s="153">
        <v>12734</v>
      </c>
      <c r="D381" s="153">
        <v>12734</v>
      </c>
      <c r="E381" s="153">
        <v>0</v>
      </c>
      <c r="F381" s="265">
        <v>0</v>
      </c>
      <c r="G381" s="153">
        <v>0</v>
      </c>
    </row>
    <row r="382" spans="1:7" ht="38.25">
      <c r="A382" s="263"/>
      <c r="B382" s="279" t="s">
        <v>868</v>
      </c>
      <c r="C382" s="153">
        <v>12734</v>
      </c>
      <c r="D382" s="153">
        <v>12734</v>
      </c>
      <c r="E382" s="153">
        <v>0</v>
      </c>
      <c r="F382" s="265">
        <v>0</v>
      </c>
      <c r="G382" s="153">
        <v>0</v>
      </c>
    </row>
    <row r="383" spans="1:7" ht="12.75">
      <c r="A383" s="263"/>
      <c r="B383" s="283" t="s">
        <v>782</v>
      </c>
      <c r="C383" s="297">
        <v>3772386</v>
      </c>
      <c r="D383" s="297">
        <v>696798</v>
      </c>
      <c r="E383" s="297">
        <v>6046</v>
      </c>
      <c r="F383" s="265">
        <v>0.16026991935607862</v>
      </c>
      <c r="G383" s="153">
        <v>6046</v>
      </c>
    </row>
    <row r="384" spans="1:7" ht="12.75">
      <c r="A384" s="263"/>
      <c r="B384" s="276" t="s">
        <v>835</v>
      </c>
      <c r="C384" s="297">
        <v>3772386</v>
      </c>
      <c r="D384" s="153">
        <v>696798</v>
      </c>
      <c r="E384" s="153">
        <v>6046</v>
      </c>
      <c r="F384" s="265">
        <v>0.16026991935607862</v>
      </c>
      <c r="G384" s="153">
        <v>6046</v>
      </c>
    </row>
    <row r="385" spans="1:7" ht="12.75" hidden="1">
      <c r="A385" s="263"/>
      <c r="B385" s="273" t="s">
        <v>419</v>
      </c>
      <c r="C385" s="153">
        <v>0</v>
      </c>
      <c r="D385" s="153">
        <v>0</v>
      </c>
      <c r="E385" s="153">
        <v>39386691</v>
      </c>
      <c r="F385" s="265" t="s">
        <v>415</v>
      </c>
      <c r="G385" s="153">
        <v>0</v>
      </c>
    </row>
    <row r="386" spans="1:7" ht="12.75" hidden="1">
      <c r="A386" s="263"/>
      <c r="B386" s="273" t="s">
        <v>420</v>
      </c>
      <c r="C386" s="297">
        <v>0</v>
      </c>
      <c r="D386" s="297">
        <v>0</v>
      </c>
      <c r="E386" s="297">
        <v>0</v>
      </c>
      <c r="F386" s="265" t="s">
        <v>415</v>
      </c>
      <c r="G386" s="153">
        <v>0</v>
      </c>
    </row>
    <row r="387" spans="1:7" ht="12.75" hidden="1">
      <c r="A387" s="263"/>
      <c r="B387" s="283" t="s">
        <v>840</v>
      </c>
      <c r="C387" s="297">
        <v>0</v>
      </c>
      <c r="D387" s="297">
        <v>0</v>
      </c>
      <c r="E387" s="297">
        <v>0</v>
      </c>
      <c r="F387" s="265" t="s">
        <v>415</v>
      </c>
      <c r="G387" s="153">
        <v>0</v>
      </c>
    </row>
    <row r="388" spans="1:7" ht="36.75" customHeight="1" hidden="1">
      <c r="A388" s="263"/>
      <c r="B388" s="285" t="s">
        <v>841</v>
      </c>
      <c r="C388" s="297">
        <v>0</v>
      </c>
      <c r="D388" s="153">
        <v>0</v>
      </c>
      <c r="E388" s="153">
        <v>0</v>
      </c>
      <c r="F388" s="265" t="s">
        <v>415</v>
      </c>
      <c r="G388" s="153">
        <v>0</v>
      </c>
    </row>
    <row r="389" spans="1:7" ht="12.75">
      <c r="A389" s="263"/>
      <c r="B389" s="273"/>
      <c r="C389" s="153"/>
      <c r="D389" s="153"/>
      <c r="E389" s="153"/>
      <c r="F389" s="265"/>
      <c r="G389" s="153"/>
    </row>
    <row r="390" spans="1:7" ht="12.75">
      <c r="A390" s="263"/>
      <c r="B390" s="293" t="s">
        <v>879</v>
      </c>
      <c r="C390" s="144"/>
      <c r="D390" s="144"/>
      <c r="E390" s="144"/>
      <c r="F390" s="262"/>
      <c r="G390" s="153"/>
    </row>
    <row r="391" spans="1:7" ht="12.75">
      <c r="A391" s="263"/>
      <c r="B391" s="269" t="s">
        <v>824</v>
      </c>
      <c r="C391" s="296">
        <v>353946777</v>
      </c>
      <c r="D391" s="296">
        <v>94839796</v>
      </c>
      <c r="E391" s="296">
        <v>81327529</v>
      </c>
      <c r="F391" s="262">
        <v>22.977332832161938</v>
      </c>
      <c r="G391" s="144">
        <v>81327529</v>
      </c>
    </row>
    <row r="392" spans="1:7" ht="25.5">
      <c r="A392" s="263"/>
      <c r="B392" s="305" t="s">
        <v>837</v>
      </c>
      <c r="C392" s="297">
        <v>57438811</v>
      </c>
      <c r="D392" s="153">
        <v>14210819</v>
      </c>
      <c r="E392" s="153">
        <v>2955033</v>
      </c>
      <c r="F392" s="265">
        <v>5.144662552294128</v>
      </c>
      <c r="G392" s="153">
        <v>2955033</v>
      </c>
    </row>
    <row r="393" spans="1:7" ht="12.75">
      <c r="A393" s="263"/>
      <c r="B393" s="283" t="s">
        <v>843</v>
      </c>
      <c r="C393" s="297">
        <v>10303150</v>
      </c>
      <c r="D393" s="153">
        <v>2268091</v>
      </c>
      <c r="E393" s="153">
        <v>11610</v>
      </c>
      <c r="F393" s="265">
        <v>0.1126839849948802</v>
      </c>
      <c r="G393" s="153">
        <v>11610</v>
      </c>
    </row>
    <row r="394" spans="1:7" ht="25.5">
      <c r="A394" s="263"/>
      <c r="B394" s="285" t="s">
        <v>862</v>
      </c>
      <c r="C394" s="297">
        <v>190180</v>
      </c>
      <c r="D394" s="153">
        <v>27477</v>
      </c>
      <c r="E394" s="153">
        <v>11610</v>
      </c>
      <c r="F394" s="265">
        <v>6.10474287517089</v>
      </c>
      <c r="G394" s="153">
        <v>11610</v>
      </c>
    </row>
    <row r="395" spans="1:7" ht="12.75" hidden="1">
      <c r="A395" s="263"/>
      <c r="B395" s="305" t="s">
        <v>844</v>
      </c>
      <c r="C395" s="297">
        <v>0</v>
      </c>
      <c r="D395" s="297">
        <v>0</v>
      </c>
      <c r="E395" s="297">
        <v>0</v>
      </c>
      <c r="F395" s="265" t="e">
        <v>#DIV/0!</v>
      </c>
      <c r="G395" s="153">
        <v>0</v>
      </c>
    </row>
    <row r="396" spans="1:7" ht="12.75" hidden="1">
      <c r="A396" s="263"/>
      <c r="B396" s="285" t="s">
        <v>845</v>
      </c>
      <c r="C396" s="297">
        <v>0</v>
      </c>
      <c r="D396" s="297">
        <v>0</v>
      </c>
      <c r="E396" s="297">
        <v>0</v>
      </c>
      <c r="F396" s="265" t="e">
        <v>#DIV/0!</v>
      </c>
      <c r="G396" s="153">
        <v>0</v>
      </c>
    </row>
    <row r="397" spans="1:7" ht="25.5" hidden="1">
      <c r="A397" s="263"/>
      <c r="B397" s="277" t="s">
        <v>846</v>
      </c>
      <c r="C397" s="297">
        <v>0</v>
      </c>
      <c r="D397" s="297">
        <v>0</v>
      </c>
      <c r="E397" s="297">
        <v>0</v>
      </c>
      <c r="F397" s="265" t="e">
        <v>#DIV/0!</v>
      </c>
      <c r="G397" s="153">
        <v>0</v>
      </c>
    </row>
    <row r="398" spans="1:7" ht="51" hidden="1">
      <c r="A398" s="263"/>
      <c r="B398" s="279" t="s">
        <v>854</v>
      </c>
      <c r="C398" s="297">
        <v>0</v>
      </c>
      <c r="D398" s="297">
        <v>0</v>
      </c>
      <c r="E398" s="297">
        <v>0</v>
      </c>
      <c r="F398" s="265" t="e">
        <v>#DIV/0!</v>
      </c>
      <c r="G398" s="153">
        <v>0</v>
      </c>
    </row>
    <row r="399" spans="1:7" ht="51" hidden="1">
      <c r="A399" s="263"/>
      <c r="B399" s="307" t="s">
        <v>855</v>
      </c>
      <c r="C399" s="297">
        <v>0</v>
      </c>
      <c r="D399" s="153">
        <v>0</v>
      </c>
      <c r="E399" s="153">
        <v>0</v>
      </c>
      <c r="F399" s="265" t="e">
        <v>#DIV/0!</v>
      </c>
      <c r="G399" s="153">
        <v>0</v>
      </c>
    </row>
    <row r="400" spans="1:7" ht="51" hidden="1">
      <c r="A400" s="263"/>
      <c r="B400" s="307" t="s">
        <v>880</v>
      </c>
      <c r="C400" s="297">
        <v>0</v>
      </c>
      <c r="D400" s="153">
        <v>0</v>
      </c>
      <c r="E400" s="153">
        <v>0</v>
      </c>
      <c r="F400" s="265" t="e">
        <v>#DIV/0!</v>
      </c>
      <c r="G400" s="153">
        <v>0</v>
      </c>
    </row>
    <row r="401" spans="1:7" ht="12.75" hidden="1">
      <c r="A401" s="263"/>
      <c r="B401" s="279" t="s">
        <v>847</v>
      </c>
      <c r="C401" s="297">
        <v>0</v>
      </c>
      <c r="D401" s="297">
        <v>0</v>
      </c>
      <c r="E401" s="297">
        <v>0</v>
      </c>
      <c r="F401" s="265" t="e">
        <v>#DIV/0!</v>
      </c>
      <c r="G401" s="153">
        <v>0</v>
      </c>
    </row>
    <row r="402" spans="1:7" ht="63.75" hidden="1">
      <c r="A402" s="263"/>
      <c r="B402" s="307" t="s">
        <v>848</v>
      </c>
      <c r="C402" s="297">
        <v>0</v>
      </c>
      <c r="D402" s="153">
        <v>0</v>
      </c>
      <c r="E402" s="153">
        <v>0</v>
      </c>
      <c r="F402" s="265" t="e">
        <v>#DIV/0!</v>
      </c>
      <c r="G402" s="153">
        <v>0</v>
      </c>
    </row>
    <row r="403" spans="1:7" ht="12.75">
      <c r="A403" s="263"/>
      <c r="B403" s="283" t="s">
        <v>825</v>
      </c>
      <c r="C403" s="297">
        <v>286204816</v>
      </c>
      <c r="D403" s="297">
        <v>78360886</v>
      </c>
      <c r="E403" s="297">
        <v>78360886</v>
      </c>
      <c r="F403" s="265">
        <v>27.37930377803286</v>
      </c>
      <c r="G403" s="153">
        <v>78360886</v>
      </c>
    </row>
    <row r="404" spans="1:7" ht="25.5">
      <c r="A404" s="263"/>
      <c r="B404" s="285" t="s">
        <v>826</v>
      </c>
      <c r="C404" s="297">
        <v>268695816</v>
      </c>
      <c r="D404" s="153">
        <v>71253799</v>
      </c>
      <c r="E404" s="153">
        <v>71253799</v>
      </c>
      <c r="F404" s="265">
        <v>26.51838799008318</v>
      </c>
      <c r="G404" s="153">
        <v>71253799</v>
      </c>
    </row>
    <row r="405" spans="1:7" ht="25.5">
      <c r="A405" s="263"/>
      <c r="B405" s="285" t="s">
        <v>870</v>
      </c>
      <c r="C405" s="297">
        <v>17509000</v>
      </c>
      <c r="D405" s="153">
        <v>7107087</v>
      </c>
      <c r="E405" s="153">
        <v>7107087</v>
      </c>
      <c r="F405" s="265">
        <v>40.59105031697984</v>
      </c>
      <c r="G405" s="153">
        <v>7107087</v>
      </c>
    </row>
    <row r="406" spans="1:7" ht="12.75">
      <c r="A406" s="263"/>
      <c r="B406" s="269" t="s">
        <v>827</v>
      </c>
      <c r="C406" s="144">
        <v>353063629</v>
      </c>
      <c r="D406" s="144">
        <v>94568060</v>
      </c>
      <c r="E406" s="144">
        <v>20050401</v>
      </c>
      <c r="F406" s="262">
        <v>5.678976635681723</v>
      </c>
      <c r="G406" s="144">
        <v>20050401</v>
      </c>
    </row>
    <row r="407" spans="1:7" ht="12.75">
      <c r="A407" s="263"/>
      <c r="B407" s="283" t="s">
        <v>828</v>
      </c>
      <c r="C407" s="297">
        <v>334135828</v>
      </c>
      <c r="D407" s="297">
        <v>88204946</v>
      </c>
      <c r="E407" s="297">
        <v>19248619</v>
      </c>
      <c r="F407" s="265">
        <v>5.760716866315815</v>
      </c>
      <c r="G407" s="153">
        <v>19248619</v>
      </c>
    </row>
    <row r="408" spans="1:7" ht="12.75">
      <c r="A408" s="263"/>
      <c r="B408" s="276" t="s">
        <v>829</v>
      </c>
      <c r="C408" s="297">
        <v>256034876</v>
      </c>
      <c r="D408" s="297">
        <v>63007907</v>
      </c>
      <c r="E408" s="297">
        <v>10119224</v>
      </c>
      <c r="F408" s="265">
        <v>3.9522834381359826</v>
      </c>
      <c r="G408" s="153">
        <v>10119224</v>
      </c>
    </row>
    <row r="409" spans="1:7" ht="12.75">
      <c r="A409" s="263"/>
      <c r="B409" s="299" t="s">
        <v>830</v>
      </c>
      <c r="C409" s="297">
        <v>182142122</v>
      </c>
      <c r="D409" s="153">
        <v>34755084</v>
      </c>
      <c r="E409" s="153">
        <v>6522429</v>
      </c>
      <c r="F409" s="265">
        <v>3.5809558647834354</v>
      </c>
      <c r="G409" s="153">
        <v>6522429</v>
      </c>
    </row>
    <row r="410" spans="1:7" ht="12.75">
      <c r="A410" s="263"/>
      <c r="B410" s="302" t="s">
        <v>831</v>
      </c>
      <c r="C410" s="297">
        <v>146016838</v>
      </c>
      <c r="D410" s="153">
        <v>27841095</v>
      </c>
      <c r="E410" s="153">
        <v>5379666</v>
      </c>
      <c r="F410" s="265">
        <v>3.6842778365054034</v>
      </c>
      <c r="G410" s="153">
        <v>5379666</v>
      </c>
    </row>
    <row r="411" spans="1:7" ht="12.75">
      <c r="A411" s="263"/>
      <c r="B411" s="299" t="s">
        <v>832</v>
      </c>
      <c r="C411" s="297">
        <v>73892754</v>
      </c>
      <c r="D411" s="153">
        <v>28252823</v>
      </c>
      <c r="E411" s="153">
        <v>3596795</v>
      </c>
      <c r="F411" s="265">
        <v>4.867588234700252</v>
      </c>
      <c r="G411" s="153">
        <v>3596795</v>
      </c>
    </row>
    <row r="412" spans="1:7" ht="12.75">
      <c r="A412" s="263"/>
      <c r="B412" s="276" t="s">
        <v>871</v>
      </c>
      <c r="C412" s="297">
        <v>2357461</v>
      </c>
      <c r="D412" s="153">
        <v>1265000</v>
      </c>
      <c r="E412" s="153">
        <v>146277</v>
      </c>
      <c r="F412" s="265">
        <v>6.204853441902114</v>
      </c>
      <c r="G412" s="153">
        <v>146277</v>
      </c>
    </row>
    <row r="413" spans="1:7" ht="12.75">
      <c r="A413" s="263"/>
      <c r="B413" s="276" t="s">
        <v>833</v>
      </c>
      <c r="C413" s="297">
        <v>48765710</v>
      </c>
      <c r="D413" s="297">
        <v>13438506</v>
      </c>
      <c r="E413" s="297">
        <v>5113406</v>
      </c>
      <c r="F413" s="265">
        <v>10.485658877928774</v>
      </c>
      <c r="G413" s="153">
        <v>5113406</v>
      </c>
    </row>
    <row r="414" spans="1:7" ht="12.75">
      <c r="A414" s="263"/>
      <c r="B414" s="299" t="s">
        <v>856</v>
      </c>
      <c r="C414" s="297">
        <v>35618008</v>
      </c>
      <c r="D414" s="153">
        <v>9554472</v>
      </c>
      <c r="E414" s="153">
        <v>4032717</v>
      </c>
      <c r="F414" s="265">
        <v>11.322129525042502</v>
      </c>
      <c r="G414" s="153">
        <v>4032717</v>
      </c>
    </row>
    <row r="415" spans="1:7" ht="12.75">
      <c r="A415" s="263"/>
      <c r="B415" s="299" t="s">
        <v>834</v>
      </c>
      <c r="C415" s="297">
        <v>13147702</v>
      </c>
      <c r="D415" s="153">
        <v>3884034</v>
      </c>
      <c r="E415" s="153">
        <v>1080689</v>
      </c>
      <c r="F415" s="265">
        <v>8.219603699566662</v>
      </c>
      <c r="G415" s="153">
        <v>1080689</v>
      </c>
    </row>
    <row r="416" spans="1:7" ht="25.5">
      <c r="A416" s="263"/>
      <c r="B416" s="285" t="s">
        <v>838</v>
      </c>
      <c r="C416" s="297">
        <v>62285</v>
      </c>
      <c r="D416" s="297">
        <v>19500</v>
      </c>
      <c r="E416" s="297">
        <v>8371</v>
      </c>
      <c r="F416" s="265">
        <v>13.439833025608092</v>
      </c>
      <c r="G416" s="153">
        <v>8371</v>
      </c>
    </row>
    <row r="417" spans="1:7" ht="12.75" customHeight="1">
      <c r="A417" s="263"/>
      <c r="B417" s="277" t="s">
        <v>839</v>
      </c>
      <c r="C417" s="297">
        <v>62285</v>
      </c>
      <c r="D417" s="153">
        <v>19500</v>
      </c>
      <c r="E417" s="153">
        <v>8371</v>
      </c>
      <c r="F417" s="265">
        <v>13.439833025608092</v>
      </c>
      <c r="G417" s="153">
        <v>8371</v>
      </c>
    </row>
    <row r="418" spans="1:7" ht="12.75">
      <c r="A418" s="263"/>
      <c r="B418" s="276" t="s">
        <v>777</v>
      </c>
      <c r="C418" s="153">
        <v>26915496</v>
      </c>
      <c r="D418" s="153">
        <v>10474033</v>
      </c>
      <c r="E418" s="153">
        <v>3861341</v>
      </c>
      <c r="F418" s="265">
        <v>14.346163265949102</v>
      </c>
      <c r="G418" s="153">
        <v>3861341</v>
      </c>
    </row>
    <row r="419" spans="1:7" ht="25.5">
      <c r="A419" s="263"/>
      <c r="B419" s="317" t="s">
        <v>857</v>
      </c>
      <c r="C419" s="153">
        <v>2860068</v>
      </c>
      <c r="D419" s="153">
        <v>2855756</v>
      </c>
      <c r="E419" s="153">
        <v>2854256</v>
      </c>
      <c r="F419" s="265">
        <v>99.79678804839605</v>
      </c>
      <c r="G419" s="153">
        <v>2854256</v>
      </c>
    </row>
    <row r="420" spans="1:7" ht="38.25">
      <c r="A420" s="263"/>
      <c r="B420" s="313" t="s">
        <v>872</v>
      </c>
      <c r="C420" s="153">
        <v>2860068</v>
      </c>
      <c r="D420" s="153">
        <v>2855756</v>
      </c>
      <c r="E420" s="153">
        <v>2854256</v>
      </c>
      <c r="F420" s="265">
        <v>99.79678804839605</v>
      </c>
      <c r="G420" s="153">
        <v>2854256</v>
      </c>
    </row>
    <row r="421" spans="1:7" ht="53.25" customHeight="1">
      <c r="A421" s="263"/>
      <c r="B421" s="315" t="s">
        <v>873</v>
      </c>
      <c r="C421" s="153">
        <v>2860068</v>
      </c>
      <c r="D421" s="153">
        <v>2855756</v>
      </c>
      <c r="E421" s="153">
        <v>2854256</v>
      </c>
      <c r="F421" s="265">
        <v>99.79678804839605</v>
      </c>
      <c r="G421" s="153">
        <v>2854256</v>
      </c>
    </row>
    <row r="422" spans="1:7" ht="25.5">
      <c r="A422" s="263"/>
      <c r="B422" s="277" t="s">
        <v>875</v>
      </c>
      <c r="C422" s="153">
        <v>9858248</v>
      </c>
      <c r="D422" s="153">
        <v>2602395</v>
      </c>
      <c r="E422" s="153">
        <v>715985</v>
      </c>
      <c r="F422" s="265">
        <v>7.262801666178412</v>
      </c>
      <c r="G422" s="153">
        <v>715985</v>
      </c>
    </row>
    <row r="423" spans="1:7" ht="25.5">
      <c r="A423" s="263"/>
      <c r="B423" s="277" t="s">
        <v>867</v>
      </c>
      <c r="C423" s="153">
        <v>14197180</v>
      </c>
      <c r="D423" s="153">
        <v>5015882</v>
      </c>
      <c r="E423" s="153">
        <v>291100</v>
      </c>
      <c r="F423" s="265">
        <v>2.0504071935412522</v>
      </c>
      <c r="G423" s="153">
        <v>291100</v>
      </c>
    </row>
    <row r="424" spans="1:7" ht="38.25">
      <c r="A424" s="263"/>
      <c r="B424" s="279" t="s">
        <v>868</v>
      </c>
      <c r="C424" s="153">
        <v>14197180</v>
      </c>
      <c r="D424" s="153">
        <v>5015882</v>
      </c>
      <c r="E424" s="153">
        <v>291100</v>
      </c>
      <c r="F424" s="265">
        <v>2.0504071935412522</v>
      </c>
      <c r="G424" s="153">
        <v>291100</v>
      </c>
    </row>
    <row r="425" spans="1:7" ht="12.75">
      <c r="A425" s="263"/>
      <c r="B425" s="283" t="s">
        <v>782</v>
      </c>
      <c r="C425" s="297">
        <v>18927801</v>
      </c>
      <c r="D425" s="297">
        <v>6363114</v>
      </c>
      <c r="E425" s="297">
        <v>801782</v>
      </c>
      <c r="F425" s="265">
        <v>4.236001847229902</v>
      </c>
      <c r="G425" s="153">
        <v>801782</v>
      </c>
    </row>
    <row r="426" spans="1:7" ht="12.75">
      <c r="A426" s="263"/>
      <c r="B426" s="276" t="s">
        <v>835</v>
      </c>
      <c r="C426" s="297">
        <v>15425601</v>
      </c>
      <c r="D426" s="153">
        <v>4244432</v>
      </c>
      <c r="E426" s="153">
        <v>800536</v>
      </c>
      <c r="F426" s="265">
        <v>5.189658412660875</v>
      </c>
      <c r="G426" s="153">
        <v>800536</v>
      </c>
    </row>
    <row r="427" spans="1:7" ht="12.75">
      <c r="A427" s="263"/>
      <c r="B427" s="276" t="s">
        <v>876</v>
      </c>
      <c r="C427" s="297">
        <v>3502200</v>
      </c>
      <c r="D427" s="297">
        <v>2118682</v>
      </c>
      <c r="E427" s="297">
        <v>1246</v>
      </c>
      <c r="F427" s="265">
        <v>0.03557763691393981</v>
      </c>
      <c r="G427" s="153">
        <v>1246</v>
      </c>
    </row>
    <row r="428" spans="1:7" ht="12.75" customHeight="1">
      <c r="A428" s="263"/>
      <c r="B428" s="277" t="s">
        <v>881</v>
      </c>
      <c r="C428" s="297">
        <v>200</v>
      </c>
      <c r="D428" s="297">
        <v>0</v>
      </c>
      <c r="E428" s="297">
        <v>0</v>
      </c>
      <c r="F428" s="265">
        <v>0</v>
      </c>
      <c r="G428" s="153">
        <v>0</v>
      </c>
    </row>
    <row r="429" spans="1:7" ht="38.25">
      <c r="A429" s="263"/>
      <c r="B429" s="279" t="s">
        <v>882</v>
      </c>
      <c r="C429" s="297">
        <v>200</v>
      </c>
      <c r="D429" s="297">
        <v>0</v>
      </c>
      <c r="E429" s="297">
        <v>0</v>
      </c>
      <c r="F429" s="265">
        <v>0</v>
      </c>
      <c r="G429" s="153">
        <v>0</v>
      </c>
    </row>
    <row r="430" spans="1:7" ht="25.5">
      <c r="A430" s="263"/>
      <c r="B430" s="277" t="s">
        <v>877</v>
      </c>
      <c r="C430" s="297">
        <v>3502000</v>
      </c>
      <c r="D430" s="153">
        <v>2118682</v>
      </c>
      <c r="E430" s="153">
        <v>1246</v>
      </c>
      <c r="F430" s="265">
        <v>0.035579668760708165</v>
      </c>
      <c r="G430" s="153">
        <v>1246</v>
      </c>
    </row>
    <row r="431" spans="1:7" ht="12.75">
      <c r="A431" s="263"/>
      <c r="B431" s="273" t="s">
        <v>419</v>
      </c>
      <c r="C431" s="153">
        <v>883148</v>
      </c>
      <c r="D431" s="153">
        <v>271736</v>
      </c>
      <c r="E431" s="153">
        <v>61277128</v>
      </c>
      <c r="F431" s="265" t="s">
        <v>415</v>
      </c>
      <c r="G431" s="153">
        <v>61277128</v>
      </c>
    </row>
    <row r="432" spans="1:7" ht="12.75">
      <c r="A432" s="263"/>
      <c r="B432" s="273" t="s">
        <v>420</v>
      </c>
      <c r="C432" s="297">
        <v>-883148</v>
      </c>
      <c r="D432" s="297">
        <v>-271736</v>
      </c>
      <c r="E432" s="297">
        <v>23504</v>
      </c>
      <c r="F432" s="265" t="s">
        <v>415</v>
      </c>
      <c r="G432" s="153">
        <v>23504</v>
      </c>
    </row>
    <row r="433" spans="1:7" ht="12.75">
      <c r="A433" s="263"/>
      <c r="B433" s="283" t="s">
        <v>424</v>
      </c>
      <c r="C433" s="297">
        <v>-3486788</v>
      </c>
      <c r="D433" s="297">
        <v>-1046786</v>
      </c>
      <c r="E433" s="297">
        <v>-93361</v>
      </c>
      <c r="F433" s="265" t="s">
        <v>415</v>
      </c>
      <c r="G433" s="153">
        <v>-93361</v>
      </c>
    </row>
    <row r="434" spans="1:7" ht="12.75">
      <c r="A434" s="263"/>
      <c r="B434" s="276" t="s">
        <v>883</v>
      </c>
      <c r="C434" s="297">
        <v>9900</v>
      </c>
      <c r="D434" s="153">
        <v>4950</v>
      </c>
      <c r="E434" s="153">
        <v>0</v>
      </c>
      <c r="F434" s="265" t="s">
        <v>415</v>
      </c>
      <c r="G434" s="153">
        <v>0</v>
      </c>
    </row>
    <row r="435" spans="1:7" ht="12.75">
      <c r="A435" s="263"/>
      <c r="B435" s="276" t="s">
        <v>884</v>
      </c>
      <c r="C435" s="297">
        <v>-3496688</v>
      </c>
      <c r="D435" s="153">
        <v>-1051736</v>
      </c>
      <c r="E435" s="153">
        <v>-93361</v>
      </c>
      <c r="F435" s="265" t="s">
        <v>415</v>
      </c>
      <c r="G435" s="153">
        <v>-93361</v>
      </c>
    </row>
    <row r="436" spans="1:7" ht="12.75">
      <c r="A436" s="263"/>
      <c r="B436" s="283" t="s">
        <v>425</v>
      </c>
      <c r="C436" s="297">
        <v>2603640</v>
      </c>
      <c r="D436" s="297">
        <v>775050</v>
      </c>
      <c r="E436" s="297">
        <v>116865</v>
      </c>
      <c r="F436" s="265" t="s">
        <v>415</v>
      </c>
      <c r="G436" s="153">
        <v>116865</v>
      </c>
    </row>
    <row r="437" spans="1:7" ht="12.75">
      <c r="A437" s="263"/>
      <c r="B437" s="276" t="s">
        <v>885</v>
      </c>
      <c r="C437" s="297">
        <v>-9900</v>
      </c>
      <c r="D437" s="153">
        <v>-4950</v>
      </c>
      <c r="E437" s="153">
        <v>-3</v>
      </c>
      <c r="F437" s="265" t="s">
        <v>415</v>
      </c>
      <c r="G437" s="153">
        <v>-3</v>
      </c>
    </row>
    <row r="438" spans="1:7" ht="12.75">
      <c r="A438" s="263"/>
      <c r="B438" s="285" t="s">
        <v>886</v>
      </c>
      <c r="C438" s="297">
        <v>2613540</v>
      </c>
      <c r="D438" s="153">
        <v>780000</v>
      </c>
      <c r="E438" s="153">
        <v>116868</v>
      </c>
      <c r="F438" s="265" t="s">
        <v>415</v>
      </c>
      <c r="G438" s="153">
        <v>116868</v>
      </c>
    </row>
    <row r="439" spans="1:7" ht="12.75" hidden="1">
      <c r="A439" s="263"/>
      <c r="B439" s="283" t="s">
        <v>840</v>
      </c>
      <c r="C439" s="297">
        <v>0</v>
      </c>
      <c r="D439" s="297">
        <v>0</v>
      </c>
      <c r="E439" s="297">
        <v>0</v>
      </c>
      <c r="F439" s="265" t="s">
        <v>415</v>
      </c>
      <c r="G439" s="153">
        <v>0</v>
      </c>
    </row>
    <row r="440" spans="1:7" ht="38.25" customHeight="1" hidden="1">
      <c r="A440" s="263"/>
      <c r="B440" s="285" t="s">
        <v>841</v>
      </c>
      <c r="C440" s="297">
        <v>0</v>
      </c>
      <c r="D440" s="153">
        <v>0</v>
      </c>
      <c r="E440" s="153">
        <v>0</v>
      </c>
      <c r="F440" s="265" t="s">
        <v>415</v>
      </c>
      <c r="G440" s="153">
        <v>0</v>
      </c>
    </row>
    <row r="441" spans="1:7" ht="37.5" customHeight="1" hidden="1">
      <c r="A441" s="263"/>
      <c r="B441" s="285" t="s">
        <v>859</v>
      </c>
      <c r="C441" s="297">
        <v>0</v>
      </c>
      <c r="D441" s="153">
        <v>0</v>
      </c>
      <c r="E441" s="153">
        <v>0</v>
      </c>
      <c r="F441" s="265" t="s">
        <v>415</v>
      </c>
      <c r="G441" s="153">
        <v>0</v>
      </c>
    </row>
    <row r="442" spans="1:7" ht="12.75">
      <c r="A442" s="263"/>
      <c r="B442" s="273"/>
      <c r="C442" s="153"/>
      <c r="D442" s="153"/>
      <c r="E442" s="153"/>
      <c r="F442" s="265"/>
      <c r="G442" s="153"/>
    </row>
    <row r="443" spans="1:7" ht="12.75">
      <c r="A443" s="263"/>
      <c r="B443" s="293" t="s">
        <v>887</v>
      </c>
      <c r="C443" s="144"/>
      <c r="D443" s="153"/>
      <c r="E443" s="153"/>
      <c r="F443" s="265"/>
      <c r="G443" s="153"/>
    </row>
    <row r="444" spans="1:7" ht="12.75">
      <c r="A444" s="263"/>
      <c r="B444" s="269" t="s">
        <v>824</v>
      </c>
      <c r="C444" s="296">
        <v>272322964</v>
      </c>
      <c r="D444" s="296">
        <v>155206306</v>
      </c>
      <c r="E444" s="296">
        <v>154592829</v>
      </c>
      <c r="F444" s="262">
        <v>56.76819417990765</v>
      </c>
      <c r="G444" s="144">
        <v>154592829</v>
      </c>
    </row>
    <row r="445" spans="1:7" ht="25.5">
      <c r="A445" s="263"/>
      <c r="B445" s="305" t="s">
        <v>837</v>
      </c>
      <c r="C445" s="297">
        <v>15314622</v>
      </c>
      <c r="D445" s="153">
        <v>2980457</v>
      </c>
      <c r="E445" s="153">
        <v>902438</v>
      </c>
      <c r="F445" s="265">
        <v>5.892656051190817</v>
      </c>
      <c r="G445" s="153">
        <v>902438</v>
      </c>
    </row>
    <row r="446" spans="1:7" ht="12.75">
      <c r="A446" s="263"/>
      <c r="B446" s="283" t="s">
        <v>843</v>
      </c>
      <c r="C446" s="297">
        <v>111394</v>
      </c>
      <c r="D446" s="153">
        <v>0</v>
      </c>
      <c r="E446" s="153">
        <v>0</v>
      </c>
      <c r="F446" s="265">
        <v>0</v>
      </c>
      <c r="G446" s="153">
        <v>0</v>
      </c>
    </row>
    <row r="447" spans="1:7" ht="12.75">
      <c r="A447" s="263"/>
      <c r="B447" s="305" t="s">
        <v>844</v>
      </c>
      <c r="C447" s="297">
        <v>1936534</v>
      </c>
      <c r="D447" s="297">
        <v>465980</v>
      </c>
      <c r="E447" s="297">
        <v>1930522</v>
      </c>
      <c r="F447" s="265">
        <v>99.6895484406677</v>
      </c>
      <c r="G447" s="153">
        <v>1930522</v>
      </c>
    </row>
    <row r="448" spans="1:7" ht="12.75">
      <c r="A448" s="263"/>
      <c r="B448" s="276" t="s">
        <v>845</v>
      </c>
      <c r="C448" s="297">
        <v>1936534</v>
      </c>
      <c r="D448" s="297">
        <v>465980</v>
      </c>
      <c r="E448" s="297">
        <v>1930522</v>
      </c>
      <c r="F448" s="265">
        <v>99.6895484406677</v>
      </c>
      <c r="G448" s="153">
        <v>1930522</v>
      </c>
    </row>
    <row r="449" spans="1:7" ht="14.25" customHeight="1">
      <c r="A449" s="263"/>
      <c r="B449" s="277" t="s">
        <v>846</v>
      </c>
      <c r="C449" s="297">
        <v>1936534</v>
      </c>
      <c r="D449" s="297">
        <v>465980</v>
      </c>
      <c r="E449" s="297">
        <v>1930522</v>
      </c>
      <c r="F449" s="265">
        <v>99.6895484406677</v>
      </c>
      <c r="G449" s="153">
        <v>1930522</v>
      </c>
    </row>
    <row r="450" spans="1:7" ht="51">
      <c r="A450" s="263"/>
      <c r="B450" s="279" t="s">
        <v>854</v>
      </c>
      <c r="C450" s="297">
        <v>1936534</v>
      </c>
      <c r="D450" s="297">
        <v>465980</v>
      </c>
      <c r="E450" s="297">
        <v>1930522</v>
      </c>
      <c r="F450" s="265">
        <v>99.6895484406677</v>
      </c>
      <c r="G450" s="153">
        <v>1930522</v>
      </c>
    </row>
    <row r="451" spans="1:7" ht="51">
      <c r="A451" s="263"/>
      <c r="B451" s="307" t="s">
        <v>855</v>
      </c>
      <c r="C451" s="297">
        <v>1936534</v>
      </c>
      <c r="D451" s="297">
        <v>465980</v>
      </c>
      <c r="E451" s="297">
        <v>1930522</v>
      </c>
      <c r="F451" s="265">
        <v>99.6895484406677</v>
      </c>
      <c r="G451" s="153">
        <v>1930522</v>
      </c>
    </row>
    <row r="452" spans="1:7" ht="12.75" hidden="1">
      <c r="A452" s="263"/>
      <c r="B452" s="277" t="s">
        <v>847</v>
      </c>
      <c r="C452" s="297">
        <v>0</v>
      </c>
      <c r="D452" s="297">
        <v>0</v>
      </c>
      <c r="E452" s="297">
        <v>0</v>
      </c>
      <c r="F452" s="265" t="e">
        <v>#DIV/0!</v>
      </c>
      <c r="G452" s="153">
        <v>0</v>
      </c>
    </row>
    <row r="453" spans="1:7" ht="63.75" hidden="1">
      <c r="A453" s="263"/>
      <c r="B453" s="279" t="s">
        <v>848</v>
      </c>
      <c r="C453" s="297">
        <v>0</v>
      </c>
      <c r="D453" s="297">
        <v>0</v>
      </c>
      <c r="E453" s="297">
        <v>0</v>
      </c>
      <c r="F453" s="265" t="e">
        <v>#DIV/0!</v>
      </c>
      <c r="G453" s="153">
        <v>0</v>
      </c>
    </row>
    <row r="454" spans="1:7" ht="12.75">
      <c r="A454" s="263"/>
      <c r="B454" s="283" t="s">
        <v>825</v>
      </c>
      <c r="C454" s="297">
        <v>254960414</v>
      </c>
      <c r="D454" s="297">
        <v>151759869</v>
      </c>
      <c r="E454" s="297">
        <v>151759869</v>
      </c>
      <c r="F454" s="265">
        <v>59.52291440819515</v>
      </c>
      <c r="G454" s="153">
        <v>151759869</v>
      </c>
    </row>
    <row r="455" spans="1:7" ht="25.5">
      <c r="A455" s="263"/>
      <c r="B455" s="285" t="s">
        <v>826</v>
      </c>
      <c r="C455" s="297">
        <v>254705951</v>
      </c>
      <c r="D455" s="153">
        <v>151505406</v>
      </c>
      <c r="E455" s="153">
        <v>151505406</v>
      </c>
      <c r="F455" s="265">
        <v>59.48247593162831</v>
      </c>
      <c r="G455" s="153">
        <v>151505406</v>
      </c>
    </row>
    <row r="456" spans="1:7" ht="25.5">
      <c r="A456" s="263"/>
      <c r="B456" s="285" t="s">
        <v>888</v>
      </c>
      <c r="C456" s="297">
        <v>254463</v>
      </c>
      <c r="D456" s="153">
        <v>254463</v>
      </c>
      <c r="E456" s="153">
        <v>254463</v>
      </c>
      <c r="F456" s="265">
        <v>100</v>
      </c>
      <c r="G456" s="153">
        <v>254463</v>
      </c>
    </row>
    <row r="457" spans="1:7" ht="12.75">
      <c r="A457" s="263"/>
      <c r="B457" s="269" t="s">
        <v>827</v>
      </c>
      <c r="C457" s="144">
        <v>272322964</v>
      </c>
      <c r="D457" s="144">
        <v>155206306</v>
      </c>
      <c r="E457" s="144">
        <v>32590110</v>
      </c>
      <c r="F457" s="262">
        <v>11.967448327273642</v>
      </c>
      <c r="G457" s="144">
        <v>32590110</v>
      </c>
    </row>
    <row r="458" spans="1:7" ht="12.75">
      <c r="A458" s="263"/>
      <c r="B458" s="283" t="s">
        <v>828</v>
      </c>
      <c r="C458" s="297">
        <v>265339190</v>
      </c>
      <c r="D458" s="297">
        <v>154363008</v>
      </c>
      <c r="E458" s="297">
        <v>32459131</v>
      </c>
      <c r="F458" s="265">
        <v>12.233070810233498</v>
      </c>
      <c r="G458" s="153">
        <v>32459131</v>
      </c>
    </row>
    <row r="459" spans="1:7" ht="12.75">
      <c r="A459" s="263"/>
      <c r="B459" s="276" t="s">
        <v>829</v>
      </c>
      <c r="C459" s="297">
        <v>96992777</v>
      </c>
      <c r="D459" s="297">
        <v>20452523</v>
      </c>
      <c r="E459" s="297">
        <v>4145861</v>
      </c>
      <c r="F459" s="265">
        <v>4.2744017938572885</v>
      </c>
      <c r="G459" s="153">
        <v>4145861</v>
      </c>
    </row>
    <row r="460" spans="1:7" ht="12.75">
      <c r="A460" s="263"/>
      <c r="B460" s="299" t="s">
        <v>830</v>
      </c>
      <c r="C460" s="297">
        <v>66883518</v>
      </c>
      <c r="D460" s="153">
        <v>14324066</v>
      </c>
      <c r="E460" s="153">
        <v>2911765</v>
      </c>
      <c r="F460" s="265">
        <v>4.353486609361667</v>
      </c>
      <c r="G460" s="153">
        <v>2911765</v>
      </c>
    </row>
    <row r="461" spans="1:7" ht="12.75">
      <c r="A461" s="263"/>
      <c r="B461" s="302" t="s">
        <v>831</v>
      </c>
      <c r="C461" s="297">
        <v>50714448</v>
      </c>
      <c r="D461" s="153">
        <v>10958929</v>
      </c>
      <c r="E461" s="153">
        <v>2486831</v>
      </c>
      <c r="F461" s="265">
        <v>4.903594731032071</v>
      </c>
      <c r="G461" s="153">
        <v>2486831</v>
      </c>
    </row>
    <row r="462" spans="1:7" ht="12.75">
      <c r="A462" s="263"/>
      <c r="B462" s="299" t="s">
        <v>832</v>
      </c>
      <c r="C462" s="297">
        <v>30109259</v>
      </c>
      <c r="D462" s="153">
        <v>6128457</v>
      </c>
      <c r="E462" s="153">
        <v>1234096</v>
      </c>
      <c r="F462" s="265">
        <v>4.098725910192609</v>
      </c>
      <c r="G462" s="153">
        <v>1234096</v>
      </c>
    </row>
    <row r="463" spans="1:7" ht="12.75" hidden="1">
      <c r="A463" s="263"/>
      <c r="B463" s="276" t="s">
        <v>871</v>
      </c>
      <c r="C463" s="297">
        <v>0</v>
      </c>
      <c r="D463" s="153">
        <v>0</v>
      </c>
      <c r="E463" s="153">
        <v>0</v>
      </c>
      <c r="F463" s="265" t="e">
        <v>#DIV/0!</v>
      </c>
      <c r="G463" s="153">
        <v>0</v>
      </c>
    </row>
    <row r="464" spans="1:7" ht="12.75">
      <c r="A464" s="263"/>
      <c r="B464" s="276" t="s">
        <v>833</v>
      </c>
      <c r="C464" s="297">
        <v>167849440</v>
      </c>
      <c r="D464" s="297">
        <v>133651022</v>
      </c>
      <c r="E464" s="297">
        <v>28301500</v>
      </c>
      <c r="F464" s="265">
        <v>16.861241836731775</v>
      </c>
      <c r="G464" s="153">
        <v>28301500</v>
      </c>
    </row>
    <row r="465" spans="1:7" ht="12.75">
      <c r="A465" s="263"/>
      <c r="B465" s="299" t="s">
        <v>856</v>
      </c>
      <c r="C465" s="297">
        <v>167236744</v>
      </c>
      <c r="D465" s="153">
        <v>133449097</v>
      </c>
      <c r="E465" s="153">
        <v>28242445</v>
      </c>
      <c r="F465" s="265">
        <v>16.887703219096398</v>
      </c>
      <c r="G465" s="153">
        <v>28242445</v>
      </c>
    </row>
    <row r="466" spans="1:7" ht="12.75">
      <c r="A466" s="263"/>
      <c r="B466" s="299" t="s">
        <v>834</v>
      </c>
      <c r="C466" s="297">
        <v>612696</v>
      </c>
      <c r="D466" s="153">
        <v>201925</v>
      </c>
      <c r="E466" s="153">
        <v>59055</v>
      </c>
      <c r="F466" s="265">
        <v>9.638548317599591</v>
      </c>
      <c r="G466" s="153">
        <v>59055</v>
      </c>
    </row>
    <row r="467" spans="1:7" ht="25.5">
      <c r="A467" s="263"/>
      <c r="B467" s="285" t="s">
        <v>838</v>
      </c>
      <c r="C467" s="297">
        <v>242510</v>
      </c>
      <c r="D467" s="297">
        <v>5000</v>
      </c>
      <c r="E467" s="297">
        <v>0</v>
      </c>
      <c r="F467" s="265">
        <v>0</v>
      </c>
      <c r="G467" s="153">
        <v>0</v>
      </c>
    </row>
    <row r="468" spans="1:7" ht="12.75">
      <c r="A468" s="263"/>
      <c r="B468" s="277" t="s">
        <v>839</v>
      </c>
      <c r="C468" s="297">
        <v>242510</v>
      </c>
      <c r="D468" s="153">
        <v>5000</v>
      </c>
      <c r="E468" s="153">
        <v>0</v>
      </c>
      <c r="F468" s="265">
        <v>0</v>
      </c>
      <c r="G468" s="153">
        <v>0</v>
      </c>
    </row>
    <row r="469" spans="1:7" ht="12.75">
      <c r="A469" s="263"/>
      <c r="B469" s="276" t="s">
        <v>777</v>
      </c>
      <c r="C469" s="153">
        <v>254463</v>
      </c>
      <c r="D469" s="153">
        <v>254463</v>
      </c>
      <c r="E469" s="153">
        <v>11770</v>
      </c>
      <c r="F469" s="265">
        <v>4.625426879349846</v>
      </c>
      <c r="G469" s="153">
        <v>11770</v>
      </c>
    </row>
    <row r="470" spans="1:7" ht="25.5" hidden="1">
      <c r="A470" s="263"/>
      <c r="B470" s="277" t="s">
        <v>875</v>
      </c>
      <c r="C470" s="153">
        <v>0</v>
      </c>
      <c r="D470" s="153">
        <v>0</v>
      </c>
      <c r="E470" s="153">
        <v>0</v>
      </c>
      <c r="F470" s="265" t="e">
        <v>#DIV/0!</v>
      </c>
      <c r="G470" s="153">
        <v>0</v>
      </c>
    </row>
    <row r="471" spans="1:7" ht="25.5">
      <c r="A471" s="263"/>
      <c r="B471" s="277" t="s">
        <v>867</v>
      </c>
      <c r="C471" s="153">
        <v>254463</v>
      </c>
      <c r="D471" s="153">
        <v>254463</v>
      </c>
      <c r="E471" s="153">
        <v>11770</v>
      </c>
      <c r="F471" s="265">
        <v>4.625426879349846</v>
      </c>
      <c r="G471" s="153">
        <v>11770</v>
      </c>
    </row>
    <row r="472" spans="1:7" ht="38.25">
      <c r="A472" s="263"/>
      <c r="B472" s="279" t="s">
        <v>868</v>
      </c>
      <c r="C472" s="153">
        <v>254463</v>
      </c>
      <c r="D472" s="153">
        <v>254463</v>
      </c>
      <c r="E472" s="153">
        <v>11770</v>
      </c>
      <c r="F472" s="265">
        <v>4.625426879349846</v>
      </c>
      <c r="G472" s="153">
        <v>11770</v>
      </c>
    </row>
    <row r="473" spans="1:7" ht="12.75">
      <c r="A473" s="263"/>
      <c r="B473" s="283" t="s">
        <v>782</v>
      </c>
      <c r="C473" s="297">
        <v>6983774</v>
      </c>
      <c r="D473" s="297">
        <v>843298</v>
      </c>
      <c r="E473" s="297">
        <v>130979</v>
      </c>
      <c r="F473" s="265">
        <v>1.8754759246218449</v>
      </c>
      <c r="G473" s="153">
        <v>130979</v>
      </c>
    </row>
    <row r="474" spans="1:7" ht="12.75">
      <c r="A474" s="263"/>
      <c r="B474" s="276" t="s">
        <v>835</v>
      </c>
      <c r="C474" s="297">
        <v>6983774</v>
      </c>
      <c r="D474" s="153">
        <v>843298</v>
      </c>
      <c r="E474" s="153">
        <v>130979</v>
      </c>
      <c r="F474" s="265">
        <v>1.8754759246218449</v>
      </c>
      <c r="G474" s="153">
        <v>130979</v>
      </c>
    </row>
    <row r="475" spans="1:7" ht="12.75" hidden="1">
      <c r="A475" s="263"/>
      <c r="B475" s="276" t="s">
        <v>876</v>
      </c>
      <c r="C475" s="297">
        <v>0</v>
      </c>
      <c r="D475" s="297">
        <v>0</v>
      </c>
      <c r="E475" s="297">
        <v>0</v>
      </c>
      <c r="F475" s="265" t="e">
        <v>#DIV/0!</v>
      </c>
      <c r="G475" s="153">
        <v>0</v>
      </c>
    </row>
    <row r="476" spans="1:7" ht="25.5" hidden="1">
      <c r="A476" s="263"/>
      <c r="B476" s="277" t="s">
        <v>877</v>
      </c>
      <c r="C476" s="297">
        <v>0</v>
      </c>
      <c r="D476" s="153">
        <v>0</v>
      </c>
      <c r="E476" s="153">
        <v>0</v>
      </c>
      <c r="F476" s="265" t="e">
        <v>#DIV/0!</v>
      </c>
      <c r="G476" s="153">
        <v>0</v>
      </c>
    </row>
    <row r="477" spans="1:7" ht="12.75" hidden="1">
      <c r="A477" s="263"/>
      <c r="B477" s="273" t="s">
        <v>419</v>
      </c>
      <c r="C477" s="153">
        <v>0</v>
      </c>
      <c r="D477" s="153">
        <v>0</v>
      </c>
      <c r="E477" s="153">
        <v>122002719</v>
      </c>
      <c r="F477" s="265" t="s">
        <v>415</v>
      </c>
      <c r="G477" s="153">
        <v>0</v>
      </c>
    </row>
    <row r="478" spans="1:7" ht="12.75" hidden="1">
      <c r="A478" s="263"/>
      <c r="B478" s="273" t="s">
        <v>420</v>
      </c>
      <c r="C478" s="297">
        <v>0</v>
      </c>
      <c r="D478" s="297">
        <v>0</v>
      </c>
      <c r="E478" s="297">
        <v>0</v>
      </c>
      <c r="F478" s="265" t="s">
        <v>415</v>
      </c>
      <c r="G478" s="153">
        <v>0</v>
      </c>
    </row>
    <row r="479" spans="1:7" ht="12.75" hidden="1">
      <c r="A479" s="263"/>
      <c r="B479" s="283" t="s">
        <v>424</v>
      </c>
      <c r="C479" s="297">
        <v>0</v>
      </c>
      <c r="D479" s="297">
        <v>0</v>
      </c>
      <c r="E479" s="297">
        <v>0</v>
      </c>
      <c r="F479" s="265" t="s">
        <v>415</v>
      </c>
      <c r="G479" s="153">
        <v>0</v>
      </c>
    </row>
    <row r="480" spans="1:7" ht="12.75" hidden="1">
      <c r="A480" s="263"/>
      <c r="B480" s="276" t="s">
        <v>884</v>
      </c>
      <c r="C480" s="297">
        <v>0</v>
      </c>
      <c r="D480" s="297">
        <v>0</v>
      </c>
      <c r="E480" s="297">
        <v>0</v>
      </c>
      <c r="F480" s="265" t="s">
        <v>415</v>
      </c>
      <c r="G480" s="153">
        <v>0</v>
      </c>
    </row>
    <row r="481" spans="1:7" ht="12.75" hidden="1">
      <c r="A481" s="263"/>
      <c r="B481" s="283" t="s">
        <v>840</v>
      </c>
      <c r="C481" s="297">
        <v>0</v>
      </c>
      <c r="D481" s="297">
        <v>0</v>
      </c>
      <c r="E481" s="297">
        <v>0</v>
      </c>
      <c r="F481" s="265" t="s">
        <v>415</v>
      </c>
      <c r="G481" s="153">
        <v>0</v>
      </c>
    </row>
    <row r="482" spans="1:7" ht="51" hidden="1">
      <c r="A482" s="263"/>
      <c r="B482" s="285" t="s">
        <v>841</v>
      </c>
      <c r="C482" s="297">
        <v>0</v>
      </c>
      <c r="D482" s="297">
        <v>0</v>
      </c>
      <c r="E482" s="297">
        <v>0</v>
      </c>
      <c r="F482" s="265" t="s">
        <v>415</v>
      </c>
      <c r="G482" s="153">
        <v>0</v>
      </c>
    </row>
    <row r="483" spans="1:7" ht="51" hidden="1">
      <c r="A483" s="263"/>
      <c r="B483" s="285" t="s">
        <v>859</v>
      </c>
      <c r="C483" s="297">
        <v>0</v>
      </c>
      <c r="D483" s="153">
        <v>0</v>
      </c>
      <c r="E483" s="153">
        <v>0</v>
      </c>
      <c r="F483" s="265" t="s">
        <v>415</v>
      </c>
      <c r="G483" s="153">
        <v>0</v>
      </c>
    </row>
    <row r="484" spans="1:7" ht="12.75">
      <c r="A484" s="263"/>
      <c r="B484" s="273"/>
      <c r="C484" s="153"/>
      <c r="D484" s="153"/>
      <c r="E484" s="153"/>
      <c r="F484" s="265"/>
      <c r="G484" s="153"/>
    </row>
    <row r="485" spans="1:7" ht="12.75">
      <c r="A485" s="263"/>
      <c r="B485" s="293" t="s">
        <v>889</v>
      </c>
      <c r="C485" s="144"/>
      <c r="D485" s="153"/>
      <c r="E485" s="153"/>
      <c r="F485" s="265"/>
      <c r="G485" s="153"/>
    </row>
    <row r="486" spans="1:7" ht="12.75">
      <c r="A486" s="263"/>
      <c r="B486" s="269" t="s">
        <v>824</v>
      </c>
      <c r="C486" s="296">
        <v>512425765</v>
      </c>
      <c r="D486" s="296">
        <v>84696843</v>
      </c>
      <c r="E486" s="296">
        <v>80884473</v>
      </c>
      <c r="F486" s="262">
        <v>15.7846225784529</v>
      </c>
      <c r="G486" s="144">
        <v>80884473</v>
      </c>
    </row>
    <row r="487" spans="1:7" ht="25.5">
      <c r="A487" s="263"/>
      <c r="B487" s="305" t="s">
        <v>837</v>
      </c>
      <c r="C487" s="297">
        <v>2450263</v>
      </c>
      <c r="D487" s="153">
        <v>658112</v>
      </c>
      <c r="E487" s="153">
        <v>282383</v>
      </c>
      <c r="F487" s="265">
        <v>11.524599604205752</v>
      </c>
      <c r="G487" s="153">
        <v>282383</v>
      </c>
    </row>
    <row r="488" spans="1:7" ht="12.75">
      <c r="A488" s="263"/>
      <c r="B488" s="283" t="s">
        <v>843</v>
      </c>
      <c r="C488" s="297">
        <v>44766390</v>
      </c>
      <c r="D488" s="153">
        <v>3619440</v>
      </c>
      <c r="E488" s="153">
        <v>182799</v>
      </c>
      <c r="F488" s="265">
        <v>0.4083398281612612</v>
      </c>
      <c r="G488" s="153">
        <v>182799</v>
      </c>
    </row>
    <row r="489" spans="1:7" ht="25.5">
      <c r="A489" s="263"/>
      <c r="B489" s="285" t="s">
        <v>862</v>
      </c>
      <c r="C489" s="297">
        <v>3100069</v>
      </c>
      <c r="D489" s="153">
        <v>0</v>
      </c>
      <c r="E489" s="153">
        <v>0</v>
      </c>
      <c r="F489" s="265">
        <v>0</v>
      </c>
      <c r="G489" s="153">
        <v>0</v>
      </c>
    </row>
    <row r="490" spans="1:7" ht="12.75" hidden="1">
      <c r="A490" s="263"/>
      <c r="B490" s="305" t="s">
        <v>844</v>
      </c>
      <c r="C490" s="297">
        <v>0</v>
      </c>
      <c r="D490" s="297">
        <v>0</v>
      </c>
      <c r="E490" s="297">
        <v>0</v>
      </c>
      <c r="F490" s="265" t="e">
        <v>#DIV/0!</v>
      </c>
      <c r="G490" s="153">
        <v>0</v>
      </c>
    </row>
    <row r="491" spans="1:7" ht="12.75" hidden="1">
      <c r="A491" s="263"/>
      <c r="B491" s="276" t="s">
        <v>845</v>
      </c>
      <c r="C491" s="297">
        <v>0</v>
      </c>
      <c r="D491" s="297">
        <v>0</v>
      </c>
      <c r="E491" s="297">
        <v>0</v>
      </c>
      <c r="F491" s="265" t="e">
        <v>#DIV/0!</v>
      </c>
      <c r="G491" s="153">
        <v>0</v>
      </c>
    </row>
    <row r="492" spans="1:7" ht="12.75" customHeight="1" hidden="1">
      <c r="A492" s="263"/>
      <c r="B492" s="277" t="s">
        <v>846</v>
      </c>
      <c r="C492" s="297">
        <v>0</v>
      </c>
      <c r="D492" s="297">
        <v>0</v>
      </c>
      <c r="E492" s="297">
        <v>0</v>
      </c>
      <c r="F492" s="265" t="e">
        <v>#DIV/0!</v>
      </c>
      <c r="G492" s="153">
        <v>0</v>
      </c>
    </row>
    <row r="493" spans="1:7" ht="12.75" hidden="1">
      <c r="A493" s="263"/>
      <c r="B493" s="279" t="s">
        <v>847</v>
      </c>
      <c r="C493" s="297">
        <v>0</v>
      </c>
      <c r="D493" s="297">
        <v>0</v>
      </c>
      <c r="E493" s="297">
        <v>0</v>
      </c>
      <c r="F493" s="265" t="e">
        <v>#DIV/0!</v>
      </c>
      <c r="G493" s="153">
        <v>0</v>
      </c>
    </row>
    <row r="494" spans="1:7" ht="63.75" hidden="1">
      <c r="A494" s="263"/>
      <c r="B494" s="307" t="s">
        <v>848</v>
      </c>
      <c r="C494" s="297">
        <v>0</v>
      </c>
      <c r="D494" s="153">
        <v>0</v>
      </c>
      <c r="E494" s="153">
        <v>0</v>
      </c>
      <c r="F494" s="265" t="e">
        <v>#DIV/0!</v>
      </c>
      <c r="G494" s="153">
        <v>0</v>
      </c>
    </row>
    <row r="495" spans="1:7" ht="12.75">
      <c r="A495" s="263"/>
      <c r="B495" s="283" t="s">
        <v>825</v>
      </c>
      <c r="C495" s="297">
        <v>465209112</v>
      </c>
      <c r="D495" s="297">
        <v>80419291</v>
      </c>
      <c r="E495" s="297">
        <v>80419291</v>
      </c>
      <c r="F495" s="265">
        <v>17.286697299256684</v>
      </c>
      <c r="G495" s="153">
        <v>80419291</v>
      </c>
    </row>
    <row r="496" spans="1:7" ht="25.5">
      <c r="A496" s="263"/>
      <c r="B496" s="285" t="s">
        <v>826</v>
      </c>
      <c r="C496" s="297">
        <v>465209112</v>
      </c>
      <c r="D496" s="153">
        <v>80419291</v>
      </c>
      <c r="E496" s="153">
        <v>80419291</v>
      </c>
      <c r="F496" s="265">
        <v>17.286697299256684</v>
      </c>
      <c r="G496" s="153">
        <v>80419291</v>
      </c>
    </row>
    <row r="497" spans="1:7" ht="12.75">
      <c r="A497" s="263"/>
      <c r="B497" s="269" t="s">
        <v>827</v>
      </c>
      <c r="C497" s="144">
        <v>514884425</v>
      </c>
      <c r="D497" s="144">
        <v>89709944</v>
      </c>
      <c r="E497" s="144">
        <v>17465532</v>
      </c>
      <c r="F497" s="262">
        <v>3.3921266894021898</v>
      </c>
      <c r="G497" s="144">
        <v>17465532</v>
      </c>
    </row>
    <row r="498" spans="1:7" ht="12.75">
      <c r="A498" s="263"/>
      <c r="B498" s="283" t="s">
        <v>828</v>
      </c>
      <c r="C498" s="297">
        <v>227463859</v>
      </c>
      <c r="D498" s="297">
        <v>54129239</v>
      </c>
      <c r="E498" s="297">
        <v>13188118</v>
      </c>
      <c r="F498" s="265">
        <v>5.797896007734574</v>
      </c>
      <c r="G498" s="153">
        <v>13188118</v>
      </c>
    </row>
    <row r="499" spans="1:7" ht="12.75">
      <c r="A499" s="263"/>
      <c r="B499" s="276" t="s">
        <v>829</v>
      </c>
      <c r="C499" s="297">
        <v>81749428</v>
      </c>
      <c r="D499" s="297">
        <v>18925385</v>
      </c>
      <c r="E499" s="297">
        <v>3811984</v>
      </c>
      <c r="F499" s="265">
        <v>4.66300999684059</v>
      </c>
      <c r="G499" s="153">
        <v>3811984</v>
      </c>
    </row>
    <row r="500" spans="1:7" ht="12.75">
      <c r="A500" s="263"/>
      <c r="B500" s="299" t="s">
        <v>830</v>
      </c>
      <c r="C500" s="297">
        <v>5699368</v>
      </c>
      <c r="D500" s="153">
        <v>1319667</v>
      </c>
      <c r="E500" s="153">
        <v>155089</v>
      </c>
      <c r="F500" s="265">
        <v>2.721161363856484</v>
      </c>
      <c r="G500" s="153">
        <v>155089</v>
      </c>
    </row>
    <row r="501" spans="1:7" ht="12.75">
      <c r="A501" s="263"/>
      <c r="B501" s="302" t="s">
        <v>831</v>
      </c>
      <c r="C501" s="297">
        <v>4238354</v>
      </c>
      <c r="D501" s="153">
        <v>970132</v>
      </c>
      <c r="E501" s="153">
        <v>115651</v>
      </c>
      <c r="F501" s="265">
        <v>2.7286772176179714</v>
      </c>
      <c r="G501" s="153">
        <v>115651</v>
      </c>
    </row>
    <row r="502" spans="1:7" ht="12.75">
      <c r="A502" s="263"/>
      <c r="B502" s="299" t="s">
        <v>832</v>
      </c>
      <c r="C502" s="297">
        <v>76050060</v>
      </c>
      <c r="D502" s="153">
        <v>17605718</v>
      </c>
      <c r="E502" s="153">
        <v>3656895</v>
      </c>
      <c r="F502" s="265">
        <v>4.808536640207779</v>
      </c>
      <c r="G502" s="153">
        <v>3656895</v>
      </c>
    </row>
    <row r="503" spans="1:7" ht="12.75">
      <c r="A503" s="263"/>
      <c r="B503" s="276" t="s">
        <v>833</v>
      </c>
      <c r="C503" s="297">
        <v>49054123</v>
      </c>
      <c r="D503" s="297">
        <v>11717255</v>
      </c>
      <c r="E503" s="297">
        <v>3695160</v>
      </c>
      <c r="F503" s="265">
        <v>7.532822470396628</v>
      </c>
      <c r="G503" s="153">
        <v>3695160</v>
      </c>
    </row>
    <row r="504" spans="1:7" ht="12.75">
      <c r="A504" s="263"/>
      <c r="B504" s="299" t="s">
        <v>856</v>
      </c>
      <c r="C504" s="297">
        <v>49054123</v>
      </c>
      <c r="D504" s="153">
        <v>11717255</v>
      </c>
      <c r="E504" s="153">
        <v>3695160</v>
      </c>
      <c r="F504" s="265">
        <v>7.532822470396628</v>
      </c>
      <c r="G504" s="153">
        <v>3695160</v>
      </c>
    </row>
    <row r="505" spans="1:7" ht="12.75" hidden="1">
      <c r="A505" s="263"/>
      <c r="B505" s="299" t="s">
        <v>834</v>
      </c>
      <c r="C505" s="297">
        <v>0</v>
      </c>
      <c r="D505" s="153"/>
      <c r="E505" s="153"/>
      <c r="F505" s="265" t="e">
        <v>#DIV/0!</v>
      </c>
      <c r="G505" s="153">
        <v>0</v>
      </c>
    </row>
    <row r="506" spans="1:7" ht="25.5">
      <c r="A506" s="263"/>
      <c r="B506" s="285" t="s">
        <v>838</v>
      </c>
      <c r="C506" s="297">
        <v>219585</v>
      </c>
      <c r="D506" s="297">
        <v>151435</v>
      </c>
      <c r="E506" s="297">
        <v>78519</v>
      </c>
      <c r="F506" s="265">
        <v>35.75790696085798</v>
      </c>
      <c r="G506" s="153">
        <v>78519</v>
      </c>
    </row>
    <row r="507" spans="1:7" ht="25.5" hidden="1">
      <c r="A507" s="263"/>
      <c r="B507" s="277" t="s">
        <v>865</v>
      </c>
      <c r="C507" s="297">
        <v>0</v>
      </c>
      <c r="D507" s="153"/>
      <c r="E507" s="153"/>
      <c r="F507" s="265" t="e">
        <v>#DIV/0!</v>
      </c>
      <c r="G507" s="153">
        <v>0</v>
      </c>
    </row>
    <row r="508" spans="1:7" ht="12.75">
      <c r="A508" s="263"/>
      <c r="B508" s="277" t="s">
        <v>839</v>
      </c>
      <c r="C508" s="297">
        <v>219585</v>
      </c>
      <c r="D508" s="153">
        <v>151435</v>
      </c>
      <c r="E508" s="153">
        <v>78519</v>
      </c>
      <c r="F508" s="265">
        <v>35.75790696085798</v>
      </c>
      <c r="G508" s="153">
        <v>78519</v>
      </c>
    </row>
    <row r="509" spans="1:7" ht="12.75">
      <c r="A509" s="263"/>
      <c r="B509" s="276" t="s">
        <v>777</v>
      </c>
      <c r="C509" s="153">
        <v>96440723</v>
      </c>
      <c r="D509" s="153">
        <v>23335164</v>
      </c>
      <c r="E509" s="153">
        <v>5602455</v>
      </c>
      <c r="F509" s="265">
        <v>5.809221276783667</v>
      </c>
      <c r="G509" s="153">
        <v>5602455</v>
      </c>
    </row>
    <row r="510" spans="1:7" ht="25.5" hidden="1">
      <c r="A510" s="263"/>
      <c r="B510" s="277" t="s">
        <v>857</v>
      </c>
      <c r="C510" s="153">
        <v>0</v>
      </c>
      <c r="D510" s="153"/>
      <c r="E510" s="153"/>
      <c r="F510" s="265" t="e">
        <v>#DIV/0!</v>
      </c>
      <c r="G510" s="153">
        <v>0</v>
      </c>
    </row>
    <row r="511" spans="1:7" ht="38.25" hidden="1">
      <c r="A511" s="263"/>
      <c r="B511" s="279" t="s">
        <v>858</v>
      </c>
      <c r="C511" s="153">
        <v>0</v>
      </c>
      <c r="D511" s="153"/>
      <c r="E511" s="153"/>
      <c r="F511" s="265" t="e">
        <v>#DIV/0!</v>
      </c>
      <c r="G511" s="153">
        <v>0</v>
      </c>
    </row>
    <row r="512" spans="1:7" ht="12.75">
      <c r="A512" s="263"/>
      <c r="B512" s="277" t="s">
        <v>866</v>
      </c>
      <c r="C512" s="153">
        <v>93340654</v>
      </c>
      <c r="D512" s="153">
        <v>23335164</v>
      </c>
      <c r="E512" s="153">
        <v>5602455</v>
      </c>
      <c r="F512" s="265">
        <v>6.002159573469455</v>
      </c>
      <c r="G512" s="153">
        <v>5602455</v>
      </c>
    </row>
    <row r="513" spans="1:7" ht="25.5" hidden="1">
      <c r="A513" s="263"/>
      <c r="B513" s="277" t="s">
        <v>875</v>
      </c>
      <c r="C513" s="153">
        <v>0</v>
      </c>
      <c r="D513" s="153"/>
      <c r="E513" s="153"/>
      <c r="F513" s="265" t="e">
        <v>#DIV/0!</v>
      </c>
      <c r="G513" s="153">
        <v>0</v>
      </c>
    </row>
    <row r="514" spans="1:7" ht="25.5" hidden="1">
      <c r="A514" s="263"/>
      <c r="B514" s="277" t="s">
        <v>875</v>
      </c>
      <c r="C514" s="153">
        <v>0</v>
      </c>
      <c r="D514" s="153">
        <v>0</v>
      </c>
      <c r="E514" s="153">
        <v>0</v>
      </c>
      <c r="F514" s="265" t="e">
        <v>#DIV/0!</v>
      </c>
      <c r="G514" s="153">
        <v>0</v>
      </c>
    </row>
    <row r="515" spans="1:7" ht="25.5">
      <c r="A515" s="263"/>
      <c r="B515" s="277" t="s">
        <v>867</v>
      </c>
      <c r="C515" s="153">
        <v>3100069</v>
      </c>
      <c r="D515" s="153">
        <v>0</v>
      </c>
      <c r="E515" s="153">
        <v>0</v>
      </c>
      <c r="F515" s="265">
        <v>0</v>
      </c>
      <c r="G515" s="153">
        <v>0</v>
      </c>
    </row>
    <row r="516" spans="1:7" ht="38.25" hidden="1">
      <c r="A516" s="263"/>
      <c r="B516" s="279" t="s">
        <v>868</v>
      </c>
      <c r="C516" s="153">
        <v>0</v>
      </c>
      <c r="D516" s="153">
        <v>0</v>
      </c>
      <c r="E516" s="153">
        <v>0</v>
      </c>
      <c r="F516" s="265" t="e">
        <v>#DIV/0!</v>
      </c>
      <c r="G516" s="153">
        <v>0</v>
      </c>
    </row>
    <row r="517" spans="1:7" ht="89.25">
      <c r="A517" s="263"/>
      <c r="B517" s="279" t="s">
        <v>890</v>
      </c>
      <c r="C517" s="153">
        <v>3100069</v>
      </c>
      <c r="D517" s="266">
        <v>0</v>
      </c>
      <c r="E517" s="153">
        <v>0</v>
      </c>
      <c r="F517" s="265">
        <v>0</v>
      </c>
      <c r="G517" s="153">
        <v>0</v>
      </c>
    </row>
    <row r="518" spans="1:7" ht="12.75">
      <c r="A518" s="263"/>
      <c r="B518" s="283" t="s">
        <v>782</v>
      </c>
      <c r="C518" s="297">
        <v>287420566</v>
      </c>
      <c r="D518" s="297">
        <v>35580705</v>
      </c>
      <c r="E518" s="297">
        <v>4277414</v>
      </c>
      <c r="F518" s="265">
        <v>1.488207353958102</v>
      </c>
      <c r="G518" s="153">
        <v>4277414</v>
      </c>
    </row>
    <row r="519" spans="1:7" ht="12.75">
      <c r="A519" s="263"/>
      <c r="B519" s="276" t="s">
        <v>835</v>
      </c>
      <c r="C519" s="297">
        <v>287420566</v>
      </c>
      <c r="D519" s="153">
        <v>35580705</v>
      </c>
      <c r="E519" s="153">
        <v>4277414</v>
      </c>
      <c r="F519" s="265">
        <v>1.488207353958102</v>
      </c>
      <c r="G519" s="153">
        <v>4277414</v>
      </c>
    </row>
    <row r="520" spans="1:7" ht="12.75" hidden="1">
      <c r="A520" s="263"/>
      <c r="B520" s="276" t="s">
        <v>876</v>
      </c>
      <c r="C520" s="297">
        <v>0</v>
      </c>
      <c r="D520" s="153"/>
      <c r="E520" s="153"/>
      <c r="F520" s="265" t="e">
        <v>#DIV/0!</v>
      </c>
      <c r="G520" s="153">
        <v>0</v>
      </c>
    </row>
    <row r="521" spans="1:7" ht="25.5" hidden="1">
      <c r="A521" s="263"/>
      <c r="B521" s="277" t="s">
        <v>891</v>
      </c>
      <c r="C521" s="297">
        <v>0</v>
      </c>
      <c r="D521" s="153"/>
      <c r="E521" s="153"/>
      <c r="F521" s="265" t="e">
        <v>#DIV/0!</v>
      </c>
      <c r="G521" s="153">
        <v>0</v>
      </c>
    </row>
    <row r="522" spans="1:7" ht="38.25" hidden="1">
      <c r="A522" s="263"/>
      <c r="B522" s="279" t="s">
        <v>892</v>
      </c>
      <c r="C522" s="153">
        <v>0</v>
      </c>
      <c r="D522" s="153"/>
      <c r="E522" s="153"/>
      <c r="F522" s="265" t="e">
        <v>#DIV/0!</v>
      </c>
      <c r="G522" s="153">
        <v>0</v>
      </c>
    </row>
    <row r="523" spans="1:7" ht="25.5" hidden="1">
      <c r="A523" s="263"/>
      <c r="B523" s="277" t="s">
        <v>893</v>
      </c>
      <c r="C523" s="153">
        <v>0</v>
      </c>
      <c r="D523" s="153"/>
      <c r="E523" s="153"/>
      <c r="F523" s="265" t="e">
        <v>#DIV/0!</v>
      </c>
      <c r="G523" s="153">
        <v>0</v>
      </c>
    </row>
    <row r="524" spans="1:7" ht="12.75">
      <c r="A524" s="263"/>
      <c r="B524" s="273" t="s">
        <v>419</v>
      </c>
      <c r="C524" s="153">
        <v>-2458660</v>
      </c>
      <c r="D524" s="153">
        <v>-5013101</v>
      </c>
      <c r="E524" s="153">
        <v>63418941</v>
      </c>
      <c r="F524" s="265" t="s">
        <v>415</v>
      </c>
      <c r="G524" s="153">
        <v>63418941</v>
      </c>
    </row>
    <row r="525" spans="1:7" ht="12.75">
      <c r="A525" s="263"/>
      <c r="B525" s="273" t="s">
        <v>420</v>
      </c>
      <c r="C525" s="297">
        <v>2458660</v>
      </c>
      <c r="D525" s="297">
        <v>5013101</v>
      </c>
      <c r="E525" s="297">
        <v>5013101</v>
      </c>
      <c r="F525" s="265" t="s">
        <v>415</v>
      </c>
      <c r="G525" s="153">
        <v>5013101</v>
      </c>
    </row>
    <row r="526" spans="1:7" ht="12.75" hidden="1">
      <c r="A526" s="263"/>
      <c r="B526" s="283" t="s">
        <v>424</v>
      </c>
      <c r="C526" s="297">
        <v>0</v>
      </c>
      <c r="D526" s="297">
        <v>0</v>
      </c>
      <c r="E526" s="297">
        <v>0</v>
      </c>
      <c r="F526" s="265" t="e">
        <v>#DIV/0!</v>
      </c>
      <c r="G526" s="153">
        <v>0</v>
      </c>
    </row>
    <row r="527" spans="1:7" ht="12.75" hidden="1">
      <c r="A527" s="263"/>
      <c r="B527" s="283" t="s">
        <v>425</v>
      </c>
      <c r="C527" s="297">
        <v>0</v>
      </c>
      <c r="D527" s="297">
        <v>0</v>
      </c>
      <c r="E527" s="297">
        <v>0</v>
      </c>
      <c r="F527" s="265" t="e">
        <v>#DIV/0!</v>
      </c>
      <c r="G527" s="153">
        <v>0</v>
      </c>
    </row>
    <row r="528" spans="1:7" ht="12.75">
      <c r="A528" s="263"/>
      <c r="B528" s="283" t="s">
        <v>840</v>
      </c>
      <c r="C528" s="297">
        <v>2458660</v>
      </c>
      <c r="D528" s="297">
        <v>5013101</v>
      </c>
      <c r="E528" s="297">
        <v>5013101</v>
      </c>
      <c r="F528" s="265" t="s">
        <v>415</v>
      </c>
      <c r="G528" s="153">
        <v>5013101</v>
      </c>
    </row>
    <row r="529" spans="1:7" ht="51" hidden="1">
      <c r="A529" s="263"/>
      <c r="B529" s="285" t="s">
        <v>841</v>
      </c>
      <c r="C529" s="297">
        <v>0</v>
      </c>
      <c r="D529" s="153">
        <v>0</v>
      </c>
      <c r="E529" s="153">
        <v>0</v>
      </c>
      <c r="F529" s="265" t="s">
        <v>415</v>
      </c>
      <c r="G529" s="153">
        <v>0</v>
      </c>
    </row>
    <row r="530" spans="1:7" ht="37.5" customHeight="1">
      <c r="A530" s="263"/>
      <c r="B530" s="285" t="s">
        <v>859</v>
      </c>
      <c r="C530" s="297">
        <v>2458660</v>
      </c>
      <c r="D530" s="153">
        <v>5013101</v>
      </c>
      <c r="E530" s="153">
        <v>5013101</v>
      </c>
      <c r="F530" s="265" t="s">
        <v>415</v>
      </c>
      <c r="G530" s="153">
        <v>5013101</v>
      </c>
    </row>
    <row r="531" spans="1:7" ht="38.25" hidden="1">
      <c r="A531" s="263"/>
      <c r="B531" s="285" t="s">
        <v>796</v>
      </c>
      <c r="C531" s="153">
        <v>0</v>
      </c>
      <c r="D531" s="153"/>
      <c r="E531" s="153"/>
      <c r="F531" s="265" t="e">
        <v>#DIV/0!</v>
      </c>
      <c r="G531" s="153">
        <v>-298707896</v>
      </c>
    </row>
    <row r="532" spans="1:7" ht="12.75">
      <c r="A532" s="263"/>
      <c r="B532" s="272"/>
      <c r="C532" s="153"/>
      <c r="D532" s="153"/>
      <c r="E532" s="153"/>
      <c r="F532" s="265"/>
      <c r="G532" s="153"/>
    </row>
    <row r="533" spans="1:7" ht="12.75">
      <c r="A533" s="263"/>
      <c r="B533" s="268" t="s">
        <v>894</v>
      </c>
      <c r="C533" s="144"/>
      <c r="D533" s="153"/>
      <c r="E533" s="153"/>
      <c r="F533" s="265"/>
      <c r="G533" s="153"/>
    </row>
    <row r="534" spans="1:7" ht="12.75">
      <c r="A534" s="263"/>
      <c r="B534" s="269" t="s">
        <v>824</v>
      </c>
      <c r="C534" s="296">
        <v>181658616</v>
      </c>
      <c r="D534" s="296">
        <v>47450402</v>
      </c>
      <c r="E534" s="296">
        <v>46773990</v>
      </c>
      <c r="F534" s="262">
        <v>25.74829150960833</v>
      </c>
      <c r="G534" s="144">
        <v>46773990</v>
      </c>
    </row>
    <row r="535" spans="1:7" ht="25.5">
      <c r="A535" s="263"/>
      <c r="B535" s="305" t="s">
        <v>837</v>
      </c>
      <c r="C535" s="297">
        <v>4335985</v>
      </c>
      <c r="D535" s="153">
        <v>1017370</v>
      </c>
      <c r="E535" s="153">
        <v>340958</v>
      </c>
      <c r="F535" s="265">
        <v>7.863449712118468</v>
      </c>
      <c r="G535" s="153">
        <v>340958</v>
      </c>
    </row>
    <row r="536" spans="1:7" ht="12.75" hidden="1">
      <c r="A536" s="263"/>
      <c r="B536" s="283" t="s">
        <v>843</v>
      </c>
      <c r="C536" s="297">
        <v>0</v>
      </c>
      <c r="D536" s="153">
        <v>0</v>
      </c>
      <c r="E536" s="153">
        <v>0</v>
      </c>
      <c r="F536" s="265" t="e">
        <v>#DIV/0!</v>
      </c>
      <c r="G536" s="153">
        <v>0</v>
      </c>
    </row>
    <row r="537" spans="1:7" ht="12.75" hidden="1">
      <c r="A537" s="263"/>
      <c r="B537" s="305" t="s">
        <v>844</v>
      </c>
      <c r="C537" s="297">
        <v>0</v>
      </c>
      <c r="D537" s="297">
        <v>0</v>
      </c>
      <c r="E537" s="297">
        <v>0</v>
      </c>
      <c r="F537" s="265" t="e">
        <v>#DIV/0!</v>
      </c>
      <c r="G537" s="153">
        <v>0</v>
      </c>
    </row>
    <row r="538" spans="1:7" ht="12.75" hidden="1">
      <c r="A538" s="263"/>
      <c r="B538" s="309" t="s">
        <v>845</v>
      </c>
      <c r="C538" s="297">
        <v>0</v>
      </c>
      <c r="D538" s="297">
        <v>0</v>
      </c>
      <c r="E538" s="297">
        <v>0</v>
      </c>
      <c r="F538" s="265" t="e">
        <v>#DIV/0!</v>
      </c>
      <c r="G538" s="153">
        <v>0</v>
      </c>
    </row>
    <row r="539" spans="1:7" ht="15" customHeight="1" hidden="1">
      <c r="A539" s="263"/>
      <c r="B539" s="277" t="s">
        <v>846</v>
      </c>
      <c r="C539" s="297">
        <v>0</v>
      </c>
      <c r="D539" s="297">
        <v>0</v>
      </c>
      <c r="E539" s="297">
        <v>0</v>
      </c>
      <c r="F539" s="265" t="e">
        <v>#DIV/0!</v>
      </c>
      <c r="G539" s="153">
        <v>0</v>
      </c>
    </row>
    <row r="540" spans="1:7" ht="12.75" hidden="1">
      <c r="A540" s="263"/>
      <c r="B540" s="279" t="s">
        <v>847</v>
      </c>
      <c r="C540" s="297">
        <v>0</v>
      </c>
      <c r="D540" s="297">
        <v>0</v>
      </c>
      <c r="E540" s="297">
        <v>0</v>
      </c>
      <c r="F540" s="265" t="e">
        <v>#DIV/0!</v>
      </c>
      <c r="G540" s="153">
        <v>0</v>
      </c>
    </row>
    <row r="541" spans="1:7" ht="63.75" hidden="1">
      <c r="A541" s="263"/>
      <c r="B541" s="307" t="s">
        <v>848</v>
      </c>
      <c r="C541" s="297">
        <v>0</v>
      </c>
      <c r="D541" s="297">
        <v>0</v>
      </c>
      <c r="E541" s="297">
        <v>0</v>
      </c>
      <c r="F541" s="265" t="e">
        <v>#DIV/0!</v>
      </c>
      <c r="G541" s="153">
        <v>0</v>
      </c>
    </row>
    <row r="542" spans="1:7" ht="12.75">
      <c r="A542" s="263"/>
      <c r="B542" s="283" t="s">
        <v>825</v>
      </c>
      <c r="C542" s="297">
        <v>177322631</v>
      </c>
      <c r="D542" s="297">
        <v>46433032</v>
      </c>
      <c r="E542" s="297">
        <v>46433032</v>
      </c>
      <c r="F542" s="265">
        <v>26.18562094310455</v>
      </c>
      <c r="G542" s="153">
        <v>46433032</v>
      </c>
    </row>
    <row r="543" spans="1:7" ht="25.5">
      <c r="A543" s="263"/>
      <c r="B543" s="285" t="s">
        <v>826</v>
      </c>
      <c r="C543" s="297">
        <v>173667813</v>
      </c>
      <c r="D543" s="153">
        <v>42834573</v>
      </c>
      <c r="E543" s="153">
        <v>42834573</v>
      </c>
      <c r="F543" s="265">
        <v>24.664658499499847</v>
      </c>
      <c r="G543" s="153">
        <v>42834573</v>
      </c>
    </row>
    <row r="544" spans="1:7" ht="25.5">
      <c r="A544" s="263"/>
      <c r="B544" s="285" t="s">
        <v>888</v>
      </c>
      <c r="C544" s="297">
        <v>3654818</v>
      </c>
      <c r="D544" s="153">
        <v>3598459</v>
      </c>
      <c r="E544" s="153">
        <v>3598459</v>
      </c>
      <c r="F544" s="265">
        <v>98.45795330985018</v>
      </c>
      <c r="G544" s="153">
        <v>3598459</v>
      </c>
    </row>
    <row r="545" spans="1:7" ht="12.75">
      <c r="A545" s="263"/>
      <c r="B545" s="269" t="s">
        <v>827</v>
      </c>
      <c r="C545" s="144">
        <v>181658616</v>
      </c>
      <c r="D545" s="144">
        <v>47450402</v>
      </c>
      <c r="E545" s="144">
        <v>14184657</v>
      </c>
      <c r="F545" s="262">
        <v>7.808414107922082</v>
      </c>
      <c r="G545" s="144">
        <v>14184657</v>
      </c>
    </row>
    <row r="546" spans="1:7" ht="12.75">
      <c r="A546" s="263"/>
      <c r="B546" s="283" t="s">
        <v>828</v>
      </c>
      <c r="C546" s="297">
        <v>180971491</v>
      </c>
      <c r="D546" s="297">
        <v>47312540</v>
      </c>
      <c r="E546" s="297">
        <v>14161161</v>
      </c>
      <c r="F546" s="265">
        <v>7.8250783710457466</v>
      </c>
      <c r="G546" s="153">
        <v>14161161</v>
      </c>
    </row>
    <row r="547" spans="1:7" ht="12.75">
      <c r="A547" s="263"/>
      <c r="B547" s="276" t="s">
        <v>829</v>
      </c>
      <c r="C547" s="297">
        <v>45050311</v>
      </c>
      <c r="D547" s="297">
        <v>10913356</v>
      </c>
      <c r="E547" s="297">
        <v>2720571</v>
      </c>
      <c r="F547" s="265">
        <v>6.038961640020642</v>
      </c>
      <c r="G547" s="153">
        <v>2720571</v>
      </c>
    </row>
    <row r="548" spans="1:7" ht="12.75">
      <c r="A548" s="263"/>
      <c r="B548" s="299" t="s">
        <v>830</v>
      </c>
      <c r="C548" s="297">
        <v>33336946</v>
      </c>
      <c r="D548" s="153">
        <v>7893070</v>
      </c>
      <c r="E548" s="153">
        <v>1844229</v>
      </c>
      <c r="F548" s="265">
        <v>5.53208743236408</v>
      </c>
      <c r="G548" s="153">
        <v>1844229</v>
      </c>
    </row>
    <row r="549" spans="1:7" ht="12.75">
      <c r="A549" s="263"/>
      <c r="B549" s="302" t="s">
        <v>831</v>
      </c>
      <c r="C549" s="297">
        <v>25880342</v>
      </c>
      <c r="D549" s="153">
        <v>6286974</v>
      </c>
      <c r="E549" s="153">
        <v>1499277</v>
      </c>
      <c r="F549" s="265">
        <v>5.793111234774254</v>
      </c>
      <c r="G549" s="153">
        <v>1499277</v>
      </c>
    </row>
    <row r="550" spans="1:7" ht="12.75">
      <c r="A550" s="263"/>
      <c r="B550" s="299" t="s">
        <v>832</v>
      </c>
      <c r="C550" s="297">
        <v>11713365</v>
      </c>
      <c r="D550" s="153">
        <v>3020286</v>
      </c>
      <c r="E550" s="153">
        <v>876342</v>
      </c>
      <c r="F550" s="265">
        <v>7.481556324762355</v>
      </c>
      <c r="G550" s="153">
        <v>876342</v>
      </c>
    </row>
    <row r="551" spans="1:7" ht="12.75">
      <c r="A551" s="263"/>
      <c r="B551" s="276" t="s">
        <v>871</v>
      </c>
      <c r="C551" s="297">
        <v>5691</v>
      </c>
      <c r="D551" s="153">
        <v>0</v>
      </c>
      <c r="E551" s="153">
        <v>0</v>
      </c>
      <c r="F551" s="265">
        <v>0</v>
      </c>
      <c r="G551" s="153">
        <v>0</v>
      </c>
    </row>
    <row r="552" spans="1:7" ht="12.75">
      <c r="A552" s="263"/>
      <c r="B552" s="276" t="s">
        <v>833</v>
      </c>
      <c r="C552" s="297">
        <v>114830958</v>
      </c>
      <c r="D552" s="297">
        <v>28467725</v>
      </c>
      <c r="E552" s="297">
        <v>7982507</v>
      </c>
      <c r="F552" s="265">
        <v>6.951528698384629</v>
      </c>
      <c r="G552" s="153">
        <v>7982507</v>
      </c>
    </row>
    <row r="553" spans="1:7" ht="12.75">
      <c r="A553" s="263"/>
      <c r="B553" s="299" t="s">
        <v>856</v>
      </c>
      <c r="C553" s="297">
        <v>13772074</v>
      </c>
      <c r="D553" s="153">
        <v>2739225</v>
      </c>
      <c r="E553" s="153">
        <v>416962</v>
      </c>
      <c r="F553" s="265">
        <v>3.0275904703968335</v>
      </c>
      <c r="G553" s="153">
        <v>416962</v>
      </c>
    </row>
    <row r="554" spans="1:7" ht="12.75">
      <c r="A554" s="263"/>
      <c r="B554" s="299" t="s">
        <v>834</v>
      </c>
      <c r="C554" s="297">
        <v>101058884</v>
      </c>
      <c r="D554" s="153">
        <v>25728500</v>
      </c>
      <c r="E554" s="153">
        <v>7565545</v>
      </c>
      <c r="F554" s="265">
        <v>7.486274041973391</v>
      </c>
      <c r="G554" s="153">
        <v>7565545</v>
      </c>
    </row>
    <row r="555" spans="1:7" ht="25.5">
      <c r="A555" s="263"/>
      <c r="B555" s="285" t="s">
        <v>838</v>
      </c>
      <c r="C555" s="297">
        <v>268726</v>
      </c>
      <c r="D555" s="297">
        <v>6260</v>
      </c>
      <c r="E555" s="297">
        <v>4126</v>
      </c>
      <c r="F555" s="265">
        <v>1.5353929281126502</v>
      </c>
      <c r="G555" s="153">
        <v>4126</v>
      </c>
    </row>
    <row r="556" spans="1:7" ht="25.5" hidden="1">
      <c r="A556" s="263"/>
      <c r="B556" s="277" t="s">
        <v>865</v>
      </c>
      <c r="C556" s="297">
        <v>0</v>
      </c>
      <c r="D556" s="153"/>
      <c r="E556" s="153"/>
      <c r="F556" s="265" t="e">
        <v>#DIV/0!</v>
      </c>
      <c r="G556" s="153">
        <v>0</v>
      </c>
    </row>
    <row r="557" spans="1:7" ht="12.75">
      <c r="A557" s="263"/>
      <c r="B557" s="277" t="s">
        <v>839</v>
      </c>
      <c r="C557" s="297">
        <v>268726</v>
      </c>
      <c r="D557" s="153">
        <v>6260</v>
      </c>
      <c r="E557" s="153">
        <v>4126</v>
      </c>
      <c r="F557" s="265">
        <v>1.5353929281126502</v>
      </c>
      <c r="G557" s="153">
        <v>4126</v>
      </c>
    </row>
    <row r="558" spans="1:7" ht="12.75">
      <c r="A558" s="263"/>
      <c r="B558" s="276" t="s">
        <v>777</v>
      </c>
      <c r="C558" s="153">
        <v>20815805</v>
      </c>
      <c r="D558" s="153">
        <v>7925199</v>
      </c>
      <c r="E558" s="153">
        <v>3453957</v>
      </c>
      <c r="F558" s="265">
        <v>16.592954247986086</v>
      </c>
      <c r="G558" s="153">
        <v>3453957</v>
      </c>
    </row>
    <row r="559" spans="1:7" ht="25.5">
      <c r="A559" s="263"/>
      <c r="B559" s="277" t="s">
        <v>857</v>
      </c>
      <c r="C559" s="153">
        <v>16669536</v>
      </c>
      <c r="D559" s="153">
        <v>4154027</v>
      </c>
      <c r="E559" s="153">
        <v>3058709</v>
      </c>
      <c r="F559" s="265">
        <v>18.34909501980139</v>
      </c>
      <c r="G559" s="153">
        <v>3058709</v>
      </c>
    </row>
    <row r="560" spans="1:7" ht="38.25">
      <c r="A560" s="263"/>
      <c r="B560" s="279" t="s">
        <v>858</v>
      </c>
      <c r="C560" s="153">
        <v>16669536</v>
      </c>
      <c r="D560" s="153">
        <v>4154027</v>
      </c>
      <c r="E560" s="153">
        <v>3058709</v>
      </c>
      <c r="F560" s="265">
        <v>18.34909501980139</v>
      </c>
      <c r="G560" s="153">
        <v>3058709</v>
      </c>
    </row>
    <row r="561" spans="1:7" ht="12.75">
      <c r="A561" s="263"/>
      <c r="B561" s="277" t="s">
        <v>866</v>
      </c>
      <c r="C561" s="153">
        <v>300000</v>
      </c>
      <c r="D561" s="153">
        <v>76638</v>
      </c>
      <c r="E561" s="153">
        <v>0</v>
      </c>
      <c r="F561" s="265">
        <v>0</v>
      </c>
      <c r="G561" s="153">
        <v>0</v>
      </c>
    </row>
    <row r="562" spans="1:7" ht="25.5">
      <c r="A562" s="263"/>
      <c r="B562" s="277" t="s">
        <v>875</v>
      </c>
      <c r="C562" s="153">
        <v>191451</v>
      </c>
      <c r="D562" s="153">
        <v>96075</v>
      </c>
      <c r="E562" s="153">
        <v>21341</v>
      </c>
      <c r="F562" s="265">
        <v>11.146977555614752</v>
      </c>
      <c r="G562" s="153">
        <v>21341</v>
      </c>
    </row>
    <row r="563" spans="1:7" ht="25.5">
      <c r="A563" s="263"/>
      <c r="B563" s="277" t="s">
        <v>867</v>
      </c>
      <c r="C563" s="153">
        <v>3654818</v>
      </c>
      <c r="D563" s="153">
        <v>3598459</v>
      </c>
      <c r="E563" s="153">
        <v>373907</v>
      </c>
      <c r="F563" s="265">
        <v>10.230523106759351</v>
      </c>
      <c r="G563" s="153">
        <v>373907</v>
      </c>
    </row>
    <row r="564" spans="1:7" ht="38.25">
      <c r="A564" s="263"/>
      <c r="B564" s="279" t="s">
        <v>868</v>
      </c>
      <c r="C564" s="153">
        <v>3654818</v>
      </c>
      <c r="D564" s="153">
        <v>3598459</v>
      </c>
      <c r="E564" s="153">
        <v>373907</v>
      </c>
      <c r="F564" s="265">
        <v>10.230523106759351</v>
      </c>
      <c r="G564" s="153">
        <v>373907</v>
      </c>
    </row>
    <row r="565" spans="1:7" ht="12.75">
      <c r="A565" s="263"/>
      <c r="B565" s="283" t="s">
        <v>782</v>
      </c>
      <c r="C565" s="297">
        <v>687125</v>
      </c>
      <c r="D565" s="297">
        <v>137862</v>
      </c>
      <c r="E565" s="297">
        <v>23496</v>
      </c>
      <c r="F565" s="265">
        <v>3.4194651628160813</v>
      </c>
      <c r="G565" s="153">
        <v>23496</v>
      </c>
    </row>
    <row r="566" spans="1:7" ht="12.75">
      <c r="A566" s="263"/>
      <c r="B566" s="276" t="s">
        <v>835</v>
      </c>
      <c r="C566" s="297">
        <v>687125</v>
      </c>
      <c r="D566" s="153">
        <v>137862</v>
      </c>
      <c r="E566" s="153">
        <v>23496</v>
      </c>
      <c r="F566" s="265">
        <v>3.4194651628160813</v>
      </c>
      <c r="G566" s="153">
        <v>23496</v>
      </c>
    </row>
    <row r="567" spans="1:7" ht="12.75" hidden="1">
      <c r="A567" s="263"/>
      <c r="B567" s="276" t="s">
        <v>876</v>
      </c>
      <c r="C567" s="297">
        <v>0</v>
      </c>
      <c r="D567" s="153"/>
      <c r="E567" s="153"/>
      <c r="F567" s="265" t="e">
        <v>#DIV/0!</v>
      </c>
      <c r="G567" s="153">
        <v>0</v>
      </c>
    </row>
    <row r="568" spans="1:7" ht="25.5" hidden="1">
      <c r="A568" s="263"/>
      <c r="B568" s="277" t="s">
        <v>891</v>
      </c>
      <c r="C568" s="297">
        <v>0</v>
      </c>
      <c r="D568" s="153"/>
      <c r="E568" s="153"/>
      <c r="F568" s="265" t="e">
        <v>#DIV/0!</v>
      </c>
      <c r="G568" s="153">
        <v>0</v>
      </c>
    </row>
    <row r="569" spans="1:7" ht="38.25" hidden="1">
      <c r="A569" s="263"/>
      <c r="B569" s="279" t="s">
        <v>892</v>
      </c>
      <c r="C569" s="153">
        <v>0</v>
      </c>
      <c r="D569" s="153"/>
      <c r="E569" s="153"/>
      <c r="F569" s="265" t="e">
        <v>#DIV/0!</v>
      </c>
      <c r="G569" s="153">
        <v>0</v>
      </c>
    </row>
    <row r="570" spans="1:7" ht="25.5" hidden="1">
      <c r="A570" s="263"/>
      <c r="B570" s="277" t="s">
        <v>893</v>
      </c>
      <c r="C570" s="153">
        <v>0</v>
      </c>
      <c r="D570" s="153"/>
      <c r="E570" s="153"/>
      <c r="F570" s="265" t="e">
        <v>#DIV/0!</v>
      </c>
      <c r="G570" s="153">
        <v>0</v>
      </c>
    </row>
    <row r="571" spans="1:7" ht="12.75" hidden="1">
      <c r="A571" s="263"/>
      <c r="B571" s="273" t="s">
        <v>419</v>
      </c>
      <c r="C571" s="153">
        <v>0</v>
      </c>
      <c r="D571" s="153"/>
      <c r="E571" s="153"/>
      <c r="F571" s="265" t="e">
        <v>#DIV/0!</v>
      </c>
      <c r="G571" s="153">
        <v>0</v>
      </c>
    </row>
    <row r="572" spans="1:7" ht="12.75" hidden="1">
      <c r="A572" s="263"/>
      <c r="B572" s="273" t="s">
        <v>420</v>
      </c>
      <c r="C572" s="297">
        <v>0</v>
      </c>
      <c r="D572" s="153"/>
      <c r="E572" s="153"/>
      <c r="F572" s="265" t="e">
        <v>#DIV/0!</v>
      </c>
      <c r="G572" s="153">
        <v>0</v>
      </c>
    </row>
    <row r="573" spans="1:7" ht="12.75" hidden="1">
      <c r="A573" s="263"/>
      <c r="B573" s="283" t="s">
        <v>424</v>
      </c>
      <c r="C573" s="297">
        <v>0</v>
      </c>
      <c r="D573" s="153"/>
      <c r="E573" s="153"/>
      <c r="F573" s="265" t="e">
        <v>#DIV/0!</v>
      </c>
      <c r="G573" s="153">
        <v>0</v>
      </c>
    </row>
    <row r="574" spans="1:7" ht="12.75" hidden="1">
      <c r="A574" s="263"/>
      <c r="B574" s="283" t="s">
        <v>425</v>
      </c>
      <c r="C574" s="297">
        <v>0</v>
      </c>
      <c r="D574" s="153"/>
      <c r="E574" s="153"/>
      <c r="F574" s="265" t="e">
        <v>#DIV/0!</v>
      </c>
      <c r="G574" s="153">
        <v>0</v>
      </c>
    </row>
    <row r="575" spans="1:7" ht="12.75" hidden="1">
      <c r="A575" s="263"/>
      <c r="B575" s="283" t="s">
        <v>840</v>
      </c>
      <c r="C575" s="297">
        <v>0</v>
      </c>
      <c r="D575" s="153"/>
      <c r="E575" s="153"/>
      <c r="F575" s="265" t="e">
        <v>#DIV/0!</v>
      </c>
      <c r="G575" s="153">
        <v>0</v>
      </c>
    </row>
    <row r="576" spans="1:7" ht="51" hidden="1">
      <c r="A576" s="263"/>
      <c r="B576" s="285" t="s">
        <v>841</v>
      </c>
      <c r="C576" s="297">
        <v>0</v>
      </c>
      <c r="D576" s="153"/>
      <c r="E576" s="153"/>
      <c r="F576" s="265" t="e">
        <v>#DIV/0!</v>
      </c>
      <c r="G576" s="153">
        <v>0</v>
      </c>
    </row>
    <row r="577" spans="1:7" ht="51" hidden="1">
      <c r="A577" s="263"/>
      <c r="B577" s="285" t="s">
        <v>859</v>
      </c>
      <c r="C577" s="297">
        <v>0</v>
      </c>
      <c r="D577" s="153"/>
      <c r="E577" s="153"/>
      <c r="F577" s="265" t="e">
        <v>#DIV/0!</v>
      </c>
      <c r="G577" s="153">
        <v>0</v>
      </c>
    </row>
    <row r="578" spans="1:7" ht="38.25" hidden="1">
      <c r="A578" s="263"/>
      <c r="B578" s="285" t="s">
        <v>796</v>
      </c>
      <c r="C578" s="153">
        <v>0</v>
      </c>
      <c r="D578" s="153"/>
      <c r="E578" s="153"/>
      <c r="F578" s="265" t="e">
        <v>#DIV/0!</v>
      </c>
      <c r="G578" s="153">
        <v>0</v>
      </c>
    </row>
    <row r="579" spans="1:7" ht="12.75" hidden="1">
      <c r="A579" s="263"/>
      <c r="B579" s="276" t="s">
        <v>876</v>
      </c>
      <c r="C579" s="153">
        <v>0</v>
      </c>
      <c r="D579" s="153">
        <v>0</v>
      </c>
      <c r="E579" s="153">
        <v>0</v>
      </c>
      <c r="F579" s="265" t="e">
        <v>#DIV/0!</v>
      </c>
      <c r="G579" s="153">
        <v>0</v>
      </c>
    </row>
    <row r="580" spans="1:7" ht="25.5" hidden="1">
      <c r="A580" s="263"/>
      <c r="B580" s="277" t="s">
        <v>877</v>
      </c>
      <c r="C580" s="153">
        <v>0</v>
      </c>
      <c r="D580" s="153">
        <v>0</v>
      </c>
      <c r="E580" s="153">
        <v>0</v>
      </c>
      <c r="F580" s="265" t="e">
        <v>#DIV/0!</v>
      </c>
      <c r="G580" s="153">
        <v>0</v>
      </c>
    </row>
    <row r="581" spans="1:7" ht="12.75" hidden="1">
      <c r="A581" s="263"/>
      <c r="B581" s="273" t="s">
        <v>419</v>
      </c>
      <c r="C581" s="153">
        <v>0</v>
      </c>
      <c r="D581" s="153">
        <v>0</v>
      </c>
      <c r="E581" s="153">
        <v>32589333</v>
      </c>
      <c r="F581" s="265" t="s">
        <v>415</v>
      </c>
      <c r="G581" s="153">
        <v>0</v>
      </c>
    </row>
    <row r="582" spans="1:7" ht="12.75" hidden="1">
      <c r="A582" s="263"/>
      <c r="B582" s="273" t="s">
        <v>420</v>
      </c>
      <c r="C582" s="153">
        <v>0</v>
      </c>
      <c r="D582" s="153">
        <v>0</v>
      </c>
      <c r="E582" s="153">
        <v>0</v>
      </c>
      <c r="F582" s="265" t="s">
        <v>415</v>
      </c>
      <c r="G582" s="153">
        <v>0</v>
      </c>
    </row>
    <row r="583" spans="1:7" ht="12.75" hidden="1">
      <c r="A583" s="263"/>
      <c r="B583" s="283" t="s">
        <v>840</v>
      </c>
      <c r="C583" s="153">
        <v>0</v>
      </c>
      <c r="D583" s="153">
        <v>0</v>
      </c>
      <c r="E583" s="153">
        <v>0</v>
      </c>
      <c r="F583" s="265" t="s">
        <v>415</v>
      </c>
      <c r="G583" s="153">
        <v>0</v>
      </c>
    </row>
    <row r="584" spans="1:7" ht="51" hidden="1">
      <c r="A584" s="263"/>
      <c r="B584" s="285" t="s">
        <v>841</v>
      </c>
      <c r="C584" s="153">
        <v>0</v>
      </c>
      <c r="D584" s="153">
        <v>0</v>
      </c>
      <c r="E584" s="153">
        <v>0</v>
      </c>
      <c r="F584" s="265" t="s">
        <v>415</v>
      </c>
      <c r="G584" s="153">
        <v>0</v>
      </c>
    </row>
    <row r="585" spans="1:7" ht="12.75">
      <c r="A585" s="263"/>
      <c r="B585" s="280"/>
      <c r="C585" s="153"/>
      <c r="D585" s="153"/>
      <c r="E585" s="153"/>
      <c r="F585" s="265"/>
      <c r="G585" s="153"/>
    </row>
    <row r="586" spans="1:7" ht="12.75">
      <c r="A586" s="263"/>
      <c r="B586" s="268" t="s">
        <v>895</v>
      </c>
      <c r="C586" s="144"/>
      <c r="D586" s="153"/>
      <c r="E586" s="153"/>
      <c r="F586" s="265"/>
      <c r="G586" s="153"/>
    </row>
    <row r="587" spans="1:7" ht="12.75">
      <c r="A587" s="263"/>
      <c r="B587" s="269" t="s">
        <v>824</v>
      </c>
      <c r="C587" s="296">
        <v>115563789</v>
      </c>
      <c r="D587" s="296">
        <v>26946569</v>
      </c>
      <c r="E587" s="296">
        <v>24200745</v>
      </c>
      <c r="F587" s="262">
        <v>20.941460304663426</v>
      </c>
      <c r="G587" s="144">
        <v>24200745</v>
      </c>
    </row>
    <row r="588" spans="1:7" ht="25.5">
      <c r="A588" s="263"/>
      <c r="B588" s="305" t="s">
        <v>837</v>
      </c>
      <c r="C588" s="297">
        <v>14670841</v>
      </c>
      <c r="D588" s="153">
        <v>3684343</v>
      </c>
      <c r="E588" s="153">
        <v>938519</v>
      </c>
      <c r="F588" s="265">
        <v>6.397172459302094</v>
      </c>
      <c r="G588" s="153">
        <v>938519</v>
      </c>
    </row>
    <row r="589" spans="1:7" ht="12.75" hidden="1">
      <c r="A589" s="263"/>
      <c r="B589" s="283" t="s">
        <v>843</v>
      </c>
      <c r="C589" s="297">
        <v>0</v>
      </c>
      <c r="D589" s="153">
        <v>0</v>
      </c>
      <c r="E589" s="153">
        <v>0</v>
      </c>
      <c r="F589" s="265" t="e">
        <v>#DIV/0!</v>
      </c>
      <c r="G589" s="153">
        <v>0</v>
      </c>
    </row>
    <row r="590" spans="1:7" ht="12.75" hidden="1">
      <c r="A590" s="263"/>
      <c r="B590" s="283" t="s">
        <v>844</v>
      </c>
      <c r="C590" s="297">
        <v>0</v>
      </c>
      <c r="D590" s="297">
        <v>0</v>
      </c>
      <c r="E590" s="297">
        <v>0</v>
      </c>
      <c r="F590" s="265" t="e">
        <v>#DIV/0!</v>
      </c>
      <c r="G590" s="153">
        <v>0</v>
      </c>
    </row>
    <row r="591" spans="1:7" ht="12.75" hidden="1">
      <c r="A591" s="263"/>
      <c r="B591" s="276" t="s">
        <v>845</v>
      </c>
      <c r="C591" s="297">
        <v>0</v>
      </c>
      <c r="D591" s="297">
        <v>0</v>
      </c>
      <c r="E591" s="297">
        <v>0</v>
      </c>
      <c r="F591" s="265" t="e">
        <v>#DIV/0!</v>
      </c>
      <c r="G591" s="153">
        <v>0</v>
      </c>
    </row>
    <row r="592" spans="1:7" ht="12.75" hidden="1">
      <c r="A592" s="263"/>
      <c r="B592" s="299" t="s">
        <v>846</v>
      </c>
      <c r="C592" s="297">
        <v>0</v>
      </c>
      <c r="D592" s="297">
        <v>0</v>
      </c>
      <c r="E592" s="297">
        <v>0</v>
      </c>
      <c r="F592" s="265" t="e">
        <v>#DIV/0!</v>
      </c>
      <c r="G592" s="153">
        <v>0</v>
      </c>
    </row>
    <row r="593" spans="1:7" ht="12.75" hidden="1">
      <c r="A593" s="263"/>
      <c r="B593" s="302" t="s">
        <v>847</v>
      </c>
      <c r="C593" s="297">
        <v>0</v>
      </c>
      <c r="D593" s="297">
        <v>0</v>
      </c>
      <c r="E593" s="297">
        <v>0</v>
      </c>
      <c r="F593" s="265" t="e">
        <v>#DIV/0!</v>
      </c>
      <c r="G593" s="153">
        <v>0</v>
      </c>
    </row>
    <row r="594" spans="1:7" ht="63.75" hidden="1">
      <c r="A594" s="263"/>
      <c r="B594" s="307" t="s">
        <v>848</v>
      </c>
      <c r="C594" s="297">
        <v>0</v>
      </c>
      <c r="D594" s="297">
        <v>0</v>
      </c>
      <c r="E594" s="297">
        <v>0</v>
      </c>
      <c r="F594" s="265" t="e">
        <v>#DIV/0!</v>
      </c>
      <c r="G594" s="153">
        <v>0</v>
      </c>
    </row>
    <row r="595" spans="1:7" ht="12.75">
      <c r="A595" s="263"/>
      <c r="B595" s="283" t="s">
        <v>825</v>
      </c>
      <c r="C595" s="297">
        <v>100892948</v>
      </c>
      <c r="D595" s="297">
        <v>23262226</v>
      </c>
      <c r="E595" s="297">
        <v>23262226</v>
      </c>
      <c r="F595" s="265">
        <v>23.0563448299677</v>
      </c>
      <c r="G595" s="153">
        <v>23262226</v>
      </c>
    </row>
    <row r="596" spans="1:7" ht="25.5">
      <c r="A596" s="263"/>
      <c r="B596" s="285" t="s">
        <v>826</v>
      </c>
      <c r="C596" s="297">
        <v>100892948</v>
      </c>
      <c r="D596" s="153">
        <v>23262226</v>
      </c>
      <c r="E596" s="153">
        <v>23262226</v>
      </c>
      <c r="F596" s="265">
        <v>23.0563448299677</v>
      </c>
      <c r="G596" s="153">
        <v>23262226</v>
      </c>
    </row>
    <row r="597" spans="1:7" ht="12.75">
      <c r="A597" s="263"/>
      <c r="B597" s="269" t="s">
        <v>827</v>
      </c>
      <c r="C597" s="144">
        <v>116528079</v>
      </c>
      <c r="D597" s="144">
        <v>27284068</v>
      </c>
      <c r="E597" s="144">
        <v>7670021</v>
      </c>
      <c r="F597" s="262">
        <v>6.58212258008647</v>
      </c>
      <c r="G597" s="144">
        <v>7670021</v>
      </c>
    </row>
    <row r="598" spans="1:7" ht="12.75">
      <c r="A598" s="263"/>
      <c r="B598" s="283" t="s">
        <v>828</v>
      </c>
      <c r="C598" s="297">
        <v>112914986</v>
      </c>
      <c r="D598" s="297">
        <v>26793788</v>
      </c>
      <c r="E598" s="297">
        <v>7644498</v>
      </c>
      <c r="F598" s="265">
        <v>6.770135896753332</v>
      </c>
      <c r="G598" s="153">
        <v>7644498</v>
      </c>
    </row>
    <row r="599" spans="1:7" ht="12.75">
      <c r="A599" s="263"/>
      <c r="B599" s="276" t="s">
        <v>829</v>
      </c>
      <c r="C599" s="297">
        <v>110249451</v>
      </c>
      <c r="D599" s="297">
        <v>26071533</v>
      </c>
      <c r="E599" s="297">
        <v>7610509</v>
      </c>
      <c r="F599" s="265">
        <v>6.902990383144855</v>
      </c>
      <c r="G599" s="153">
        <v>7610509</v>
      </c>
    </row>
    <row r="600" spans="1:7" ht="12.75">
      <c r="A600" s="263"/>
      <c r="B600" s="299" t="s">
        <v>830</v>
      </c>
      <c r="C600" s="297">
        <v>79706695</v>
      </c>
      <c r="D600" s="153">
        <v>18741913</v>
      </c>
      <c r="E600" s="153">
        <v>5272535</v>
      </c>
      <c r="F600" s="265">
        <v>6.614921117981369</v>
      </c>
      <c r="G600" s="153">
        <v>5272535</v>
      </c>
    </row>
    <row r="601" spans="1:7" ht="12.75">
      <c r="A601" s="263"/>
      <c r="B601" s="302" t="s">
        <v>831</v>
      </c>
      <c r="C601" s="297">
        <v>57356946</v>
      </c>
      <c r="D601" s="153">
        <v>13612435</v>
      </c>
      <c r="E601" s="153">
        <v>3565242</v>
      </c>
      <c r="F601" s="265">
        <v>6.215885343686186</v>
      </c>
      <c r="G601" s="153">
        <v>3565242</v>
      </c>
    </row>
    <row r="602" spans="1:7" ht="12.75">
      <c r="A602" s="263"/>
      <c r="B602" s="299" t="s">
        <v>832</v>
      </c>
      <c r="C602" s="297">
        <v>30542756</v>
      </c>
      <c r="D602" s="153">
        <v>7329620</v>
      </c>
      <c r="E602" s="153">
        <v>2337974</v>
      </c>
      <c r="F602" s="265">
        <v>7.654757809020247</v>
      </c>
      <c r="G602" s="153">
        <v>2337974</v>
      </c>
    </row>
    <row r="603" spans="1:7" ht="12.75" hidden="1">
      <c r="A603" s="263"/>
      <c r="B603" s="276" t="s">
        <v>871</v>
      </c>
      <c r="C603" s="297">
        <v>0</v>
      </c>
      <c r="D603" s="153"/>
      <c r="E603" s="153"/>
      <c r="F603" s="265" t="e">
        <v>#DIV/0!</v>
      </c>
      <c r="G603" s="153">
        <v>0</v>
      </c>
    </row>
    <row r="604" spans="1:7" ht="12.75">
      <c r="A604" s="263"/>
      <c r="B604" s="276" t="s">
        <v>833</v>
      </c>
      <c r="C604" s="297">
        <v>2609094</v>
      </c>
      <c r="D604" s="297">
        <v>694068</v>
      </c>
      <c r="E604" s="297">
        <v>32983</v>
      </c>
      <c r="F604" s="265">
        <v>1.2641552968195091</v>
      </c>
      <c r="G604" s="153">
        <v>32983</v>
      </c>
    </row>
    <row r="605" spans="1:7" ht="12.75">
      <c r="A605" s="263"/>
      <c r="B605" s="299" t="s">
        <v>856</v>
      </c>
      <c r="C605" s="297">
        <v>1377365</v>
      </c>
      <c r="D605" s="153">
        <v>337979</v>
      </c>
      <c r="E605" s="153">
        <v>0</v>
      </c>
      <c r="F605" s="265">
        <v>0</v>
      </c>
      <c r="G605" s="153">
        <v>0</v>
      </c>
    </row>
    <row r="606" spans="1:7" ht="12.75">
      <c r="A606" s="263"/>
      <c r="B606" s="299" t="s">
        <v>834</v>
      </c>
      <c r="C606" s="297">
        <v>1231729</v>
      </c>
      <c r="D606" s="153">
        <v>356089</v>
      </c>
      <c r="E606" s="153">
        <v>32983</v>
      </c>
      <c r="F606" s="265">
        <v>2.677780583228941</v>
      </c>
      <c r="G606" s="153">
        <v>32983</v>
      </c>
    </row>
    <row r="607" spans="1:7" ht="25.5">
      <c r="A607" s="263"/>
      <c r="B607" s="285" t="s">
        <v>838</v>
      </c>
      <c r="C607" s="297">
        <v>56441</v>
      </c>
      <c r="D607" s="297">
        <v>28187</v>
      </c>
      <c r="E607" s="297">
        <v>1006</v>
      </c>
      <c r="F607" s="265">
        <v>1.7823922325968709</v>
      </c>
      <c r="G607" s="153">
        <v>1006</v>
      </c>
    </row>
    <row r="608" spans="1:7" ht="25.5" hidden="1">
      <c r="A608" s="263"/>
      <c r="B608" s="277" t="s">
        <v>865</v>
      </c>
      <c r="C608" s="297">
        <v>0</v>
      </c>
      <c r="D608" s="153"/>
      <c r="E608" s="153"/>
      <c r="F608" s="265" t="e">
        <v>#DIV/0!</v>
      </c>
      <c r="G608" s="153">
        <v>0</v>
      </c>
    </row>
    <row r="609" spans="1:7" ht="12.75">
      <c r="A609" s="263"/>
      <c r="B609" s="277" t="s">
        <v>839</v>
      </c>
      <c r="C609" s="297">
        <v>56441</v>
      </c>
      <c r="D609" s="153">
        <v>28187</v>
      </c>
      <c r="E609" s="153">
        <v>1006</v>
      </c>
      <c r="F609" s="265">
        <v>1.7823922325968709</v>
      </c>
      <c r="G609" s="153">
        <v>1006</v>
      </c>
    </row>
    <row r="610" spans="1:7" ht="12.75" hidden="1">
      <c r="A610" s="263"/>
      <c r="B610" s="276" t="s">
        <v>777</v>
      </c>
      <c r="C610" s="153">
        <v>0</v>
      </c>
      <c r="D610" s="153"/>
      <c r="E610" s="153"/>
      <c r="F610" s="265" t="e">
        <v>#DIV/0!</v>
      </c>
      <c r="G610" s="153">
        <v>0</v>
      </c>
    </row>
    <row r="611" spans="1:7" ht="25.5" hidden="1">
      <c r="A611" s="263"/>
      <c r="B611" s="277" t="s">
        <v>857</v>
      </c>
      <c r="C611" s="153">
        <v>0</v>
      </c>
      <c r="D611" s="153"/>
      <c r="E611" s="153"/>
      <c r="F611" s="265" t="e">
        <v>#DIV/0!</v>
      </c>
      <c r="G611" s="153">
        <v>0</v>
      </c>
    </row>
    <row r="612" spans="1:7" ht="38.25" hidden="1">
      <c r="A612" s="263"/>
      <c r="B612" s="279" t="s">
        <v>858</v>
      </c>
      <c r="C612" s="153">
        <v>0</v>
      </c>
      <c r="D612" s="153"/>
      <c r="E612" s="153"/>
      <c r="F612" s="265" t="e">
        <v>#DIV/0!</v>
      </c>
      <c r="G612" s="153">
        <v>0</v>
      </c>
    </row>
    <row r="613" spans="1:7" ht="12.75" hidden="1">
      <c r="A613" s="263"/>
      <c r="B613" s="277" t="s">
        <v>866</v>
      </c>
      <c r="C613" s="153">
        <v>0</v>
      </c>
      <c r="D613" s="153"/>
      <c r="E613" s="153"/>
      <c r="F613" s="265" t="e">
        <v>#DIV/0!</v>
      </c>
      <c r="G613" s="153">
        <v>0</v>
      </c>
    </row>
    <row r="614" spans="1:7" ht="25.5" hidden="1">
      <c r="A614" s="263"/>
      <c r="B614" s="277" t="s">
        <v>875</v>
      </c>
      <c r="C614" s="153">
        <v>0</v>
      </c>
      <c r="D614" s="153"/>
      <c r="E614" s="153"/>
      <c r="F614" s="265" t="e">
        <v>#DIV/0!</v>
      </c>
      <c r="G614" s="153">
        <v>0</v>
      </c>
    </row>
    <row r="615" spans="1:7" ht="12.75">
      <c r="A615" s="263"/>
      <c r="B615" s="283" t="s">
        <v>782</v>
      </c>
      <c r="C615" s="297">
        <v>3613093</v>
      </c>
      <c r="D615" s="297">
        <v>490280</v>
      </c>
      <c r="E615" s="297">
        <v>25523</v>
      </c>
      <c r="F615" s="265">
        <v>0.7064030734885595</v>
      </c>
      <c r="G615" s="153">
        <v>25523</v>
      </c>
    </row>
    <row r="616" spans="1:7" ht="12.75">
      <c r="A616" s="263"/>
      <c r="B616" s="276" t="s">
        <v>835</v>
      </c>
      <c r="C616" s="297">
        <v>3613093</v>
      </c>
      <c r="D616" s="153">
        <v>490280</v>
      </c>
      <c r="E616" s="153">
        <v>25523</v>
      </c>
      <c r="F616" s="265">
        <v>0.7064030734885595</v>
      </c>
      <c r="G616" s="153">
        <v>25523</v>
      </c>
    </row>
    <row r="617" spans="1:7" ht="12.75" hidden="1">
      <c r="A617" s="263"/>
      <c r="B617" s="276" t="s">
        <v>876</v>
      </c>
      <c r="C617" s="297">
        <v>0</v>
      </c>
      <c r="D617" s="153"/>
      <c r="E617" s="153"/>
      <c r="F617" s="265" t="e">
        <v>#DIV/0!</v>
      </c>
      <c r="G617" s="153">
        <v>0</v>
      </c>
    </row>
    <row r="618" spans="1:7" ht="25.5" hidden="1">
      <c r="A618" s="263"/>
      <c r="B618" s="277" t="s">
        <v>891</v>
      </c>
      <c r="C618" s="297">
        <v>0</v>
      </c>
      <c r="D618" s="153"/>
      <c r="E618" s="153"/>
      <c r="F618" s="265" t="e">
        <v>#DIV/0!</v>
      </c>
      <c r="G618" s="153">
        <v>0</v>
      </c>
    </row>
    <row r="619" spans="1:7" ht="38.25" hidden="1">
      <c r="A619" s="263"/>
      <c r="B619" s="279" t="s">
        <v>892</v>
      </c>
      <c r="C619" s="153">
        <v>0</v>
      </c>
      <c r="D619" s="153"/>
      <c r="E619" s="153"/>
      <c r="F619" s="265" t="e">
        <v>#DIV/0!</v>
      </c>
      <c r="G619" s="153">
        <v>0</v>
      </c>
    </row>
    <row r="620" spans="1:7" ht="25.5" hidden="1">
      <c r="A620" s="263"/>
      <c r="B620" s="277" t="s">
        <v>893</v>
      </c>
      <c r="C620" s="153">
        <v>0</v>
      </c>
      <c r="D620" s="153"/>
      <c r="E620" s="153"/>
      <c r="F620" s="265" t="e">
        <v>#DIV/0!</v>
      </c>
      <c r="G620" s="153">
        <v>0</v>
      </c>
    </row>
    <row r="621" spans="1:7" ht="12.75">
      <c r="A621" s="263"/>
      <c r="B621" s="273" t="s">
        <v>419</v>
      </c>
      <c r="C621" s="153">
        <v>-964290</v>
      </c>
      <c r="D621" s="153">
        <v>-337499</v>
      </c>
      <c r="E621" s="153">
        <v>16530724</v>
      </c>
      <c r="F621" s="265" t="s">
        <v>415</v>
      </c>
      <c r="G621" s="153">
        <v>16530724</v>
      </c>
    </row>
    <row r="622" spans="1:7" ht="12.75">
      <c r="A622" s="263"/>
      <c r="B622" s="273" t="s">
        <v>420</v>
      </c>
      <c r="C622" s="297">
        <v>964290</v>
      </c>
      <c r="D622" s="297">
        <v>337499</v>
      </c>
      <c r="E622" s="297">
        <v>337499</v>
      </c>
      <c r="F622" s="265" t="s">
        <v>415</v>
      </c>
      <c r="G622" s="153">
        <v>337499</v>
      </c>
    </row>
    <row r="623" spans="1:7" ht="12.75" hidden="1">
      <c r="A623" s="263"/>
      <c r="B623" s="283" t="s">
        <v>424</v>
      </c>
      <c r="C623" s="297">
        <v>0</v>
      </c>
      <c r="D623" s="297">
        <v>0</v>
      </c>
      <c r="E623" s="297">
        <v>0</v>
      </c>
      <c r="F623" s="265" t="e">
        <v>#DIV/0!</v>
      </c>
      <c r="G623" s="153">
        <v>0</v>
      </c>
    </row>
    <row r="624" spans="1:7" ht="12.75" hidden="1">
      <c r="A624" s="263"/>
      <c r="B624" s="283" t="s">
        <v>425</v>
      </c>
      <c r="C624" s="297">
        <v>0</v>
      </c>
      <c r="D624" s="297">
        <v>0</v>
      </c>
      <c r="E624" s="297">
        <v>0</v>
      </c>
      <c r="F624" s="265" t="e">
        <v>#DIV/0!</v>
      </c>
      <c r="G624" s="153">
        <v>0</v>
      </c>
    </row>
    <row r="625" spans="1:7" ht="12.75">
      <c r="A625" s="263"/>
      <c r="B625" s="283" t="s">
        <v>840</v>
      </c>
      <c r="C625" s="297">
        <v>964290</v>
      </c>
      <c r="D625" s="297">
        <v>337499</v>
      </c>
      <c r="E625" s="297">
        <v>337499</v>
      </c>
      <c r="F625" s="265" t="s">
        <v>415</v>
      </c>
      <c r="G625" s="153">
        <v>337499</v>
      </c>
    </row>
    <row r="626" spans="1:7" ht="40.5" customHeight="1">
      <c r="A626" s="263"/>
      <c r="B626" s="285" t="s">
        <v>841</v>
      </c>
      <c r="C626" s="297">
        <v>964290</v>
      </c>
      <c r="D626" s="153">
        <v>337499</v>
      </c>
      <c r="E626" s="153">
        <v>337499</v>
      </c>
      <c r="F626" s="265" t="s">
        <v>415</v>
      </c>
      <c r="G626" s="153">
        <v>337499</v>
      </c>
    </row>
    <row r="627" spans="1:7" ht="51" hidden="1">
      <c r="A627" s="263"/>
      <c r="B627" s="285" t="s">
        <v>859</v>
      </c>
      <c r="C627" s="297">
        <v>0</v>
      </c>
      <c r="D627" s="153">
        <v>0</v>
      </c>
      <c r="E627" s="153">
        <v>0</v>
      </c>
      <c r="F627" s="265" t="s">
        <v>415</v>
      </c>
      <c r="G627" s="153">
        <v>0</v>
      </c>
    </row>
    <row r="628" spans="1:7" ht="38.25" hidden="1">
      <c r="A628" s="263"/>
      <c r="B628" s="285" t="s">
        <v>796</v>
      </c>
      <c r="C628" s="153">
        <v>0</v>
      </c>
      <c r="D628" s="153"/>
      <c r="E628" s="153"/>
      <c r="F628" s="265" t="e">
        <v>#DIV/0!</v>
      </c>
      <c r="G628" s="153">
        <v>0</v>
      </c>
    </row>
    <row r="629" spans="1:7" ht="12.75">
      <c r="A629" s="263"/>
      <c r="B629" s="318"/>
      <c r="C629" s="144"/>
      <c r="D629" s="153"/>
      <c r="E629" s="153"/>
      <c r="F629" s="265"/>
      <c r="G629" s="153"/>
    </row>
    <row r="630" spans="1:7" ht="12.75">
      <c r="A630" s="263"/>
      <c r="B630" s="319" t="s">
        <v>896</v>
      </c>
      <c r="C630" s="153"/>
      <c r="D630" s="153"/>
      <c r="E630" s="153"/>
      <c r="F630" s="265"/>
      <c r="G630" s="153"/>
    </row>
    <row r="631" spans="1:7" ht="12.75">
      <c r="A631" s="263"/>
      <c r="B631" s="269" t="s">
        <v>824</v>
      </c>
      <c r="C631" s="296">
        <v>118152655</v>
      </c>
      <c r="D631" s="296">
        <v>23938587</v>
      </c>
      <c r="E631" s="296">
        <v>20510116</v>
      </c>
      <c r="F631" s="262">
        <v>17.35899713806685</v>
      </c>
      <c r="G631" s="144">
        <v>20510116</v>
      </c>
    </row>
    <row r="632" spans="1:7" ht="25.5">
      <c r="A632" s="263"/>
      <c r="B632" s="305" t="s">
        <v>837</v>
      </c>
      <c r="C632" s="297">
        <v>2150111</v>
      </c>
      <c r="D632" s="153">
        <v>507183</v>
      </c>
      <c r="E632" s="153">
        <v>142538</v>
      </c>
      <c r="F632" s="265">
        <v>6.6293321600605735</v>
      </c>
      <c r="G632" s="153">
        <v>142538</v>
      </c>
    </row>
    <row r="633" spans="1:7" ht="12.75">
      <c r="A633" s="263"/>
      <c r="B633" s="283" t="s">
        <v>843</v>
      </c>
      <c r="C633" s="297">
        <v>66796003</v>
      </c>
      <c r="D633" s="153">
        <v>10800241</v>
      </c>
      <c r="E633" s="153">
        <v>7609757</v>
      </c>
      <c r="F633" s="265">
        <v>11.392533472399538</v>
      </c>
      <c r="G633" s="153">
        <v>7609757</v>
      </c>
    </row>
    <row r="634" spans="1:7" ht="25.5">
      <c r="A634" s="263"/>
      <c r="B634" s="285" t="s">
        <v>862</v>
      </c>
      <c r="C634" s="297">
        <v>10911027</v>
      </c>
      <c r="D634" s="153">
        <v>448474</v>
      </c>
      <c r="E634" s="153">
        <v>0</v>
      </c>
      <c r="F634" s="265">
        <v>0</v>
      </c>
      <c r="G634" s="153">
        <v>0</v>
      </c>
    </row>
    <row r="635" spans="1:7" ht="12.75">
      <c r="A635" s="263"/>
      <c r="B635" s="305" t="s">
        <v>844</v>
      </c>
      <c r="C635" s="297">
        <v>234416</v>
      </c>
      <c r="D635" s="297">
        <v>107758</v>
      </c>
      <c r="E635" s="297">
        <v>234416</v>
      </c>
      <c r="F635" s="265">
        <v>100</v>
      </c>
      <c r="G635" s="153">
        <v>234416</v>
      </c>
    </row>
    <row r="636" spans="1:7" ht="12.75">
      <c r="A636" s="263"/>
      <c r="B636" s="309" t="s">
        <v>845</v>
      </c>
      <c r="C636" s="297">
        <v>234416</v>
      </c>
      <c r="D636" s="297">
        <v>107758</v>
      </c>
      <c r="E636" s="297">
        <v>234416</v>
      </c>
      <c r="F636" s="265">
        <v>100</v>
      </c>
      <c r="G636" s="153">
        <v>234416</v>
      </c>
    </row>
    <row r="637" spans="1:7" ht="12.75" customHeight="1">
      <c r="A637" s="263"/>
      <c r="B637" s="277" t="s">
        <v>846</v>
      </c>
      <c r="C637" s="297">
        <v>234416</v>
      </c>
      <c r="D637" s="297">
        <v>107758</v>
      </c>
      <c r="E637" s="297">
        <v>234416</v>
      </c>
      <c r="F637" s="265">
        <v>100</v>
      </c>
      <c r="G637" s="153">
        <v>234416</v>
      </c>
    </row>
    <row r="638" spans="1:7" ht="51">
      <c r="A638" s="263"/>
      <c r="B638" s="279" t="s">
        <v>854</v>
      </c>
      <c r="C638" s="297">
        <v>234416</v>
      </c>
      <c r="D638" s="297">
        <v>107758</v>
      </c>
      <c r="E638" s="297">
        <v>234416</v>
      </c>
      <c r="F638" s="265">
        <v>100</v>
      </c>
      <c r="G638" s="153">
        <v>234416</v>
      </c>
    </row>
    <row r="639" spans="1:7" ht="51">
      <c r="A639" s="263"/>
      <c r="B639" s="307" t="s">
        <v>855</v>
      </c>
      <c r="C639" s="297">
        <v>234416</v>
      </c>
      <c r="D639" s="153">
        <v>107758</v>
      </c>
      <c r="E639" s="153">
        <v>234416</v>
      </c>
      <c r="F639" s="265">
        <v>100</v>
      </c>
      <c r="G639" s="153">
        <v>234416</v>
      </c>
    </row>
    <row r="640" spans="1:7" ht="12.75">
      <c r="A640" s="263"/>
      <c r="B640" s="283" t="s">
        <v>825</v>
      </c>
      <c r="C640" s="297">
        <v>48972125</v>
      </c>
      <c r="D640" s="297">
        <v>12523405</v>
      </c>
      <c r="E640" s="297">
        <v>12523405</v>
      </c>
      <c r="F640" s="265">
        <v>25.572517018610075</v>
      </c>
      <c r="G640" s="153">
        <v>12523405</v>
      </c>
    </row>
    <row r="641" spans="1:7" ht="25.5">
      <c r="A641" s="263"/>
      <c r="B641" s="285" t="s">
        <v>826</v>
      </c>
      <c r="C641" s="297">
        <v>48972125</v>
      </c>
      <c r="D641" s="153">
        <v>12523405</v>
      </c>
      <c r="E641" s="153">
        <v>12523405</v>
      </c>
      <c r="F641" s="265">
        <v>25.572517018610075</v>
      </c>
      <c r="G641" s="153">
        <v>12523405</v>
      </c>
    </row>
    <row r="642" spans="1:7" ht="12.75">
      <c r="A642" s="263"/>
      <c r="B642" s="269" t="s">
        <v>827</v>
      </c>
      <c r="C642" s="144">
        <v>123296158</v>
      </c>
      <c r="D642" s="144">
        <v>29000854</v>
      </c>
      <c r="E642" s="144">
        <v>2929567</v>
      </c>
      <c r="F642" s="262">
        <v>2.376040784660946</v>
      </c>
      <c r="G642" s="144">
        <v>2929567</v>
      </c>
    </row>
    <row r="643" spans="1:7" ht="12.75">
      <c r="A643" s="263"/>
      <c r="B643" s="283" t="s">
        <v>828</v>
      </c>
      <c r="C643" s="297">
        <v>119453693</v>
      </c>
      <c r="D643" s="297">
        <v>27450416</v>
      </c>
      <c r="E643" s="297">
        <v>2901899</v>
      </c>
      <c r="F643" s="265">
        <v>2.429308736398798</v>
      </c>
      <c r="G643" s="153">
        <v>2901899</v>
      </c>
    </row>
    <row r="644" spans="1:7" ht="12.75">
      <c r="A644" s="263"/>
      <c r="B644" s="276" t="s">
        <v>829</v>
      </c>
      <c r="C644" s="297">
        <v>23328141</v>
      </c>
      <c r="D644" s="297">
        <v>6197125</v>
      </c>
      <c r="E644" s="297">
        <v>1277242</v>
      </c>
      <c r="F644" s="265">
        <v>5.475112654711749</v>
      </c>
      <c r="G644" s="153">
        <v>1277242</v>
      </c>
    </row>
    <row r="645" spans="1:7" ht="12.75">
      <c r="A645" s="263"/>
      <c r="B645" s="299" t="s">
        <v>830</v>
      </c>
      <c r="C645" s="297">
        <v>13206263</v>
      </c>
      <c r="D645" s="153">
        <v>3318150</v>
      </c>
      <c r="E645" s="153">
        <v>906738</v>
      </c>
      <c r="F645" s="265">
        <v>6.86596957822209</v>
      </c>
      <c r="G645" s="153">
        <v>906738</v>
      </c>
    </row>
    <row r="646" spans="1:7" ht="12.75">
      <c r="A646" s="263"/>
      <c r="B646" s="302" t="s">
        <v>831</v>
      </c>
      <c r="C646" s="297">
        <v>9978548</v>
      </c>
      <c r="D646" s="153">
        <v>2470036</v>
      </c>
      <c r="E646" s="153">
        <v>616162</v>
      </c>
      <c r="F646" s="265">
        <v>6.174866323236607</v>
      </c>
      <c r="G646" s="153">
        <v>616162</v>
      </c>
    </row>
    <row r="647" spans="1:7" ht="12.75">
      <c r="A647" s="263"/>
      <c r="B647" s="299" t="s">
        <v>832</v>
      </c>
      <c r="C647" s="297">
        <v>10121878</v>
      </c>
      <c r="D647" s="153">
        <v>2878975</v>
      </c>
      <c r="E647" s="153">
        <v>370504</v>
      </c>
      <c r="F647" s="265">
        <v>3.660427442417306</v>
      </c>
      <c r="G647" s="153">
        <v>370504</v>
      </c>
    </row>
    <row r="648" spans="1:7" ht="12.75" hidden="1">
      <c r="A648" s="263"/>
      <c r="B648" s="276" t="s">
        <v>871</v>
      </c>
      <c r="C648" s="297">
        <v>0</v>
      </c>
      <c r="D648" s="153"/>
      <c r="E648" s="153"/>
      <c r="F648" s="265" t="e">
        <v>#DIV/0!</v>
      </c>
      <c r="G648" s="153">
        <v>0</v>
      </c>
    </row>
    <row r="649" spans="1:7" ht="12.75">
      <c r="A649" s="263"/>
      <c r="B649" s="276" t="s">
        <v>833</v>
      </c>
      <c r="C649" s="297">
        <v>83722628</v>
      </c>
      <c r="D649" s="297">
        <v>20424337</v>
      </c>
      <c r="E649" s="297">
        <v>1568022</v>
      </c>
      <c r="F649" s="265">
        <v>1.872877186798293</v>
      </c>
      <c r="G649" s="153">
        <v>1568022</v>
      </c>
    </row>
    <row r="650" spans="1:7" ht="12.75">
      <c r="A650" s="263"/>
      <c r="B650" s="299" t="s">
        <v>856</v>
      </c>
      <c r="C650" s="297">
        <v>83311628</v>
      </c>
      <c r="D650" s="153">
        <v>20374337</v>
      </c>
      <c r="E650" s="153">
        <v>1568022</v>
      </c>
      <c r="F650" s="265">
        <v>1.8821166236242557</v>
      </c>
      <c r="G650" s="153">
        <v>1568022</v>
      </c>
    </row>
    <row r="651" spans="1:7" ht="12.75">
      <c r="A651" s="263"/>
      <c r="B651" s="299" t="s">
        <v>834</v>
      </c>
      <c r="C651" s="297">
        <v>411000</v>
      </c>
      <c r="D651" s="153">
        <v>50000</v>
      </c>
      <c r="E651" s="153">
        <v>0</v>
      </c>
      <c r="F651" s="265">
        <v>0</v>
      </c>
      <c r="G651" s="153">
        <v>0</v>
      </c>
    </row>
    <row r="652" spans="1:7" ht="25.5">
      <c r="A652" s="263"/>
      <c r="B652" s="285" t="s">
        <v>838</v>
      </c>
      <c r="C652" s="297">
        <v>493122</v>
      </c>
      <c r="D652" s="297">
        <v>272279</v>
      </c>
      <c r="E652" s="297">
        <v>56635</v>
      </c>
      <c r="F652" s="265">
        <v>11.484987487883323</v>
      </c>
      <c r="G652" s="153">
        <v>56635</v>
      </c>
    </row>
    <row r="653" spans="1:7" ht="25.5" hidden="1">
      <c r="A653" s="263"/>
      <c r="B653" s="277" t="s">
        <v>865</v>
      </c>
      <c r="C653" s="297">
        <v>0</v>
      </c>
      <c r="D653" s="153"/>
      <c r="E653" s="153"/>
      <c r="F653" s="265" t="e">
        <v>#DIV/0!</v>
      </c>
      <c r="G653" s="153">
        <v>0</v>
      </c>
    </row>
    <row r="654" spans="1:7" ht="12.75">
      <c r="A654" s="263"/>
      <c r="B654" s="277" t="s">
        <v>839</v>
      </c>
      <c r="C654" s="297">
        <v>493122</v>
      </c>
      <c r="D654" s="153">
        <v>272279</v>
      </c>
      <c r="E654" s="153">
        <v>56635</v>
      </c>
      <c r="F654" s="265">
        <v>11.484987487883323</v>
      </c>
      <c r="G654" s="153">
        <v>56635</v>
      </c>
    </row>
    <row r="655" spans="1:7" ht="12.75">
      <c r="A655" s="263"/>
      <c r="B655" s="276" t="s">
        <v>777</v>
      </c>
      <c r="C655" s="153">
        <v>11909802</v>
      </c>
      <c r="D655" s="153">
        <v>556675</v>
      </c>
      <c r="E655" s="153">
        <v>0</v>
      </c>
      <c r="F655" s="265">
        <v>0</v>
      </c>
      <c r="G655" s="153">
        <v>0</v>
      </c>
    </row>
    <row r="656" spans="1:7" ht="25.5">
      <c r="A656" s="263"/>
      <c r="B656" s="320" t="s">
        <v>857</v>
      </c>
      <c r="C656" s="153">
        <v>18741</v>
      </c>
      <c r="D656" s="153">
        <v>18741</v>
      </c>
      <c r="E656" s="153">
        <v>0</v>
      </c>
      <c r="F656" s="265">
        <v>0</v>
      </c>
      <c r="G656" s="153">
        <v>0</v>
      </c>
    </row>
    <row r="657" spans="1:7" ht="38.25">
      <c r="A657" s="263"/>
      <c r="B657" s="279" t="s">
        <v>872</v>
      </c>
      <c r="C657" s="153">
        <v>18741</v>
      </c>
      <c r="D657" s="153">
        <v>18741</v>
      </c>
      <c r="E657" s="153">
        <v>0</v>
      </c>
      <c r="F657" s="265">
        <v>0</v>
      </c>
      <c r="G657" s="153">
        <v>0</v>
      </c>
    </row>
    <row r="658" spans="1:7" ht="51.75" customHeight="1">
      <c r="A658" s="263"/>
      <c r="B658" s="307" t="s">
        <v>873</v>
      </c>
      <c r="C658" s="153">
        <v>18741</v>
      </c>
      <c r="D658" s="153">
        <v>18741</v>
      </c>
      <c r="E658" s="153">
        <v>0</v>
      </c>
      <c r="F658" s="265">
        <v>0</v>
      </c>
      <c r="G658" s="153">
        <v>0</v>
      </c>
    </row>
    <row r="659" spans="1:7" ht="25.5">
      <c r="A659" s="263"/>
      <c r="B659" s="277" t="s">
        <v>875</v>
      </c>
      <c r="C659" s="153">
        <v>1000000</v>
      </c>
      <c r="D659" s="153">
        <v>89460</v>
      </c>
      <c r="E659" s="153">
        <v>0</v>
      </c>
      <c r="F659" s="265">
        <v>0</v>
      </c>
      <c r="G659" s="153">
        <v>0</v>
      </c>
    </row>
    <row r="660" spans="1:7" ht="25.5">
      <c r="A660" s="263"/>
      <c r="B660" s="277" t="s">
        <v>867</v>
      </c>
      <c r="C660" s="153">
        <v>10891061</v>
      </c>
      <c r="D660" s="153">
        <v>448474</v>
      </c>
      <c r="E660" s="153">
        <v>0</v>
      </c>
      <c r="F660" s="265">
        <v>0</v>
      </c>
      <c r="G660" s="153">
        <v>0</v>
      </c>
    </row>
    <row r="661" spans="1:7" ht="38.25">
      <c r="A661" s="263"/>
      <c r="B661" s="279" t="s">
        <v>868</v>
      </c>
      <c r="C661" s="153">
        <v>68650</v>
      </c>
      <c r="D661" s="153">
        <v>5509</v>
      </c>
      <c r="E661" s="153">
        <v>0</v>
      </c>
      <c r="F661" s="265">
        <v>0</v>
      </c>
      <c r="G661" s="153">
        <v>0</v>
      </c>
    </row>
    <row r="662" spans="1:7" ht="89.25">
      <c r="A662" s="263"/>
      <c r="B662" s="279" t="s">
        <v>890</v>
      </c>
      <c r="C662" s="153">
        <v>10822411</v>
      </c>
      <c r="D662" s="153">
        <v>442965</v>
      </c>
      <c r="E662" s="153">
        <v>0</v>
      </c>
      <c r="F662" s="265">
        <v>0</v>
      </c>
      <c r="G662" s="153">
        <v>0</v>
      </c>
    </row>
    <row r="663" spans="1:7" ht="25.5" hidden="1">
      <c r="A663" s="263"/>
      <c r="B663" s="277" t="s">
        <v>857</v>
      </c>
      <c r="C663" s="153">
        <v>0</v>
      </c>
      <c r="D663" s="153"/>
      <c r="E663" s="153"/>
      <c r="F663" s="265" t="e">
        <v>#DIV/0!</v>
      </c>
      <c r="G663" s="153">
        <v>0</v>
      </c>
    </row>
    <row r="664" spans="1:7" ht="38.25" hidden="1">
      <c r="A664" s="263"/>
      <c r="B664" s="279" t="s">
        <v>858</v>
      </c>
      <c r="C664" s="153">
        <v>0</v>
      </c>
      <c r="D664" s="153"/>
      <c r="E664" s="153"/>
      <c r="F664" s="265" t="e">
        <v>#DIV/0!</v>
      </c>
      <c r="G664" s="153">
        <v>0</v>
      </c>
    </row>
    <row r="665" spans="1:7" ht="12.75" hidden="1">
      <c r="A665" s="263"/>
      <c r="B665" s="277" t="s">
        <v>866</v>
      </c>
      <c r="C665" s="153">
        <v>0</v>
      </c>
      <c r="D665" s="153"/>
      <c r="E665" s="153"/>
      <c r="F665" s="265" t="e">
        <v>#DIV/0!</v>
      </c>
      <c r="G665" s="153">
        <v>0</v>
      </c>
    </row>
    <row r="666" spans="1:7" ht="12.75">
      <c r="A666" s="263"/>
      <c r="B666" s="283" t="s">
        <v>782</v>
      </c>
      <c r="C666" s="297">
        <v>3842465</v>
      </c>
      <c r="D666" s="297">
        <v>1550438</v>
      </c>
      <c r="E666" s="297">
        <v>27668</v>
      </c>
      <c r="F666" s="265">
        <v>0.7200586082111352</v>
      </c>
      <c r="G666" s="153">
        <v>27668</v>
      </c>
    </row>
    <row r="667" spans="1:7" ht="12.75">
      <c r="A667" s="263"/>
      <c r="B667" s="276" t="s">
        <v>835</v>
      </c>
      <c r="C667" s="297">
        <v>3822499</v>
      </c>
      <c r="D667" s="153">
        <v>1550438</v>
      </c>
      <c r="E667" s="153">
        <v>27668</v>
      </c>
      <c r="F667" s="265">
        <v>0.7238196792203216</v>
      </c>
      <c r="G667" s="153">
        <v>27668</v>
      </c>
    </row>
    <row r="668" spans="1:7" ht="12.75" hidden="1">
      <c r="A668" s="263"/>
      <c r="B668" s="276" t="s">
        <v>876</v>
      </c>
      <c r="C668" s="297">
        <v>0</v>
      </c>
      <c r="D668" s="153"/>
      <c r="E668" s="153"/>
      <c r="F668" s="265" t="e">
        <v>#DIV/0!</v>
      </c>
      <c r="G668" s="153">
        <v>0</v>
      </c>
    </row>
    <row r="669" spans="1:7" ht="25.5" hidden="1">
      <c r="A669" s="263"/>
      <c r="B669" s="277" t="s">
        <v>891</v>
      </c>
      <c r="C669" s="297">
        <v>0</v>
      </c>
      <c r="D669" s="153"/>
      <c r="E669" s="153"/>
      <c r="F669" s="265" t="e">
        <v>#DIV/0!</v>
      </c>
      <c r="G669" s="153">
        <v>0</v>
      </c>
    </row>
    <row r="670" spans="1:7" ht="38.25" hidden="1">
      <c r="A670" s="263"/>
      <c r="B670" s="279" t="s">
        <v>892</v>
      </c>
      <c r="C670" s="153">
        <v>0</v>
      </c>
      <c r="D670" s="153"/>
      <c r="E670" s="153"/>
      <c r="F670" s="265" t="e">
        <v>#DIV/0!</v>
      </c>
      <c r="G670" s="153">
        <v>0</v>
      </c>
    </row>
    <row r="671" spans="1:7" ht="25.5" hidden="1">
      <c r="A671" s="263"/>
      <c r="B671" s="277" t="s">
        <v>893</v>
      </c>
      <c r="C671" s="153">
        <v>0</v>
      </c>
      <c r="D671" s="153"/>
      <c r="E671" s="153"/>
      <c r="F671" s="265" t="e">
        <v>#DIV/0!</v>
      </c>
      <c r="G671" s="153">
        <v>0</v>
      </c>
    </row>
    <row r="672" spans="1:7" ht="12.75">
      <c r="A672" s="263"/>
      <c r="B672" s="276" t="s">
        <v>876</v>
      </c>
      <c r="C672" s="153">
        <v>19966</v>
      </c>
      <c r="D672" s="153">
        <v>0</v>
      </c>
      <c r="E672" s="153">
        <v>0</v>
      </c>
      <c r="F672" s="265">
        <v>0</v>
      </c>
      <c r="G672" s="153">
        <v>0</v>
      </c>
    </row>
    <row r="673" spans="1:7" ht="25.5">
      <c r="A673" s="263"/>
      <c r="B673" s="277" t="s">
        <v>877</v>
      </c>
      <c r="C673" s="153">
        <v>19966</v>
      </c>
      <c r="D673" s="153">
        <v>0</v>
      </c>
      <c r="E673" s="153">
        <v>0</v>
      </c>
      <c r="F673" s="265">
        <v>0</v>
      </c>
      <c r="G673" s="153">
        <v>0</v>
      </c>
    </row>
    <row r="674" spans="1:7" ht="12.75">
      <c r="A674" s="263"/>
      <c r="B674" s="273" t="s">
        <v>419</v>
      </c>
      <c r="C674" s="153">
        <v>-5143503</v>
      </c>
      <c r="D674" s="153">
        <v>-5062267</v>
      </c>
      <c r="E674" s="153">
        <v>17580549</v>
      </c>
      <c r="F674" s="265" t="s">
        <v>415</v>
      </c>
      <c r="G674" s="153">
        <v>17580549</v>
      </c>
    </row>
    <row r="675" spans="1:7" ht="12.75">
      <c r="A675" s="263"/>
      <c r="B675" s="273" t="s">
        <v>420</v>
      </c>
      <c r="C675" s="297">
        <v>5143503</v>
      </c>
      <c r="D675" s="297">
        <v>5062267</v>
      </c>
      <c r="E675" s="297">
        <v>5062267</v>
      </c>
      <c r="F675" s="265" t="s">
        <v>415</v>
      </c>
      <c r="G675" s="153">
        <v>5062267</v>
      </c>
    </row>
    <row r="676" spans="1:7" ht="12.75" hidden="1">
      <c r="A676" s="263"/>
      <c r="B676" s="283" t="s">
        <v>424</v>
      </c>
      <c r="C676" s="297">
        <v>0</v>
      </c>
      <c r="D676" s="297">
        <v>0</v>
      </c>
      <c r="E676" s="297">
        <v>0</v>
      </c>
      <c r="F676" s="265" t="e">
        <v>#DIV/0!</v>
      </c>
      <c r="G676" s="153">
        <v>0</v>
      </c>
    </row>
    <row r="677" spans="1:7" ht="12.75" hidden="1">
      <c r="A677" s="263"/>
      <c r="B677" s="283" t="s">
        <v>425</v>
      </c>
      <c r="C677" s="297">
        <v>0</v>
      </c>
      <c r="D677" s="297">
        <v>0</v>
      </c>
      <c r="E677" s="297">
        <v>0</v>
      </c>
      <c r="F677" s="265" t="e">
        <v>#DIV/0!</v>
      </c>
      <c r="G677" s="153">
        <v>0</v>
      </c>
    </row>
    <row r="678" spans="1:7" ht="12.75">
      <c r="A678" s="263"/>
      <c r="B678" s="283" t="s">
        <v>840</v>
      </c>
      <c r="C678" s="297">
        <v>5143503</v>
      </c>
      <c r="D678" s="297">
        <v>5062267</v>
      </c>
      <c r="E678" s="297">
        <v>5062267</v>
      </c>
      <c r="F678" s="265" t="s">
        <v>415</v>
      </c>
      <c r="G678" s="153">
        <v>5062267</v>
      </c>
    </row>
    <row r="679" spans="1:7" ht="37.5" customHeight="1" hidden="1">
      <c r="A679" s="263"/>
      <c r="B679" s="285" t="s">
        <v>841</v>
      </c>
      <c r="C679" s="297">
        <v>0</v>
      </c>
      <c r="D679" s="153">
        <v>0</v>
      </c>
      <c r="E679" s="153">
        <v>0</v>
      </c>
      <c r="F679" s="265" t="s">
        <v>415</v>
      </c>
      <c r="G679" s="153">
        <v>0</v>
      </c>
    </row>
    <row r="680" spans="1:7" ht="37.5" customHeight="1">
      <c r="A680" s="263"/>
      <c r="B680" s="285" t="s">
        <v>859</v>
      </c>
      <c r="C680" s="297">
        <v>5143503</v>
      </c>
      <c r="D680" s="153">
        <v>5062267</v>
      </c>
      <c r="E680" s="153">
        <v>5062267</v>
      </c>
      <c r="F680" s="265" t="s">
        <v>415</v>
      </c>
      <c r="G680" s="153">
        <v>5062267</v>
      </c>
    </row>
    <row r="681" spans="1:7" ht="38.25" hidden="1">
      <c r="A681" s="263"/>
      <c r="B681" s="285" t="s">
        <v>796</v>
      </c>
      <c r="C681" s="153">
        <v>0</v>
      </c>
      <c r="D681" s="153"/>
      <c r="E681" s="153"/>
      <c r="F681" s="265" t="e">
        <v>#DIV/0!</v>
      </c>
      <c r="G681" s="153">
        <v>-92785946</v>
      </c>
    </row>
    <row r="682" spans="1:7" ht="12.75">
      <c r="A682" s="263"/>
      <c r="B682" s="280"/>
      <c r="C682" s="153"/>
      <c r="D682" s="153"/>
      <c r="E682" s="153"/>
      <c r="F682" s="265"/>
      <c r="G682" s="153"/>
    </row>
    <row r="683" spans="1:7" ht="12.75">
      <c r="A683" s="263"/>
      <c r="B683" s="268" t="s">
        <v>897</v>
      </c>
      <c r="C683" s="144"/>
      <c r="D683" s="153"/>
      <c r="E683" s="153"/>
      <c r="F683" s="265"/>
      <c r="G683" s="153"/>
    </row>
    <row r="684" spans="1:7" ht="12.75">
      <c r="A684" s="263"/>
      <c r="B684" s="269" t="s">
        <v>824</v>
      </c>
      <c r="C684" s="296">
        <v>116401828</v>
      </c>
      <c r="D684" s="296">
        <v>28338855</v>
      </c>
      <c r="E684" s="296">
        <v>27555531</v>
      </c>
      <c r="F684" s="262">
        <v>23.672764829775698</v>
      </c>
      <c r="G684" s="144">
        <v>27555531</v>
      </c>
    </row>
    <row r="685" spans="1:7" ht="25.5">
      <c r="A685" s="263"/>
      <c r="B685" s="305" t="s">
        <v>837</v>
      </c>
      <c r="C685" s="297">
        <v>6350950</v>
      </c>
      <c r="D685" s="153">
        <v>1457787</v>
      </c>
      <c r="E685" s="153">
        <v>583714</v>
      </c>
      <c r="F685" s="265">
        <v>9.190971429471182</v>
      </c>
      <c r="G685" s="153">
        <v>583714</v>
      </c>
    </row>
    <row r="686" spans="1:7" ht="12.75" hidden="1">
      <c r="A686" s="263"/>
      <c r="B686" s="283" t="s">
        <v>843</v>
      </c>
      <c r="C686" s="297">
        <v>0</v>
      </c>
      <c r="D686" s="153"/>
      <c r="E686" s="153">
        <v>0</v>
      </c>
      <c r="F686" s="265" t="e">
        <v>#DIV/0!</v>
      </c>
      <c r="G686" s="153">
        <v>0</v>
      </c>
    </row>
    <row r="687" spans="1:7" ht="12.75">
      <c r="A687" s="263"/>
      <c r="B687" s="283" t="s">
        <v>844</v>
      </c>
      <c r="C687" s="297">
        <v>118562</v>
      </c>
      <c r="D687" s="297">
        <v>27813</v>
      </c>
      <c r="E687" s="297">
        <v>118562</v>
      </c>
      <c r="F687" s="265">
        <v>100</v>
      </c>
      <c r="G687" s="153">
        <v>118562</v>
      </c>
    </row>
    <row r="688" spans="1:7" ht="12.75">
      <c r="A688" s="263"/>
      <c r="B688" s="276" t="s">
        <v>845</v>
      </c>
      <c r="C688" s="297">
        <v>118562</v>
      </c>
      <c r="D688" s="297">
        <v>27813</v>
      </c>
      <c r="E688" s="297">
        <v>118562</v>
      </c>
      <c r="F688" s="265">
        <v>100</v>
      </c>
      <c r="G688" s="153">
        <v>118562</v>
      </c>
    </row>
    <row r="689" spans="1:7" ht="12.75">
      <c r="A689" s="263"/>
      <c r="B689" s="299" t="s">
        <v>846</v>
      </c>
      <c r="C689" s="297">
        <v>118562</v>
      </c>
      <c r="D689" s="297">
        <v>27813</v>
      </c>
      <c r="E689" s="297">
        <v>118562</v>
      </c>
      <c r="F689" s="265">
        <v>100</v>
      </c>
      <c r="G689" s="153">
        <v>118562</v>
      </c>
    </row>
    <row r="690" spans="1:7" ht="51">
      <c r="A690" s="263"/>
      <c r="B690" s="279" t="s">
        <v>854</v>
      </c>
      <c r="C690" s="297">
        <v>118562</v>
      </c>
      <c r="D690" s="297">
        <v>27813</v>
      </c>
      <c r="E690" s="297">
        <v>118562</v>
      </c>
      <c r="F690" s="265">
        <v>100</v>
      </c>
      <c r="G690" s="153">
        <v>118562</v>
      </c>
    </row>
    <row r="691" spans="1:7" ht="51">
      <c r="A691" s="263"/>
      <c r="B691" s="307" t="s">
        <v>855</v>
      </c>
      <c r="C691" s="297">
        <v>118562</v>
      </c>
      <c r="D691" s="297">
        <v>27813</v>
      </c>
      <c r="E691" s="297">
        <v>118562</v>
      </c>
      <c r="F691" s="265">
        <v>100</v>
      </c>
      <c r="G691" s="153">
        <v>118562</v>
      </c>
    </row>
    <row r="692" spans="1:7" ht="51" hidden="1">
      <c r="A692" s="263"/>
      <c r="B692" s="307" t="s">
        <v>880</v>
      </c>
      <c r="C692" s="297">
        <v>0</v>
      </c>
      <c r="D692" s="153">
        <v>0</v>
      </c>
      <c r="E692" s="153">
        <v>0</v>
      </c>
      <c r="F692" s="265" t="e">
        <v>#DIV/0!</v>
      </c>
      <c r="G692" s="153">
        <v>0</v>
      </c>
    </row>
    <row r="693" spans="1:7" ht="12.75" hidden="1">
      <c r="A693" s="263"/>
      <c r="B693" s="302" t="s">
        <v>847</v>
      </c>
      <c r="C693" s="297">
        <v>0</v>
      </c>
      <c r="D693" s="153">
        <v>0</v>
      </c>
      <c r="E693" s="153">
        <v>0</v>
      </c>
      <c r="F693" s="265" t="e">
        <v>#DIV/0!</v>
      </c>
      <c r="G693" s="153">
        <v>0</v>
      </c>
    </row>
    <row r="694" spans="1:7" ht="63.75" hidden="1">
      <c r="A694" s="263"/>
      <c r="B694" s="307" t="s">
        <v>848</v>
      </c>
      <c r="C694" s="297">
        <v>0</v>
      </c>
      <c r="D694" s="153">
        <v>0</v>
      </c>
      <c r="E694" s="153">
        <v>0</v>
      </c>
      <c r="F694" s="265" t="e">
        <v>#DIV/0!</v>
      </c>
      <c r="G694" s="153">
        <v>0</v>
      </c>
    </row>
    <row r="695" spans="1:7" ht="12.75">
      <c r="A695" s="263"/>
      <c r="B695" s="283" t="s">
        <v>825</v>
      </c>
      <c r="C695" s="297">
        <v>109932316</v>
      </c>
      <c r="D695" s="297">
        <v>26853255</v>
      </c>
      <c r="E695" s="297">
        <v>26853255</v>
      </c>
      <c r="F695" s="265">
        <v>24.427080204514205</v>
      </c>
      <c r="G695" s="153">
        <v>26853255</v>
      </c>
    </row>
    <row r="696" spans="1:7" ht="25.5">
      <c r="A696" s="263"/>
      <c r="B696" s="285" t="s">
        <v>826</v>
      </c>
      <c r="C696" s="297">
        <v>109932316</v>
      </c>
      <c r="D696" s="153">
        <v>26853255</v>
      </c>
      <c r="E696" s="153">
        <v>26853255</v>
      </c>
      <c r="F696" s="265">
        <v>24.427080204514205</v>
      </c>
      <c r="G696" s="153">
        <v>26853255</v>
      </c>
    </row>
    <row r="697" spans="1:7" ht="12.75">
      <c r="A697" s="263"/>
      <c r="B697" s="269" t="s">
        <v>827</v>
      </c>
      <c r="C697" s="144">
        <v>116401828</v>
      </c>
      <c r="D697" s="144">
        <v>28338855</v>
      </c>
      <c r="E697" s="144">
        <v>11283259</v>
      </c>
      <c r="F697" s="262">
        <v>9.693369248462318</v>
      </c>
      <c r="G697" s="144">
        <v>11283259</v>
      </c>
    </row>
    <row r="698" spans="1:7" ht="12.75">
      <c r="A698" s="263"/>
      <c r="B698" s="283" t="s">
        <v>828</v>
      </c>
      <c r="C698" s="297">
        <v>104545302</v>
      </c>
      <c r="D698" s="297">
        <v>26818420</v>
      </c>
      <c r="E698" s="297">
        <v>11202678</v>
      </c>
      <c r="F698" s="265">
        <v>10.715620678966522</v>
      </c>
      <c r="G698" s="153">
        <v>11202678</v>
      </c>
    </row>
    <row r="699" spans="1:7" ht="12.75">
      <c r="A699" s="263"/>
      <c r="B699" s="276" t="s">
        <v>829</v>
      </c>
      <c r="C699" s="297">
        <v>60959953</v>
      </c>
      <c r="D699" s="297">
        <v>15531709</v>
      </c>
      <c r="E699" s="297">
        <v>3931469</v>
      </c>
      <c r="F699" s="265">
        <v>6.449265142970173</v>
      </c>
      <c r="G699" s="153">
        <v>3931469</v>
      </c>
    </row>
    <row r="700" spans="1:7" ht="12.75">
      <c r="A700" s="263"/>
      <c r="B700" s="299" t="s">
        <v>830</v>
      </c>
      <c r="C700" s="297">
        <v>47855375</v>
      </c>
      <c r="D700" s="153">
        <v>11620453</v>
      </c>
      <c r="E700" s="153">
        <v>3006228</v>
      </c>
      <c r="F700" s="265">
        <v>6.281902503114854</v>
      </c>
      <c r="G700" s="153">
        <v>3006228</v>
      </c>
    </row>
    <row r="701" spans="1:7" ht="12.75">
      <c r="A701" s="263"/>
      <c r="B701" s="302" t="s">
        <v>831</v>
      </c>
      <c r="C701" s="297">
        <v>38149187</v>
      </c>
      <c r="D701" s="153">
        <v>9256888</v>
      </c>
      <c r="E701" s="153">
        <v>2461020</v>
      </c>
      <c r="F701" s="265">
        <v>6.451041800707312</v>
      </c>
      <c r="G701" s="153">
        <v>2461020</v>
      </c>
    </row>
    <row r="702" spans="1:7" ht="12.75">
      <c r="A702" s="263"/>
      <c r="B702" s="299" t="s">
        <v>832</v>
      </c>
      <c r="C702" s="297">
        <v>13104578</v>
      </c>
      <c r="D702" s="153">
        <v>3911256</v>
      </c>
      <c r="E702" s="153">
        <v>925241</v>
      </c>
      <c r="F702" s="265">
        <v>7.060441015345935</v>
      </c>
      <c r="G702" s="153">
        <v>925241</v>
      </c>
    </row>
    <row r="703" spans="1:7" ht="12.75" hidden="1">
      <c r="A703" s="263"/>
      <c r="B703" s="276" t="s">
        <v>871</v>
      </c>
      <c r="C703" s="297">
        <v>0</v>
      </c>
      <c r="D703" s="153"/>
      <c r="E703" s="153"/>
      <c r="F703" s="265" t="e">
        <v>#DIV/0!</v>
      </c>
      <c r="G703" s="153">
        <v>0</v>
      </c>
    </row>
    <row r="704" spans="1:7" ht="12.75">
      <c r="A704" s="263"/>
      <c r="B704" s="276" t="s">
        <v>833</v>
      </c>
      <c r="C704" s="297">
        <v>27646130</v>
      </c>
      <c r="D704" s="297">
        <v>7548288</v>
      </c>
      <c r="E704" s="297">
        <v>3580441</v>
      </c>
      <c r="F704" s="265">
        <v>12.950966373955414</v>
      </c>
      <c r="G704" s="153">
        <v>3580441</v>
      </c>
    </row>
    <row r="705" spans="1:7" ht="12.75">
      <c r="A705" s="263"/>
      <c r="B705" s="299" t="s">
        <v>856</v>
      </c>
      <c r="C705" s="297">
        <v>26716904</v>
      </c>
      <c r="D705" s="153">
        <v>7314502</v>
      </c>
      <c r="E705" s="153">
        <v>3516498</v>
      </c>
      <c r="F705" s="265">
        <v>13.162071473550977</v>
      </c>
      <c r="G705" s="153">
        <v>3516498</v>
      </c>
    </row>
    <row r="706" spans="1:7" ht="12.75">
      <c r="A706" s="263"/>
      <c r="B706" s="299" t="s">
        <v>834</v>
      </c>
      <c r="C706" s="297">
        <v>929226</v>
      </c>
      <c r="D706" s="153">
        <v>233786</v>
      </c>
      <c r="E706" s="153">
        <v>63943</v>
      </c>
      <c r="F706" s="265">
        <v>6.881318430607839</v>
      </c>
      <c r="G706" s="153">
        <v>63943</v>
      </c>
    </row>
    <row r="707" spans="1:7" ht="25.5">
      <c r="A707" s="263"/>
      <c r="B707" s="285" t="s">
        <v>838</v>
      </c>
      <c r="C707" s="297">
        <v>92391</v>
      </c>
      <c r="D707" s="297">
        <v>48498</v>
      </c>
      <c r="E707" s="297">
        <v>843</v>
      </c>
      <c r="F707" s="265">
        <v>0.9124265350521155</v>
      </c>
      <c r="G707" s="153">
        <v>843</v>
      </c>
    </row>
    <row r="708" spans="1:7" ht="25.5" hidden="1">
      <c r="A708" s="263"/>
      <c r="B708" s="277" t="s">
        <v>865</v>
      </c>
      <c r="C708" s="297">
        <v>0</v>
      </c>
      <c r="D708" s="153"/>
      <c r="E708" s="153"/>
      <c r="F708" s="265" t="e">
        <v>#DIV/0!</v>
      </c>
      <c r="G708" s="153">
        <v>0</v>
      </c>
    </row>
    <row r="709" spans="1:7" ht="12.75">
      <c r="A709" s="263"/>
      <c r="B709" s="277" t="s">
        <v>839</v>
      </c>
      <c r="C709" s="297">
        <v>92391</v>
      </c>
      <c r="D709" s="153">
        <v>48498</v>
      </c>
      <c r="E709" s="153">
        <v>843</v>
      </c>
      <c r="F709" s="265">
        <v>0.9124265350521155</v>
      </c>
      <c r="G709" s="153">
        <v>843</v>
      </c>
    </row>
    <row r="710" spans="1:7" ht="12.75">
      <c r="A710" s="263"/>
      <c r="B710" s="276" t="s">
        <v>777</v>
      </c>
      <c r="C710" s="153">
        <v>15846828</v>
      </c>
      <c r="D710" s="153">
        <v>3689925</v>
      </c>
      <c r="E710" s="153">
        <v>3689925</v>
      </c>
      <c r="F710" s="265">
        <v>23.284943838602906</v>
      </c>
      <c r="G710" s="153">
        <v>3689925</v>
      </c>
    </row>
    <row r="711" spans="1:7" ht="25.5" hidden="1">
      <c r="A711" s="263"/>
      <c r="B711" s="277" t="s">
        <v>857</v>
      </c>
      <c r="C711" s="153">
        <v>0</v>
      </c>
      <c r="D711" s="153"/>
      <c r="E711" s="153"/>
      <c r="F711" s="265" t="e">
        <v>#DIV/0!</v>
      </c>
      <c r="G711" s="153">
        <v>0</v>
      </c>
    </row>
    <row r="712" spans="1:7" ht="38.25" hidden="1">
      <c r="A712" s="263"/>
      <c r="B712" s="279" t="s">
        <v>858</v>
      </c>
      <c r="C712" s="153">
        <v>0</v>
      </c>
      <c r="D712" s="153"/>
      <c r="E712" s="153"/>
      <c r="F712" s="265" t="e">
        <v>#DIV/0!</v>
      </c>
      <c r="G712" s="153">
        <v>0</v>
      </c>
    </row>
    <row r="713" spans="1:7" ht="12.75" hidden="1">
      <c r="A713" s="263"/>
      <c r="B713" s="277" t="s">
        <v>866</v>
      </c>
      <c r="C713" s="153">
        <v>0</v>
      </c>
      <c r="D713" s="153"/>
      <c r="E713" s="153"/>
      <c r="F713" s="265" t="e">
        <v>#DIV/0!</v>
      </c>
      <c r="G713" s="153">
        <v>0</v>
      </c>
    </row>
    <row r="714" spans="1:7" ht="25.5">
      <c r="A714" s="263"/>
      <c r="B714" s="277" t="s">
        <v>875</v>
      </c>
      <c r="C714" s="153">
        <v>15846828</v>
      </c>
      <c r="D714" s="153">
        <v>3689925</v>
      </c>
      <c r="E714" s="153">
        <v>3689925</v>
      </c>
      <c r="F714" s="265">
        <v>23.284943838602906</v>
      </c>
      <c r="G714" s="153">
        <v>3689925</v>
      </c>
    </row>
    <row r="715" spans="1:7" ht="12.75">
      <c r="A715" s="263"/>
      <c r="B715" s="283" t="s">
        <v>782</v>
      </c>
      <c r="C715" s="297">
        <v>11856526</v>
      </c>
      <c r="D715" s="297">
        <v>1520435</v>
      </c>
      <c r="E715" s="297">
        <v>80581</v>
      </c>
      <c r="F715" s="265">
        <v>0.6796341525333812</v>
      </c>
      <c r="G715" s="153">
        <v>80581</v>
      </c>
    </row>
    <row r="716" spans="1:7" ht="12.75">
      <c r="A716" s="263"/>
      <c r="B716" s="276" t="s">
        <v>835</v>
      </c>
      <c r="C716" s="297">
        <v>8856526</v>
      </c>
      <c r="D716" s="153">
        <v>1520435</v>
      </c>
      <c r="E716" s="153">
        <v>80581</v>
      </c>
      <c r="F716" s="265">
        <v>0.9098488504409065</v>
      </c>
      <c r="G716" s="153">
        <v>80581</v>
      </c>
    </row>
    <row r="717" spans="1:7" ht="12.75">
      <c r="A717" s="263"/>
      <c r="B717" s="276" t="s">
        <v>876</v>
      </c>
      <c r="C717" s="297">
        <v>3000000</v>
      </c>
      <c r="D717" s="297">
        <v>0</v>
      </c>
      <c r="E717" s="297">
        <v>0</v>
      </c>
      <c r="F717" s="265">
        <v>0</v>
      </c>
      <c r="G717" s="153">
        <v>0</v>
      </c>
    </row>
    <row r="718" spans="1:7" ht="12.75" customHeight="1">
      <c r="A718" s="263"/>
      <c r="B718" s="277" t="s">
        <v>891</v>
      </c>
      <c r="C718" s="297">
        <v>3000000</v>
      </c>
      <c r="D718" s="297">
        <v>0</v>
      </c>
      <c r="E718" s="297">
        <v>0</v>
      </c>
      <c r="F718" s="265">
        <v>0</v>
      </c>
      <c r="G718" s="153">
        <v>0</v>
      </c>
    </row>
    <row r="719" spans="1:7" ht="38.25">
      <c r="A719" s="263"/>
      <c r="B719" s="279" t="s">
        <v>892</v>
      </c>
      <c r="C719" s="153">
        <v>3000000</v>
      </c>
      <c r="D719" s="153">
        <v>0</v>
      </c>
      <c r="E719" s="153">
        <v>0</v>
      </c>
      <c r="F719" s="265">
        <v>0</v>
      </c>
      <c r="G719" s="153">
        <v>0</v>
      </c>
    </row>
    <row r="720" spans="1:7" ht="25.5" hidden="1">
      <c r="A720" s="263"/>
      <c r="B720" s="277" t="s">
        <v>893</v>
      </c>
      <c r="C720" s="153">
        <v>0</v>
      </c>
      <c r="D720" s="153"/>
      <c r="E720" s="153"/>
      <c r="F720" s="265" t="e">
        <v>#DIV/0!</v>
      </c>
      <c r="G720" s="153">
        <v>0</v>
      </c>
    </row>
    <row r="721" spans="1:7" ht="12.75" hidden="1">
      <c r="A721" s="263"/>
      <c r="B721" s="273" t="s">
        <v>419</v>
      </c>
      <c r="C721" s="153">
        <v>0</v>
      </c>
      <c r="D721" s="153"/>
      <c r="E721" s="153"/>
      <c r="F721" s="265" t="e">
        <v>#DIV/0!</v>
      </c>
      <c r="G721" s="153">
        <v>0</v>
      </c>
    </row>
    <row r="722" spans="1:7" ht="12.75" hidden="1">
      <c r="A722" s="263"/>
      <c r="B722" s="273" t="s">
        <v>420</v>
      </c>
      <c r="C722" s="297">
        <v>0</v>
      </c>
      <c r="D722" s="153"/>
      <c r="E722" s="153"/>
      <c r="F722" s="265" t="e">
        <v>#DIV/0!</v>
      </c>
      <c r="G722" s="153">
        <v>0</v>
      </c>
    </row>
    <row r="723" spans="1:7" ht="12.75" hidden="1">
      <c r="A723" s="263"/>
      <c r="B723" s="283" t="s">
        <v>424</v>
      </c>
      <c r="C723" s="297">
        <v>0</v>
      </c>
      <c r="D723" s="153"/>
      <c r="E723" s="153"/>
      <c r="F723" s="265" t="e">
        <v>#DIV/0!</v>
      </c>
      <c r="G723" s="153">
        <v>0</v>
      </c>
    </row>
    <row r="724" spans="1:7" ht="12.75" hidden="1">
      <c r="A724" s="263"/>
      <c r="B724" s="283" t="s">
        <v>425</v>
      </c>
      <c r="C724" s="297">
        <v>0</v>
      </c>
      <c r="D724" s="153"/>
      <c r="E724" s="153"/>
      <c r="F724" s="265" t="e">
        <v>#DIV/0!</v>
      </c>
      <c r="G724" s="153">
        <v>0</v>
      </c>
    </row>
    <row r="725" spans="1:7" ht="12.75" hidden="1">
      <c r="A725" s="263"/>
      <c r="B725" s="283" t="s">
        <v>840</v>
      </c>
      <c r="C725" s="297">
        <v>0</v>
      </c>
      <c r="D725" s="153"/>
      <c r="E725" s="153"/>
      <c r="F725" s="265" t="e">
        <v>#DIV/0!</v>
      </c>
      <c r="G725" s="153">
        <v>0</v>
      </c>
    </row>
    <row r="726" spans="1:7" ht="51" hidden="1">
      <c r="A726" s="263"/>
      <c r="B726" s="285" t="s">
        <v>841</v>
      </c>
      <c r="C726" s="297">
        <v>0</v>
      </c>
      <c r="D726" s="153"/>
      <c r="E726" s="153"/>
      <c r="F726" s="265" t="e">
        <v>#DIV/0!</v>
      </c>
      <c r="G726" s="153">
        <v>0</v>
      </c>
    </row>
    <row r="727" spans="1:7" ht="51" hidden="1">
      <c r="A727" s="263"/>
      <c r="B727" s="285" t="s">
        <v>859</v>
      </c>
      <c r="C727" s="297">
        <v>0</v>
      </c>
      <c r="D727" s="153"/>
      <c r="E727" s="153"/>
      <c r="F727" s="265" t="e">
        <v>#DIV/0!</v>
      </c>
      <c r="G727" s="153">
        <v>0</v>
      </c>
    </row>
    <row r="728" spans="1:7" ht="38.25" hidden="1">
      <c r="A728" s="263"/>
      <c r="B728" s="285" t="s">
        <v>796</v>
      </c>
      <c r="C728" s="153">
        <v>0</v>
      </c>
      <c r="D728" s="153"/>
      <c r="E728" s="153"/>
      <c r="F728" s="265" t="e">
        <v>#DIV/0!</v>
      </c>
      <c r="G728" s="153">
        <v>0</v>
      </c>
    </row>
    <row r="729" spans="1:7" ht="12.75" hidden="1">
      <c r="A729" s="263"/>
      <c r="B729" s="273" t="s">
        <v>419</v>
      </c>
      <c r="C729" s="153">
        <v>0</v>
      </c>
      <c r="D729" s="153">
        <v>0</v>
      </c>
      <c r="E729" s="153">
        <v>16272272</v>
      </c>
      <c r="F729" s="265" t="s">
        <v>415</v>
      </c>
      <c r="G729" s="153">
        <v>0</v>
      </c>
    </row>
    <row r="730" spans="1:7" ht="12.75" hidden="1">
      <c r="A730" s="263"/>
      <c r="B730" s="273" t="s">
        <v>420</v>
      </c>
      <c r="C730" s="153">
        <v>0</v>
      </c>
      <c r="D730" s="153">
        <v>0</v>
      </c>
      <c r="E730" s="153">
        <v>0</v>
      </c>
      <c r="F730" s="265" t="s">
        <v>415</v>
      </c>
      <c r="G730" s="153">
        <v>0</v>
      </c>
    </row>
    <row r="731" spans="1:7" ht="12.75" hidden="1">
      <c r="A731" s="263"/>
      <c r="B731" s="283" t="s">
        <v>840</v>
      </c>
      <c r="C731" s="153">
        <v>0</v>
      </c>
      <c r="D731" s="153">
        <v>0</v>
      </c>
      <c r="E731" s="153">
        <v>0</v>
      </c>
      <c r="F731" s="265" t="s">
        <v>415</v>
      </c>
      <c r="G731" s="153">
        <v>0</v>
      </c>
    </row>
    <row r="732" spans="1:7" ht="37.5" customHeight="1" hidden="1">
      <c r="A732" s="263"/>
      <c r="B732" s="285" t="s">
        <v>859</v>
      </c>
      <c r="C732" s="153">
        <v>0</v>
      </c>
      <c r="D732" s="153">
        <v>0</v>
      </c>
      <c r="E732" s="153">
        <v>0</v>
      </c>
      <c r="F732" s="265" t="s">
        <v>415</v>
      </c>
      <c r="G732" s="153">
        <v>0</v>
      </c>
    </row>
    <row r="733" spans="1:7" ht="12.75">
      <c r="A733" s="263"/>
      <c r="B733" s="285"/>
      <c r="C733" s="153"/>
      <c r="D733" s="153"/>
      <c r="E733" s="153"/>
      <c r="F733" s="265"/>
      <c r="G733" s="153"/>
    </row>
    <row r="734" spans="1:7" ht="12.75">
      <c r="A734" s="263"/>
      <c r="B734" s="268" t="s">
        <v>898</v>
      </c>
      <c r="C734" s="153"/>
      <c r="D734" s="153"/>
      <c r="E734" s="153"/>
      <c r="F734" s="265"/>
      <c r="G734" s="153"/>
    </row>
    <row r="735" spans="1:7" ht="12.75">
      <c r="A735" s="263"/>
      <c r="B735" s="269" t="s">
        <v>824</v>
      </c>
      <c r="C735" s="296">
        <v>4883810</v>
      </c>
      <c r="D735" s="296">
        <v>1132501</v>
      </c>
      <c r="E735" s="296">
        <v>1129589</v>
      </c>
      <c r="F735" s="262">
        <v>23.129257690204984</v>
      </c>
      <c r="G735" s="144">
        <v>1129589</v>
      </c>
    </row>
    <row r="736" spans="1:7" ht="25.5">
      <c r="A736" s="263"/>
      <c r="B736" s="305" t="s">
        <v>837</v>
      </c>
      <c r="C736" s="297">
        <v>0</v>
      </c>
      <c r="D736" s="153">
        <v>0</v>
      </c>
      <c r="E736" s="153">
        <v>88</v>
      </c>
      <c r="F736" s="265">
        <v>0</v>
      </c>
      <c r="G736" s="153">
        <v>88</v>
      </c>
    </row>
    <row r="737" spans="1:7" ht="12.75">
      <c r="A737" s="263"/>
      <c r="B737" s="283" t="s">
        <v>843</v>
      </c>
      <c r="C737" s="297">
        <v>214015</v>
      </c>
      <c r="D737" s="153">
        <v>3000</v>
      </c>
      <c r="E737" s="153">
        <v>0</v>
      </c>
      <c r="F737" s="265">
        <v>0</v>
      </c>
      <c r="G737" s="153">
        <v>0</v>
      </c>
    </row>
    <row r="738" spans="1:7" ht="12.75">
      <c r="A738" s="263"/>
      <c r="B738" s="283" t="s">
        <v>825</v>
      </c>
      <c r="C738" s="297">
        <v>4669795</v>
      </c>
      <c r="D738" s="297">
        <v>1129501</v>
      </c>
      <c r="E738" s="297">
        <v>1129501</v>
      </c>
      <c r="F738" s="265">
        <v>24.187378675081025</v>
      </c>
      <c r="G738" s="153">
        <v>1129501</v>
      </c>
    </row>
    <row r="739" spans="1:7" ht="25.5">
      <c r="A739" s="263"/>
      <c r="B739" s="285" t="s">
        <v>826</v>
      </c>
      <c r="C739" s="297">
        <v>4669795</v>
      </c>
      <c r="D739" s="153">
        <v>1129501</v>
      </c>
      <c r="E739" s="153">
        <v>1129501</v>
      </c>
      <c r="F739" s="265">
        <v>24.187378675081025</v>
      </c>
      <c r="G739" s="153">
        <v>1129501</v>
      </c>
    </row>
    <row r="740" spans="1:7" ht="12.75">
      <c r="A740" s="263"/>
      <c r="B740" s="269" t="s">
        <v>827</v>
      </c>
      <c r="C740" s="144">
        <v>4883810</v>
      </c>
      <c r="D740" s="144">
        <v>1132501</v>
      </c>
      <c r="E740" s="144">
        <v>55308</v>
      </c>
      <c r="F740" s="262">
        <v>1.132476488643088</v>
      </c>
      <c r="G740" s="144">
        <v>55308</v>
      </c>
    </row>
    <row r="741" spans="1:7" ht="12.75">
      <c r="A741" s="263"/>
      <c r="B741" s="283" t="s">
        <v>828</v>
      </c>
      <c r="C741" s="297">
        <v>4741665</v>
      </c>
      <c r="D741" s="297">
        <v>1091501</v>
      </c>
      <c r="E741" s="297">
        <v>52666</v>
      </c>
      <c r="F741" s="265">
        <v>1.1107068930428448</v>
      </c>
      <c r="G741" s="153">
        <v>52666</v>
      </c>
    </row>
    <row r="742" spans="1:7" ht="12.75">
      <c r="A742" s="263"/>
      <c r="B742" s="276" t="s">
        <v>829</v>
      </c>
      <c r="C742" s="297">
        <v>4740615</v>
      </c>
      <c r="D742" s="297">
        <v>1090451</v>
      </c>
      <c r="E742" s="297">
        <v>52049</v>
      </c>
      <c r="F742" s="265">
        <v>1.0979377148323584</v>
      </c>
      <c r="G742" s="153">
        <v>52049</v>
      </c>
    </row>
    <row r="743" spans="1:7" ht="12.75">
      <c r="A743" s="263"/>
      <c r="B743" s="299" t="s">
        <v>830</v>
      </c>
      <c r="C743" s="297">
        <v>3650364</v>
      </c>
      <c r="D743" s="153">
        <v>864043</v>
      </c>
      <c r="E743" s="153">
        <v>44220</v>
      </c>
      <c r="F743" s="265">
        <v>1.211386042597396</v>
      </c>
      <c r="G743" s="153">
        <v>44220</v>
      </c>
    </row>
    <row r="744" spans="1:7" ht="12.75">
      <c r="A744" s="263"/>
      <c r="B744" s="302" t="s">
        <v>831</v>
      </c>
      <c r="C744" s="297">
        <v>2482755</v>
      </c>
      <c r="D744" s="153">
        <v>584300</v>
      </c>
      <c r="E744" s="153">
        <v>30097</v>
      </c>
      <c r="F744" s="265">
        <v>1.212242045630761</v>
      </c>
      <c r="G744" s="153">
        <v>30097</v>
      </c>
    </row>
    <row r="745" spans="1:7" ht="12.75">
      <c r="A745" s="263"/>
      <c r="B745" s="299" t="s">
        <v>832</v>
      </c>
      <c r="C745" s="297">
        <v>1090251</v>
      </c>
      <c r="D745" s="153">
        <v>226408</v>
      </c>
      <c r="E745" s="153">
        <v>7829</v>
      </c>
      <c r="F745" s="265">
        <v>0.7180915220440064</v>
      </c>
      <c r="G745" s="153">
        <v>7829</v>
      </c>
    </row>
    <row r="746" spans="1:7" ht="12.75" hidden="1">
      <c r="A746" s="263"/>
      <c r="B746" s="276" t="s">
        <v>871</v>
      </c>
      <c r="C746" s="297">
        <v>0</v>
      </c>
      <c r="D746" s="153"/>
      <c r="E746" s="153"/>
      <c r="F746" s="265" t="e">
        <v>#DIV/0!</v>
      </c>
      <c r="G746" s="153">
        <v>0</v>
      </c>
    </row>
    <row r="747" spans="1:7" ht="12.75">
      <c r="A747" s="263"/>
      <c r="B747" s="276" t="s">
        <v>833</v>
      </c>
      <c r="C747" s="297">
        <v>250</v>
      </c>
      <c r="D747" s="297">
        <v>250</v>
      </c>
      <c r="E747" s="297">
        <v>0</v>
      </c>
      <c r="F747" s="265">
        <v>0</v>
      </c>
      <c r="G747" s="153">
        <v>0</v>
      </c>
    </row>
    <row r="748" spans="1:7" ht="12.75">
      <c r="A748" s="263"/>
      <c r="B748" s="299" t="s">
        <v>856</v>
      </c>
      <c r="C748" s="297">
        <v>250</v>
      </c>
      <c r="D748" s="153">
        <v>250</v>
      </c>
      <c r="E748" s="153">
        <v>0</v>
      </c>
      <c r="F748" s="265">
        <v>0</v>
      </c>
      <c r="G748" s="153">
        <v>0</v>
      </c>
    </row>
    <row r="749" spans="1:7" ht="12.75" hidden="1">
      <c r="A749" s="263"/>
      <c r="B749" s="299" t="s">
        <v>834</v>
      </c>
      <c r="C749" s="297">
        <v>0</v>
      </c>
      <c r="D749" s="153"/>
      <c r="E749" s="153"/>
      <c r="F749" s="265" t="e">
        <v>#DIV/0!</v>
      </c>
      <c r="G749" s="153">
        <v>0</v>
      </c>
    </row>
    <row r="750" spans="1:7" ht="25.5">
      <c r="A750" s="263"/>
      <c r="B750" s="285" t="s">
        <v>838</v>
      </c>
      <c r="C750" s="297">
        <v>800</v>
      </c>
      <c r="D750" s="297">
        <v>800</v>
      </c>
      <c r="E750" s="297">
        <v>617</v>
      </c>
      <c r="F750" s="265">
        <v>77.125</v>
      </c>
      <c r="G750" s="153">
        <v>617</v>
      </c>
    </row>
    <row r="751" spans="1:7" ht="25.5" hidden="1">
      <c r="A751" s="263"/>
      <c r="B751" s="277" t="s">
        <v>865</v>
      </c>
      <c r="C751" s="297">
        <v>0</v>
      </c>
      <c r="D751" s="153"/>
      <c r="E751" s="153"/>
      <c r="F751" s="265" t="e">
        <v>#DIV/0!</v>
      </c>
      <c r="G751" s="153">
        <v>0</v>
      </c>
    </row>
    <row r="752" spans="1:7" ht="12.75">
      <c r="A752" s="263"/>
      <c r="B752" s="277" t="s">
        <v>839</v>
      </c>
      <c r="C752" s="297">
        <v>800</v>
      </c>
      <c r="D752" s="153">
        <v>800</v>
      </c>
      <c r="E752" s="153">
        <v>617</v>
      </c>
      <c r="F752" s="265">
        <v>77.125</v>
      </c>
      <c r="G752" s="153">
        <v>617</v>
      </c>
    </row>
    <row r="753" spans="1:7" ht="12.75">
      <c r="A753" s="263"/>
      <c r="B753" s="283" t="s">
        <v>782</v>
      </c>
      <c r="C753" s="297">
        <v>142145</v>
      </c>
      <c r="D753" s="297">
        <v>41000</v>
      </c>
      <c r="E753" s="297">
        <v>2642</v>
      </c>
      <c r="F753" s="265">
        <v>1.8586654472545638</v>
      </c>
      <c r="G753" s="153">
        <v>2642</v>
      </c>
    </row>
    <row r="754" spans="1:7" ht="12.75">
      <c r="A754" s="263"/>
      <c r="B754" s="276" t="s">
        <v>835</v>
      </c>
      <c r="C754" s="297">
        <v>142145</v>
      </c>
      <c r="D754" s="153">
        <v>41000</v>
      </c>
      <c r="E754" s="153">
        <v>2642</v>
      </c>
      <c r="F754" s="265">
        <v>1.8586654472545638</v>
      </c>
      <c r="G754" s="153">
        <v>2642</v>
      </c>
    </row>
    <row r="755" spans="1:7" ht="12.75">
      <c r="A755" s="263"/>
      <c r="B755" s="273"/>
      <c r="C755" s="153"/>
      <c r="D755" s="153"/>
      <c r="E755" s="153"/>
      <c r="F755" s="265"/>
      <c r="G755" s="153"/>
    </row>
    <row r="756" spans="1:7" ht="12.75">
      <c r="A756" s="263"/>
      <c r="B756" s="268" t="s">
        <v>899</v>
      </c>
      <c r="C756" s="144"/>
      <c r="D756" s="153"/>
      <c r="E756" s="153"/>
      <c r="F756" s="265"/>
      <c r="G756" s="153"/>
    </row>
    <row r="757" spans="1:7" ht="12.75">
      <c r="A757" s="263"/>
      <c r="B757" s="269" t="s">
        <v>824</v>
      </c>
      <c r="C757" s="296">
        <v>3788840</v>
      </c>
      <c r="D757" s="296">
        <v>897596</v>
      </c>
      <c r="E757" s="296">
        <v>897321</v>
      </c>
      <c r="F757" s="262">
        <v>23.68326453479165</v>
      </c>
      <c r="G757" s="144">
        <v>897321</v>
      </c>
    </row>
    <row r="758" spans="1:7" ht="24" customHeight="1">
      <c r="A758" s="263"/>
      <c r="B758" s="305" t="s">
        <v>837</v>
      </c>
      <c r="C758" s="297">
        <v>1500</v>
      </c>
      <c r="D758" s="153">
        <v>375</v>
      </c>
      <c r="E758" s="153">
        <v>100</v>
      </c>
      <c r="F758" s="265">
        <v>6.666666666666667</v>
      </c>
      <c r="G758" s="153">
        <v>100</v>
      </c>
    </row>
    <row r="759" spans="1:7" ht="12.75" hidden="1">
      <c r="A759" s="263"/>
      <c r="B759" s="283" t="s">
        <v>843</v>
      </c>
      <c r="C759" s="297">
        <v>0</v>
      </c>
      <c r="D759" s="153">
        <v>0</v>
      </c>
      <c r="E759" s="153">
        <v>0</v>
      </c>
      <c r="F759" s="265" t="e">
        <v>#DIV/0!</v>
      </c>
      <c r="G759" s="153">
        <v>0</v>
      </c>
    </row>
    <row r="760" spans="1:7" ht="12.75">
      <c r="A760" s="263"/>
      <c r="B760" s="283" t="s">
        <v>825</v>
      </c>
      <c r="C760" s="297">
        <v>3787340</v>
      </c>
      <c r="D760" s="297">
        <v>897221</v>
      </c>
      <c r="E760" s="297">
        <v>897221</v>
      </c>
      <c r="F760" s="265">
        <v>23.690004066178375</v>
      </c>
      <c r="G760" s="153">
        <v>897221</v>
      </c>
    </row>
    <row r="761" spans="1:7" ht="25.5">
      <c r="A761" s="263"/>
      <c r="B761" s="285" t="s">
        <v>826</v>
      </c>
      <c r="C761" s="297">
        <v>3787340</v>
      </c>
      <c r="D761" s="153">
        <v>897221</v>
      </c>
      <c r="E761" s="153">
        <v>897221</v>
      </c>
      <c r="F761" s="265">
        <v>23.690004066178375</v>
      </c>
      <c r="G761" s="153">
        <v>897221</v>
      </c>
    </row>
    <row r="762" spans="1:7" ht="12.75">
      <c r="A762" s="263"/>
      <c r="B762" s="269" t="s">
        <v>827</v>
      </c>
      <c r="C762" s="144">
        <v>3788840</v>
      </c>
      <c r="D762" s="144">
        <v>897596</v>
      </c>
      <c r="E762" s="144">
        <v>255895</v>
      </c>
      <c r="F762" s="262">
        <v>6.753914126751195</v>
      </c>
      <c r="G762" s="144">
        <v>255895</v>
      </c>
    </row>
    <row r="763" spans="1:7" ht="12.75">
      <c r="A763" s="263"/>
      <c r="B763" s="283" t="s">
        <v>828</v>
      </c>
      <c r="C763" s="297">
        <v>3786448</v>
      </c>
      <c r="D763" s="297">
        <v>895204</v>
      </c>
      <c r="E763" s="297">
        <v>255895</v>
      </c>
      <c r="F763" s="265">
        <v>6.758180754099885</v>
      </c>
      <c r="G763" s="153">
        <v>255895</v>
      </c>
    </row>
    <row r="764" spans="1:7" ht="12.75">
      <c r="A764" s="263"/>
      <c r="B764" s="276" t="s">
        <v>829</v>
      </c>
      <c r="C764" s="297">
        <v>3784968</v>
      </c>
      <c r="D764" s="297">
        <v>893724</v>
      </c>
      <c r="E764" s="297">
        <v>255895</v>
      </c>
      <c r="F764" s="265">
        <v>6.760823341174879</v>
      </c>
      <c r="G764" s="153">
        <v>255895</v>
      </c>
    </row>
    <row r="765" spans="1:7" ht="12.75">
      <c r="A765" s="263"/>
      <c r="B765" s="299" t="s">
        <v>830</v>
      </c>
      <c r="C765" s="297">
        <v>3446545</v>
      </c>
      <c r="D765" s="153">
        <v>815304</v>
      </c>
      <c r="E765" s="153">
        <v>245273</v>
      </c>
      <c r="F765" s="265">
        <v>7.116489121714645</v>
      </c>
      <c r="G765" s="153">
        <v>245273</v>
      </c>
    </row>
    <row r="766" spans="1:7" ht="12.75">
      <c r="A766" s="263"/>
      <c r="B766" s="302" t="s">
        <v>831</v>
      </c>
      <c r="C766" s="297">
        <v>2648791</v>
      </c>
      <c r="D766" s="153">
        <v>577142</v>
      </c>
      <c r="E766" s="153">
        <v>186657</v>
      </c>
      <c r="F766" s="265">
        <v>7.046875348036141</v>
      </c>
      <c r="G766" s="153">
        <v>186657</v>
      </c>
    </row>
    <row r="767" spans="1:7" ht="12.75">
      <c r="A767" s="263"/>
      <c r="B767" s="299" t="s">
        <v>832</v>
      </c>
      <c r="C767" s="297">
        <v>338423</v>
      </c>
      <c r="D767" s="153">
        <v>78420</v>
      </c>
      <c r="E767" s="153">
        <v>10622</v>
      </c>
      <c r="F767" s="265">
        <v>3.1386755628311316</v>
      </c>
      <c r="G767" s="153">
        <v>10622</v>
      </c>
    </row>
    <row r="768" spans="1:7" ht="12.75" hidden="1">
      <c r="A768" s="263"/>
      <c r="B768" s="276" t="s">
        <v>871</v>
      </c>
      <c r="C768" s="297">
        <v>0</v>
      </c>
      <c r="D768" s="153"/>
      <c r="E768" s="153"/>
      <c r="F768" s="265" t="e">
        <v>#DIV/0!</v>
      </c>
      <c r="G768" s="153">
        <v>0</v>
      </c>
    </row>
    <row r="769" spans="1:7" ht="12.75" hidden="1">
      <c r="A769" s="263"/>
      <c r="B769" s="276" t="s">
        <v>833</v>
      </c>
      <c r="C769" s="297">
        <v>0</v>
      </c>
      <c r="D769" s="153"/>
      <c r="E769" s="153"/>
      <c r="F769" s="265" t="e">
        <v>#DIV/0!</v>
      </c>
      <c r="G769" s="153">
        <v>0</v>
      </c>
    </row>
    <row r="770" spans="1:7" ht="12.75" hidden="1">
      <c r="A770" s="263"/>
      <c r="B770" s="299" t="s">
        <v>856</v>
      </c>
      <c r="C770" s="297">
        <v>0</v>
      </c>
      <c r="D770" s="153"/>
      <c r="E770" s="153"/>
      <c r="F770" s="265" t="e">
        <v>#DIV/0!</v>
      </c>
      <c r="G770" s="153">
        <v>0</v>
      </c>
    </row>
    <row r="771" spans="1:7" ht="12.75" hidden="1">
      <c r="A771" s="263"/>
      <c r="B771" s="299" t="s">
        <v>834</v>
      </c>
      <c r="C771" s="297">
        <v>0</v>
      </c>
      <c r="D771" s="153"/>
      <c r="E771" s="153"/>
      <c r="F771" s="265" t="e">
        <v>#DIV/0!</v>
      </c>
      <c r="G771" s="153">
        <v>0</v>
      </c>
    </row>
    <row r="772" spans="1:7" ht="25.5">
      <c r="A772" s="263"/>
      <c r="B772" s="285" t="s">
        <v>838</v>
      </c>
      <c r="C772" s="297">
        <v>1480</v>
      </c>
      <c r="D772" s="297">
        <v>1480</v>
      </c>
      <c r="E772" s="297">
        <v>0</v>
      </c>
      <c r="F772" s="265">
        <v>0</v>
      </c>
      <c r="G772" s="153">
        <v>0</v>
      </c>
    </row>
    <row r="773" spans="1:7" ht="25.5" hidden="1">
      <c r="A773" s="263"/>
      <c r="B773" s="277" t="s">
        <v>865</v>
      </c>
      <c r="C773" s="297">
        <v>0</v>
      </c>
      <c r="D773" s="153"/>
      <c r="E773" s="153"/>
      <c r="F773" s="265" t="e">
        <v>#DIV/0!</v>
      </c>
      <c r="G773" s="153">
        <v>0</v>
      </c>
    </row>
    <row r="774" spans="1:7" ht="12.75">
      <c r="A774" s="263"/>
      <c r="B774" s="277" t="s">
        <v>839</v>
      </c>
      <c r="C774" s="297">
        <v>1480</v>
      </c>
      <c r="D774" s="153">
        <v>1480</v>
      </c>
      <c r="E774" s="153">
        <v>0</v>
      </c>
      <c r="F774" s="265">
        <v>0</v>
      </c>
      <c r="G774" s="153">
        <v>0</v>
      </c>
    </row>
    <row r="775" spans="1:7" ht="12.75">
      <c r="A775" s="263"/>
      <c r="B775" s="283" t="s">
        <v>782</v>
      </c>
      <c r="C775" s="297">
        <v>2392</v>
      </c>
      <c r="D775" s="297">
        <v>2392</v>
      </c>
      <c r="E775" s="297">
        <v>0</v>
      </c>
      <c r="F775" s="265">
        <v>0</v>
      </c>
      <c r="G775" s="153">
        <v>0</v>
      </c>
    </row>
    <row r="776" spans="1:7" ht="12.75">
      <c r="A776" s="263"/>
      <c r="B776" s="276" t="s">
        <v>835</v>
      </c>
      <c r="C776" s="297">
        <v>2392</v>
      </c>
      <c r="D776" s="153">
        <v>2392</v>
      </c>
      <c r="E776" s="153">
        <v>0</v>
      </c>
      <c r="F776" s="265">
        <v>0</v>
      </c>
      <c r="G776" s="153">
        <v>0</v>
      </c>
    </row>
    <row r="777" spans="1:7" ht="12.75">
      <c r="A777" s="263"/>
      <c r="B777" s="268"/>
      <c r="C777" s="144"/>
      <c r="D777" s="153"/>
      <c r="E777" s="153"/>
      <c r="F777" s="265"/>
      <c r="G777" s="153"/>
    </row>
    <row r="778" spans="1:7" ht="12.75">
      <c r="A778" s="263"/>
      <c r="B778" s="268" t="s">
        <v>900</v>
      </c>
      <c r="C778" s="153"/>
      <c r="D778" s="153"/>
      <c r="E778" s="153"/>
      <c r="F778" s="265"/>
      <c r="G778" s="153"/>
    </row>
    <row r="779" spans="1:7" ht="12.75">
      <c r="A779" s="263"/>
      <c r="B779" s="269" t="s">
        <v>824</v>
      </c>
      <c r="C779" s="296">
        <v>567413329</v>
      </c>
      <c r="D779" s="296">
        <v>139991560</v>
      </c>
      <c r="E779" s="296">
        <v>137656124</v>
      </c>
      <c r="F779" s="262">
        <v>24.26029086109114</v>
      </c>
      <c r="G779" s="144">
        <v>137656124</v>
      </c>
    </row>
    <row r="780" spans="1:7" ht="25.5">
      <c r="A780" s="263"/>
      <c r="B780" s="305" t="s">
        <v>837</v>
      </c>
      <c r="C780" s="297">
        <v>15628867</v>
      </c>
      <c r="D780" s="153">
        <v>4153687</v>
      </c>
      <c r="E780" s="153">
        <v>1578979</v>
      </c>
      <c r="F780" s="265">
        <v>10.10296523733934</v>
      </c>
      <c r="G780" s="153">
        <v>1578979</v>
      </c>
    </row>
    <row r="781" spans="1:7" ht="12.75">
      <c r="A781" s="263"/>
      <c r="B781" s="283" t="s">
        <v>843</v>
      </c>
      <c r="C781" s="297">
        <v>277306</v>
      </c>
      <c r="D781" s="153">
        <v>122107</v>
      </c>
      <c r="E781" s="153">
        <v>0</v>
      </c>
      <c r="F781" s="265">
        <v>0</v>
      </c>
      <c r="G781" s="153">
        <v>0</v>
      </c>
    </row>
    <row r="782" spans="1:7" ht="25.5" hidden="1">
      <c r="A782" s="263"/>
      <c r="B782" s="285" t="s">
        <v>862</v>
      </c>
      <c r="C782" s="297">
        <v>0</v>
      </c>
      <c r="D782" s="153">
        <v>0</v>
      </c>
      <c r="E782" s="153">
        <v>0</v>
      </c>
      <c r="F782" s="265" t="e">
        <v>#DIV/0!</v>
      </c>
      <c r="G782" s="153">
        <v>0</v>
      </c>
    </row>
    <row r="783" spans="1:7" ht="12.75">
      <c r="A783" s="263"/>
      <c r="B783" s="305" t="s">
        <v>844</v>
      </c>
      <c r="C783" s="297">
        <v>481835</v>
      </c>
      <c r="D783" s="297">
        <v>120456</v>
      </c>
      <c r="E783" s="297">
        <v>481835</v>
      </c>
      <c r="F783" s="265">
        <v>100</v>
      </c>
      <c r="G783" s="153">
        <v>481835</v>
      </c>
    </row>
    <row r="784" spans="1:7" ht="12.75">
      <c r="A784" s="263"/>
      <c r="B784" s="309" t="s">
        <v>845</v>
      </c>
      <c r="C784" s="297">
        <v>481835</v>
      </c>
      <c r="D784" s="297">
        <v>120456</v>
      </c>
      <c r="E784" s="297">
        <v>481835</v>
      </c>
      <c r="F784" s="265">
        <v>100</v>
      </c>
      <c r="G784" s="153">
        <v>481835</v>
      </c>
    </row>
    <row r="785" spans="1:7" ht="12.75" customHeight="1">
      <c r="A785" s="263"/>
      <c r="B785" s="277" t="s">
        <v>846</v>
      </c>
      <c r="C785" s="297">
        <v>481835</v>
      </c>
      <c r="D785" s="297">
        <v>120456</v>
      </c>
      <c r="E785" s="297">
        <v>481835</v>
      </c>
      <c r="F785" s="265">
        <v>100</v>
      </c>
      <c r="G785" s="153">
        <v>481835</v>
      </c>
    </row>
    <row r="786" spans="1:7" ht="51">
      <c r="A786" s="263"/>
      <c r="B786" s="279" t="s">
        <v>854</v>
      </c>
      <c r="C786" s="297">
        <v>481835</v>
      </c>
      <c r="D786" s="297">
        <v>120456</v>
      </c>
      <c r="E786" s="297">
        <v>481835</v>
      </c>
      <c r="F786" s="265">
        <v>100</v>
      </c>
      <c r="G786" s="153">
        <v>481835</v>
      </c>
    </row>
    <row r="787" spans="1:7" ht="51">
      <c r="A787" s="263"/>
      <c r="B787" s="307" t="s">
        <v>855</v>
      </c>
      <c r="C787" s="297">
        <v>481835</v>
      </c>
      <c r="D787" s="153">
        <v>120456</v>
      </c>
      <c r="E787" s="153">
        <v>481835</v>
      </c>
      <c r="F787" s="265">
        <v>100</v>
      </c>
      <c r="G787" s="153">
        <v>481835</v>
      </c>
    </row>
    <row r="788" spans="1:7" ht="12.75" hidden="1">
      <c r="A788" s="310"/>
      <c r="B788" s="302" t="s">
        <v>847</v>
      </c>
      <c r="C788" s="314">
        <v>0</v>
      </c>
      <c r="D788" s="314">
        <v>0</v>
      </c>
      <c r="E788" s="314">
        <v>0</v>
      </c>
      <c r="F788" s="265" t="e">
        <v>#DIV/0!</v>
      </c>
      <c r="G788" s="153">
        <v>0</v>
      </c>
    </row>
    <row r="789" spans="1:7" ht="63.75" hidden="1">
      <c r="A789" s="310"/>
      <c r="B789" s="307" t="s">
        <v>848</v>
      </c>
      <c r="C789" s="314">
        <v>0</v>
      </c>
      <c r="D789" s="153">
        <v>0</v>
      </c>
      <c r="E789" s="153">
        <v>0</v>
      </c>
      <c r="F789" s="265" t="e">
        <v>#DIV/0!</v>
      </c>
      <c r="G789" s="153">
        <v>0</v>
      </c>
    </row>
    <row r="790" spans="1:7" ht="12.75">
      <c r="A790" s="263"/>
      <c r="B790" s="283" t="s">
        <v>825</v>
      </c>
      <c r="C790" s="297">
        <v>551025321</v>
      </c>
      <c r="D790" s="297">
        <v>135595310</v>
      </c>
      <c r="E790" s="297">
        <v>135595310</v>
      </c>
      <c r="F790" s="265">
        <v>24.60781834016662</v>
      </c>
      <c r="G790" s="153">
        <v>135595310</v>
      </c>
    </row>
    <row r="791" spans="1:7" ht="25.5">
      <c r="A791" s="263"/>
      <c r="B791" s="285" t="s">
        <v>826</v>
      </c>
      <c r="C791" s="297">
        <v>551025321</v>
      </c>
      <c r="D791" s="153">
        <v>135595310</v>
      </c>
      <c r="E791" s="153">
        <v>135595310</v>
      </c>
      <c r="F791" s="265">
        <v>24.60781834016662</v>
      </c>
      <c r="G791" s="153">
        <v>135595310</v>
      </c>
    </row>
    <row r="792" spans="1:7" ht="12.75">
      <c r="A792" s="263"/>
      <c r="B792" s="269" t="s">
        <v>827</v>
      </c>
      <c r="C792" s="144">
        <v>569313329</v>
      </c>
      <c r="D792" s="144">
        <v>140413240</v>
      </c>
      <c r="E792" s="144">
        <v>16573540</v>
      </c>
      <c r="F792" s="262">
        <v>2.911145612752727</v>
      </c>
      <c r="G792" s="144">
        <v>16573540</v>
      </c>
    </row>
    <row r="793" spans="1:7" ht="12.75">
      <c r="A793" s="263"/>
      <c r="B793" s="283" t="s">
        <v>828</v>
      </c>
      <c r="C793" s="297">
        <v>560788237</v>
      </c>
      <c r="D793" s="297">
        <v>138384856</v>
      </c>
      <c r="E793" s="297">
        <v>16196169</v>
      </c>
      <c r="F793" s="265">
        <v>2.888107833117762</v>
      </c>
      <c r="G793" s="153">
        <v>16196169</v>
      </c>
    </row>
    <row r="794" spans="1:7" ht="12.75">
      <c r="A794" s="263"/>
      <c r="B794" s="276" t="s">
        <v>829</v>
      </c>
      <c r="C794" s="297">
        <v>84117382</v>
      </c>
      <c r="D794" s="297">
        <v>20300660</v>
      </c>
      <c r="E794" s="297">
        <v>4349289</v>
      </c>
      <c r="F794" s="265">
        <v>5.170499719071143</v>
      </c>
      <c r="G794" s="153">
        <v>4349289</v>
      </c>
    </row>
    <row r="795" spans="1:7" ht="12.75">
      <c r="A795" s="263"/>
      <c r="B795" s="299" t="s">
        <v>830</v>
      </c>
      <c r="C795" s="297">
        <v>59555939</v>
      </c>
      <c r="D795" s="153">
        <v>13005103</v>
      </c>
      <c r="E795" s="153">
        <v>2154680</v>
      </c>
      <c r="F795" s="265">
        <v>3.6179095421533027</v>
      </c>
      <c r="G795" s="153">
        <v>2154680</v>
      </c>
    </row>
    <row r="796" spans="1:7" ht="12.75">
      <c r="A796" s="263"/>
      <c r="B796" s="302" t="s">
        <v>831</v>
      </c>
      <c r="C796" s="297">
        <v>46336384</v>
      </c>
      <c r="D796" s="153">
        <v>10030030</v>
      </c>
      <c r="E796" s="153">
        <v>1748132</v>
      </c>
      <c r="F796" s="265">
        <v>3.772698361615788</v>
      </c>
      <c r="G796" s="153">
        <v>1748132</v>
      </c>
    </row>
    <row r="797" spans="1:7" ht="14.25" customHeight="1">
      <c r="A797" s="263"/>
      <c r="B797" s="299" t="s">
        <v>832</v>
      </c>
      <c r="C797" s="297">
        <v>24561443</v>
      </c>
      <c r="D797" s="153">
        <v>7295557</v>
      </c>
      <c r="E797" s="153">
        <v>2194609</v>
      </c>
      <c r="F797" s="265">
        <v>8.935179419222234</v>
      </c>
      <c r="G797" s="153">
        <v>2194609</v>
      </c>
    </row>
    <row r="798" spans="1:7" ht="12.75">
      <c r="A798" s="263"/>
      <c r="B798" s="276" t="s">
        <v>871</v>
      </c>
      <c r="C798" s="297">
        <v>64350</v>
      </c>
      <c r="D798" s="153">
        <v>3600</v>
      </c>
      <c r="E798" s="153">
        <v>0</v>
      </c>
      <c r="F798" s="265">
        <v>0</v>
      </c>
      <c r="G798" s="153">
        <v>0</v>
      </c>
    </row>
    <row r="799" spans="1:7" ht="12.75">
      <c r="A799" s="263"/>
      <c r="B799" s="276" t="s">
        <v>833</v>
      </c>
      <c r="C799" s="297">
        <v>476532143</v>
      </c>
      <c r="D799" s="297">
        <v>118048355</v>
      </c>
      <c r="E799" s="297">
        <v>11846880</v>
      </c>
      <c r="F799" s="265">
        <v>2.4860610504504836</v>
      </c>
      <c r="G799" s="153">
        <v>11846880</v>
      </c>
    </row>
    <row r="800" spans="1:7" ht="12.75">
      <c r="A800" s="263"/>
      <c r="B800" s="299" t="s">
        <v>856</v>
      </c>
      <c r="C800" s="297">
        <v>476007643</v>
      </c>
      <c r="D800" s="153">
        <v>117880355</v>
      </c>
      <c r="E800" s="153">
        <v>11800364</v>
      </c>
      <c r="F800" s="265">
        <v>2.479028262157547</v>
      </c>
      <c r="G800" s="153">
        <v>11800364</v>
      </c>
    </row>
    <row r="801" spans="1:7" ht="12.75">
      <c r="A801" s="263"/>
      <c r="B801" s="299" t="s">
        <v>834</v>
      </c>
      <c r="C801" s="297">
        <v>524500</v>
      </c>
      <c r="D801" s="153">
        <v>168000</v>
      </c>
      <c r="E801" s="153">
        <v>46516</v>
      </c>
      <c r="F801" s="265">
        <v>8.868636796949476</v>
      </c>
      <c r="G801" s="153">
        <v>46516</v>
      </c>
    </row>
    <row r="802" spans="1:7" ht="25.5">
      <c r="A802" s="263"/>
      <c r="B802" s="285" t="s">
        <v>838</v>
      </c>
      <c r="C802" s="297">
        <v>74362</v>
      </c>
      <c r="D802" s="297">
        <v>32241</v>
      </c>
      <c r="E802" s="297">
        <v>0</v>
      </c>
      <c r="F802" s="265">
        <v>0</v>
      </c>
      <c r="G802" s="153">
        <v>0</v>
      </c>
    </row>
    <row r="803" spans="1:7" ht="25.5" hidden="1">
      <c r="A803" s="263"/>
      <c r="B803" s="277" t="s">
        <v>865</v>
      </c>
      <c r="C803" s="297">
        <v>0</v>
      </c>
      <c r="D803" s="153"/>
      <c r="E803" s="153"/>
      <c r="F803" s="265" t="e">
        <v>#DIV/0!</v>
      </c>
      <c r="G803" s="153">
        <v>0</v>
      </c>
    </row>
    <row r="804" spans="1:7" ht="12.75">
      <c r="A804" s="263"/>
      <c r="B804" s="277" t="s">
        <v>839</v>
      </c>
      <c r="C804" s="297">
        <v>74362</v>
      </c>
      <c r="D804" s="153">
        <v>32241</v>
      </c>
      <c r="E804" s="153">
        <v>0</v>
      </c>
      <c r="F804" s="265">
        <v>0</v>
      </c>
      <c r="G804" s="153">
        <v>0</v>
      </c>
    </row>
    <row r="805" spans="1:7" ht="12.75" hidden="1">
      <c r="A805" s="263"/>
      <c r="B805" s="276" t="s">
        <v>777</v>
      </c>
      <c r="C805" s="153">
        <v>0</v>
      </c>
      <c r="D805" s="153">
        <v>0</v>
      </c>
      <c r="E805" s="153">
        <v>0</v>
      </c>
      <c r="F805" s="265" t="e">
        <v>#DIV/0!</v>
      </c>
      <c r="G805" s="153">
        <v>0</v>
      </c>
    </row>
    <row r="806" spans="1:7" ht="25.5" hidden="1">
      <c r="A806" s="263"/>
      <c r="B806" s="277" t="s">
        <v>867</v>
      </c>
      <c r="C806" s="153">
        <v>0</v>
      </c>
      <c r="D806" s="153">
        <v>0</v>
      </c>
      <c r="E806" s="153">
        <v>0</v>
      </c>
      <c r="F806" s="265" t="e">
        <v>#DIV/0!</v>
      </c>
      <c r="G806" s="153">
        <v>0</v>
      </c>
    </row>
    <row r="807" spans="1:7" ht="38.25" hidden="1">
      <c r="A807" s="263"/>
      <c r="B807" s="279" t="s">
        <v>868</v>
      </c>
      <c r="C807" s="153">
        <v>0</v>
      </c>
      <c r="D807" s="153">
        <v>0</v>
      </c>
      <c r="E807" s="153">
        <v>0</v>
      </c>
      <c r="F807" s="265" t="e">
        <v>#DIV/0!</v>
      </c>
      <c r="G807" s="153">
        <v>0</v>
      </c>
    </row>
    <row r="808" spans="1:7" ht="25.5" hidden="1">
      <c r="A808" s="263"/>
      <c r="B808" s="277" t="s">
        <v>857</v>
      </c>
      <c r="C808" s="153">
        <v>0</v>
      </c>
      <c r="D808" s="153"/>
      <c r="E808" s="153"/>
      <c r="F808" s="265" t="e">
        <v>#DIV/0!</v>
      </c>
      <c r="G808" s="153">
        <v>0</v>
      </c>
    </row>
    <row r="809" spans="1:7" ht="38.25" hidden="1">
      <c r="A809" s="263"/>
      <c r="B809" s="279" t="s">
        <v>858</v>
      </c>
      <c r="C809" s="153">
        <v>0</v>
      </c>
      <c r="D809" s="153"/>
      <c r="E809" s="153"/>
      <c r="F809" s="265" t="e">
        <v>#DIV/0!</v>
      </c>
      <c r="G809" s="153">
        <v>0</v>
      </c>
    </row>
    <row r="810" spans="1:7" ht="12.75" hidden="1">
      <c r="A810" s="263"/>
      <c r="B810" s="277" t="s">
        <v>866</v>
      </c>
      <c r="C810" s="153">
        <v>0</v>
      </c>
      <c r="D810" s="153"/>
      <c r="E810" s="153"/>
      <c r="F810" s="265" t="e">
        <v>#DIV/0!</v>
      </c>
      <c r="G810" s="153">
        <v>0</v>
      </c>
    </row>
    <row r="811" spans="1:7" ht="25.5" hidden="1">
      <c r="A811" s="263"/>
      <c r="B811" s="277" t="s">
        <v>875</v>
      </c>
      <c r="C811" s="153">
        <v>0</v>
      </c>
      <c r="D811" s="153"/>
      <c r="E811" s="153"/>
      <c r="F811" s="265" t="e">
        <v>#DIV/0!</v>
      </c>
      <c r="G811" s="153">
        <v>0</v>
      </c>
    </row>
    <row r="812" spans="1:7" ht="12.75">
      <c r="A812" s="263"/>
      <c r="B812" s="283" t="s">
        <v>782</v>
      </c>
      <c r="C812" s="297">
        <v>8525092</v>
      </c>
      <c r="D812" s="297">
        <v>2028384</v>
      </c>
      <c r="E812" s="297">
        <v>377371</v>
      </c>
      <c r="F812" s="265">
        <v>4.426591525346589</v>
      </c>
      <c r="G812" s="153">
        <v>377371</v>
      </c>
    </row>
    <row r="813" spans="1:7" ht="12.75">
      <c r="A813" s="263"/>
      <c r="B813" s="276" t="s">
        <v>835</v>
      </c>
      <c r="C813" s="297">
        <v>8525092</v>
      </c>
      <c r="D813" s="153">
        <v>2028384</v>
      </c>
      <c r="E813" s="153">
        <v>377371</v>
      </c>
      <c r="F813" s="265">
        <v>4.426591525346589</v>
      </c>
      <c r="G813" s="153">
        <v>377371</v>
      </c>
    </row>
    <row r="814" spans="1:7" ht="12.75" hidden="1">
      <c r="A814" s="263"/>
      <c r="B814" s="276" t="s">
        <v>876</v>
      </c>
      <c r="C814" s="297">
        <v>0</v>
      </c>
      <c r="D814" s="153"/>
      <c r="E814" s="153"/>
      <c r="F814" s="265" t="e">
        <v>#DIV/0!</v>
      </c>
      <c r="G814" s="153">
        <v>0</v>
      </c>
    </row>
    <row r="815" spans="1:7" ht="25.5" hidden="1">
      <c r="A815" s="263"/>
      <c r="B815" s="277" t="s">
        <v>891</v>
      </c>
      <c r="C815" s="297">
        <v>0</v>
      </c>
      <c r="D815" s="153"/>
      <c r="E815" s="153"/>
      <c r="F815" s="265" t="e">
        <v>#DIV/0!</v>
      </c>
      <c r="G815" s="153">
        <v>0</v>
      </c>
    </row>
    <row r="816" spans="1:7" ht="38.25" hidden="1">
      <c r="A816" s="263"/>
      <c r="B816" s="279" t="s">
        <v>892</v>
      </c>
      <c r="C816" s="153">
        <v>0</v>
      </c>
      <c r="D816" s="153"/>
      <c r="E816" s="153"/>
      <c r="F816" s="265" t="e">
        <v>#DIV/0!</v>
      </c>
      <c r="G816" s="153">
        <v>0</v>
      </c>
    </row>
    <row r="817" spans="1:7" ht="25.5" hidden="1">
      <c r="A817" s="263"/>
      <c r="B817" s="277" t="s">
        <v>893</v>
      </c>
      <c r="C817" s="153">
        <v>0</v>
      </c>
      <c r="D817" s="153"/>
      <c r="E817" s="153"/>
      <c r="F817" s="265" t="e">
        <v>#DIV/0!</v>
      </c>
      <c r="G817" s="153">
        <v>0</v>
      </c>
    </row>
    <row r="818" spans="1:7" ht="12.75">
      <c r="A818" s="263"/>
      <c r="B818" s="273" t="s">
        <v>419</v>
      </c>
      <c r="C818" s="153">
        <v>-1900000</v>
      </c>
      <c r="D818" s="153">
        <v>-421680</v>
      </c>
      <c r="E818" s="153">
        <v>121082584</v>
      </c>
      <c r="F818" s="265" t="s">
        <v>415</v>
      </c>
      <c r="G818" s="153">
        <v>121082584</v>
      </c>
    </row>
    <row r="819" spans="1:7" ht="12.75">
      <c r="A819" s="263"/>
      <c r="B819" s="273" t="s">
        <v>420</v>
      </c>
      <c r="C819" s="297">
        <v>1900000</v>
      </c>
      <c r="D819" s="297">
        <v>421680</v>
      </c>
      <c r="E819" s="297">
        <v>0</v>
      </c>
      <c r="F819" s="265" t="s">
        <v>415</v>
      </c>
      <c r="G819" s="153">
        <v>0</v>
      </c>
    </row>
    <row r="820" spans="1:7" ht="12.75">
      <c r="A820" s="263"/>
      <c r="B820" s="283" t="s">
        <v>424</v>
      </c>
      <c r="C820" s="297">
        <v>1900000</v>
      </c>
      <c r="D820" s="297">
        <v>421680</v>
      </c>
      <c r="E820" s="297">
        <v>0</v>
      </c>
      <c r="F820" s="265" t="s">
        <v>415</v>
      </c>
      <c r="G820" s="153">
        <v>0</v>
      </c>
    </row>
    <row r="821" spans="1:7" ht="12.75">
      <c r="A821" s="263"/>
      <c r="B821" s="276" t="s">
        <v>883</v>
      </c>
      <c r="C821" s="297">
        <v>1900000</v>
      </c>
      <c r="D821" s="153">
        <v>421680</v>
      </c>
      <c r="E821" s="153">
        <v>0</v>
      </c>
      <c r="F821" s="265" t="s">
        <v>415</v>
      </c>
      <c r="G821" s="153">
        <v>0</v>
      </c>
    </row>
    <row r="822" spans="1:7" ht="12.75" hidden="1">
      <c r="A822" s="263"/>
      <c r="B822" s="283" t="s">
        <v>425</v>
      </c>
      <c r="C822" s="297">
        <v>0</v>
      </c>
      <c r="D822" s="153"/>
      <c r="E822" s="153"/>
      <c r="F822" s="265" t="e">
        <v>#DIV/0!</v>
      </c>
      <c r="G822" s="153">
        <v>0</v>
      </c>
    </row>
    <row r="823" spans="1:7" ht="12.75" hidden="1">
      <c r="A823" s="263"/>
      <c r="B823" s="283" t="s">
        <v>840</v>
      </c>
      <c r="C823" s="297">
        <v>0</v>
      </c>
      <c r="D823" s="153"/>
      <c r="E823" s="153"/>
      <c r="F823" s="265" t="e">
        <v>#DIV/0!</v>
      </c>
      <c r="G823" s="153">
        <v>0</v>
      </c>
    </row>
    <row r="824" spans="1:7" ht="51" hidden="1">
      <c r="A824" s="263"/>
      <c r="B824" s="285" t="s">
        <v>841</v>
      </c>
      <c r="C824" s="297">
        <v>0</v>
      </c>
      <c r="D824" s="153"/>
      <c r="E824" s="153"/>
      <c r="F824" s="265" t="e">
        <v>#DIV/0!</v>
      </c>
      <c r="G824" s="153">
        <v>0</v>
      </c>
    </row>
    <row r="825" spans="1:7" ht="51" hidden="1">
      <c r="A825" s="263"/>
      <c r="B825" s="285" t="s">
        <v>859</v>
      </c>
      <c r="C825" s="297">
        <v>0</v>
      </c>
      <c r="D825" s="153"/>
      <c r="E825" s="153"/>
      <c r="F825" s="265" t="e">
        <v>#DIV/0!</v>
      </c>
      <c r="G825" s="153">
        <v>0</v>
      </c>
    </row>
    <row r="826" spans="1:7" ht="38.25" hidden="1">
      <c r="A826" s="263"/>
      <c r="B826" s="285" t="s">
        <v>796</v>
      </c>
      <c r="C826" s="153">
        <v>0</v>
      </c>
      <c r="D826" s="153"/>
      <c r="E826" s="153"/>
      <c r="F826" s="265" t="e">
        <v>#DIV/0!</v>
      </c>
      <c r="G826" s="153">
        <v>0</v>
      </c>
    </row>
    <row r="827" spans="1:7" ht="12.75">
      <c r="A827" s="263"/>
      <c r="B827" s="272"/>
      <c r="C827" s="153"/>
      <c r="D827" s="153"/>
      <c r="E827" s="153"/>
      <c r="F827" s="265"/>
      <c r="G827" s="153"/>
    </row>
    <row r="828" spans="1:7" ht="12.75">
      <c r="A828" s="263"/>
      <c r="B828" s="268" t="s">
        <v>901</v>
      </c>
      <c r="C828" s="144"/>
      <c r="D828" s="153"/>
      <c r="E828" s="153"/>
      <c r="F828" s="265"/>
      <c r="G828" s="153"/>
    </row>
    <row r="829" spans="1:7" ht="12.75">
      <c r="A829" s="263"/>
      <c r="B829" s="269" t="s">
        <v>824</v>
      </c>
      <c r="C829" s="296">
        <v>993965</v>
      </c>
      <c r="D829" s="296">
        <v>207935</v>
      </c>
      <c r="E829" s="296">
        <v>206048</v>
      </c>
      <c r="F829" s="262">
        <v>20.72990497653338</v>
      </c>
      <c r="G829" s="144">
        <v>206048</v>
      </c>
    </row>
    <row r="830" spans="1:7" ht="25.5">
      <c r="A830" s="263"/>
      <c r="B830" s="305" t="s">
        <v>837</v>
      </c>
      <c r="C830" s="297">
        <v>11470</v>
      </c>
      <c r="D830" s="153">
        <v>2868</v>
      </c>
      <c r="E830" s="153">
        <v>981</v>
      </c>
      <c r="F830" s="265">
        <v>8.552746294681778</v>
      </c>
      <c r="G830" s="153">
        <v>981</v>
      </c>
    </row>
    <row r="831" spans="1:7" ht="12.75" hidden="1">
      <c r="A831" s="263"/>
      <c r="B831" s="283" t="s">
        <v>843</v>
      </c>
      <c r="C831" s="297">
        <v>0</v>
      </c>
      <c r="D831" s="153"/>
      <c r="E831" s="153"/>
      <c r="F831" s="265" t="e">
        <v>#DIV/0!</v>
      </c>
      <c r="G831" s="153">
        <v>0</v>
      </c>
    </row>
    <row r="832" spans="1:7" ht="12.75">
      <c r="A832" s="263"/>
      <c r="B832" s="283" t="s">
        <v>825</v>
      </c>
      <c r="C832" s="297">
        <v>982495</v>
      </c>
      <c r="D832" s="297">
        <v>205067</v>
      </c>
      <c r="E832" s="297">
        <v>205067</v>
      </c>
      <c r="F832" s="265">
        <v>20.87206550669469</v>
      </c>
      <c r="G832" s="153">
        <v>205067</v>
      </c>
    </row>
    <row r="833" spans="1:7" ht="25.5">
      <c r="A833" s="263"/>
      <c r="B833" s="285" t="s">
        <v>826</v>
      </c>
      <c r="C833" s="297">
        <v>982495</v>
      </c>
      <c r="D833" s="153">
        <v>205067</v>
      </c>
      <c r="E833" s="153">
        <v>205067</v>
      </c>
      <c r="F833" s="265">
        <v>20.87206550669469</v>
      </c>
      <c r="G833" s="153">
        <v>205067</v>
      </c>
    </row>
    <row r="834" spans="1:7" ht="12.75">
      <c r="A834" s="263"/>
      <c r="B834" s="269" t="s">
        <v>827</v>
      </c>
      <c r="C834" s="144">
        <v>993965</v>
      </c>
      <c r="D834" s="144">
        <v>207935</v>
      </c>
      <c r="E834" s="144">
        <v>50011</v>
      </c>
      <c r="F834" s="262">
        <v>5.031464890614861</v>
      </c>
      <c r="G834" s="144">
        <v>50011</v>
      </c>
    </row>
    <row r="835" spans="1:7" ht="12.75">
      <c r="A835" s="263"/>
      <c r="B835" s="283" t="s">
        <v>828</v>
      </c>
      <c r="C835" s="297">
        <v>921965</v>
      </c>
      <c r="D835" s="297">
        <v>205735</v>
      </c>
      <c r="E835" s="297">
        <v>49078</v>
      </c>
      <c r="F835" s="265">
        <v>5.323195565992202</v>
      </c>
      <c r="G835" s="153">
        <v>49078</v>
      </c>
    </row>
    <row r="836" spans="1:7" ht="12.75">
      <c r="A836" s="263"/>
      <c r="B836" s="276" t="s">
        <v>829</v>
      </c>
      <c r="C836" s="297">
        <v>918965</v>
      </c>
      <c r="D836" s="297">
        <v>205735</v>
      </c>
      <c r="E836" s="297">
        <v>49078</v>
      </c>
      <c r="F836" s="265">
        <v>5.340573362424031</v>
      </c>
      <c r="G836" s="153">
        <v>49078</v>
      </c>
    </row>
    <row r="837" spans="1:7" ht="12.75">
      <c r="A837" s="263"/>
      <c r="B837" s="299" t="s">
        <v>830</v>
      </c>
      <c r="C837" s="297">
        <v>724004</v>
      </c>
      <c r="D837" s="153">
        <v>172410</v>
      </c>
      <c r="E837" s="153">
        <v>36751</v>
      </c>
      <c r="F837" s="265">
        <v>5.076076927751781</v>
      </c>
      <c r="G837" s="153">
        <v>36751</v>
      </c>
    </row>
    <row r="838" spans="1:7" ht="12.75">
      <c r="A838" s="263"/>
      <c r="B838" s="302" t="s">
        <v>831</v>
      </c>
      <c r="C838" s="297">
        <v>532723</v>
      </c>
      <c r="D838" s="153">
        <v>133460</v>
      </c>
      <c r="E838" s="153">
        <v>36493</v>
      </c>
      <c r="F838" s="265">
        <v>6.850276785496402</v>
      </c>
      <c r="G838" s="153">
        <v>36493</v>
      </c>
    </row>
    <row r="839" spans="1:7" ht="12.75">
      <c r="A839" s="263"/>
      <c r="B839" s="299" t="s">
        <v>832</v>
      </c>
      <c r="C839" s="297">
        <v>194961</v>
      </c>
      <c r="D839" s="153">
        <v>33325</v>
      </c>
      <c r="E839" s="153">
        <v>12327</v>
      </c>
      <c r="F839" s="265">
        <v>6.322803022142891</v>
      </c>
      <c r="G839" s="153">
        <v>12327</v>
      </c>
    </row>
    <row r="840" spans="1:7" ht="12.75" hidden="1">
      <c r="A840" s="263"/>
      <c r="B840" s="276" t="s">
        <v>871</v>
      </c>
      <c r="C840" s="297">
        <v>0</v>
      </c>
      <c r="D840" s="153"/>
      <c r="E840" s="153"/>
      <c r="F840" s="265" t="e">
        <v>#DIV/0!</v>
      </c>
      <c r="G840" s="153">
        <v>0</v>
      </c>
    </row>
    <row r="841" spans="1:7" ht="12.75" hidden="1">
      <c r="A841" s="263"/>
      <c r="B841" s="276" t="s">
        <v>833</v>
      </c>
      <c r="C841" s="297">
        <v>0</v>
      </c>
      <c r="D841" s="153"/>
      <c r="E841" s="153"/>
      <c r="F841" s="265" t="e">
        <v>#DIV/0!</v>
      </c>
      <c r="G841" s="153">
        <v>0</v>
      </c>
    </row>
    <row r="842" spans="1:7" ht="12.75" hidden="1">
      <c r="A842" s="263"/>
      <c r="B842" s="299" t="s">
        <v>856</v>
      </c>
      <c r="C842" s="297">
        <v>0</v>
      </c>
      <c r="D842" s="153"/>
      <c r="E842" s="153"/>
      <c r="F842" s="265" t="e">
        <v>#DIV/0!</v>
      </c>
      <c r="G842" s="153">
        <v>0</v>
      </c>
    </row>
    <row r="843" spans="1:7" ht="12.75" hidden="1">
      <c r="A843" s="263"/>
      <c r="B843" s="299" t="s">
        <v>834</v>
      </c>
      <c r="C843" s="297">
        <v>0</v>
      </c>
      <c r="D843" s="153"/>
      <c r="E843" s="153"/>
      <c r="F843" s="265" t="e">
        <v>#DIV/0!</v>
      </c>
      <c r="G843" s="153">
        <v>0</v>
      </c>
    </row>
    <row r="844" spans="1:7" ht="25.5">
      <c r="A844" s="263"/>
      <c r="B844" s="285" t="s">
        <v>838</v>
      </c>
      <c r="C844" s="297">
        <v>3000</v>
      </c>
      <c r="D844" s="297">
        <v>0</v>
      </c>
      <c r="E844" s="297">
        <v>0</v>
      </c>
      <c r="F844" s="265">
        <v>0</v>
      </c>
      <c r="G844" s="153">
        <v>0</v>
      </c>
    </row>
    <row r="845" spans="1:7" ht="25.5" hidden="1">
      <c r="A845" s="263"/>
      <c r="B845" s="277" t="s">
        <v>865</v>
      </c>
      <c r="C845" s="297">
        <v>0</v>
      </c>
      <c r="D845" s="153"/>
      <c r="E845" s="153"/>
      <c r="F845" s="265" t="e">
        <v>#DIV/0!</v>
      </c>
      <c r="G845" s="153">
        <v>0</v>
      </c>
    </row>
    <row r="846" spans="1:7" ht="13.5" customHeight="1">
      <c r="A846" s="263"/>
      <c r="B846" s="277" t="s">
        <v>839</v>
      </c>
      <c r="C846" s="297">
        <v>3000</v>
      </c>
      <c r="D846" s="153">
        <v>0</v>
      </c>
      <c r="E846" s="153">
        <v>0</v>
      </c>
      <c r="F846" s="265">
        <v>0</v>
      </c>
      <c r="G846" s="153">
        <v>0</v>
      </c>
    </row>
    <row r="847" spans="1:7" ht="12.75" hidden="1">
      <c r="A847" s="263"/>
      <c r="B847" s="276" t="s">
        <v>777</v>
      </c>
      <c r="C847" s="153">
        <v>0</v>
      </c>
      <c r="D847" s="153"/>
      <c r="E847" s="153"/>
      <c r="F847" s="265" t="e">
        <v>#DIV/0!</v>
      </c>
      <c r="G847" s="153">
        <v>0</v>
      </c>
    </row>
    <row r="848" spans="1:7" ht="25.5" hidden="1">
      <c r="A848" s="263"/>
      <c r="B848" s="277" t="s">
        <v>857</v>
      </c>
      <c r="C848" s="153">
        <v>0</v>
      </c>
      <c r="D848" s="153"/>
      <c r="E848" s="153"/>
      <c r="F848" s="265" t="e">
        <v>#DIV/0!</v>
      </c>
      <c r="G848" s="153">
        <v>0</v>
      </c>
    </row>
    <row r="849" spans="1:7" ht="38.25" hidden="1">
      <c r="A849" s="263"/>
      <c r="B849" s="279" t="s">
        <v>858</v>
      </c>
      <c r="C849" s="153">
        <v>0</v>
      </c>
      <c r="D849" s="153"/>
      <c r="E849" s="153"/>
      <c r="F849" s="265" t="e">
        <v>#DIV/0!</v>
      </c>
      <c r="G849" s="153">
        <v>0</v>
      </c>
    </row>
    <row r="850" spans="1:7" ht="12.75" hidden="1">
      <c r="A850" s="263"/>
      <c r="B850" s="277" t="s">
        <v>866</v>
      </c>
      <c r="C850" s="153">
        <v>0</v>
      </c>
      <c r="D850" s="153"/>
      <c r="E850" s="153"/>
      <c r="F850" s="265" t="e">
        <v>#DIV/0!</v>
      </c>
      <c r="G850" s="153">
        <v>0</v>
      </c>
    </row>
    <row r="851" spans="1:7" ht="25.5" hidden="1">
      <c r="A851" s="263"/>
      <c r="B851" s="277" t="s">
        <v>875</v>
      </c>
      <c r="C851" s="153">
        <v>0</v>
      </c>
      <c r="D851" s="153"/>
      <c r="E851" s="153"/>
      <c r="F851" s="265" t="e">
        <v>#DIV/0!</v>
      </c>
      <c r="G851" s="153">
        <v>0</v>
      </c>
    </row>
    <row r="852" spans="1:7" ht="12.75">
      <c r="A852" s="263"/>
      <c r="B852" s="283" t="s">
        <v>782</v>
      </c>
      <c r="C852" s="297">
        <v>72000</v>
      </c>
      <c r="D852" s="297">
        <v>2200</v>
      </c>
      <c r="E852" s="297">
        <v>933</v>
      </c>
      <c r="F852" s="265">
        <v>1.2958333333333334</v>
      </c>
      <c r="G852" s="153">
        <v>933</v>
      </c>
    </row>
    <row r="853" spans="1:7" ht="12.75">
      <c r="A853" s="263"/>
      <c r="B853" s="276" t="s">
        <v>835</v>
      </c>
      <c r="C853" s="297">
        <v>72000</v>
      </c>
      <c r="D853" s="153">
        <v>2200</v>
      </c>
      <c r="E853" s="153">
        <v>933</v>
      </c>
      <c r="F853" s="265">
        <v>1.2958333333333334</v>
      </c>
      <c r="G853" s="153">
        <v>933</v>
      </c>
    </row>
    <row r="854" spans="1:7" ht="12.75" hidden="1">
      <c r="A854" s="263"/>
      <c r="B854" s="276" t="s">
        <v>876</v>
      </c>
      <c r="C854" s="297">
        <v>0</v>
      </c>
      <c r="D854" s="153"/>
      <c r="E854" s="153"/>
      <c r="F854" s="265" t="e">
        <v>#DIV/0!</v>
      </c>
      <c r="G854" s="153">
        <v>0</v>
      </c>
    </row>
    <row r="855" spans="1:7" ht="25.5" hidden="1">
      <c r="A855" s="263"/>
      <c r="B855" s="277" t="s">
        <v>893</v>
      </c>
      <c r="C855" s="153">
        <v>0</v>
      </c>
      <c r="D855" s="153"/>
      <c r="E855" s="153"/>
      <c r="F855" s="265" t="e">
        <v>#DIV/0!</v>
      </c>
      <c r="G855" s="153">
        <v>0</v>
      </c>
    </row>
    <row r="856" spans="1:7" ht="12.75" hidden="1">
      <c r="A856" s="263"/>
      <c r="B856" s="273" t="s">
        <v>419</v>
      </c>
      <c r="C856" s="153">
        <v>0</v>
      </c>
      <c r="D856" s="153">
        <v>0</v>
      </c>
      <c r="E856" s="153">
        <v>156037</v>
      </c>
      <c r="F856" s="265" t="s">
        <v>415</v>
      </c>
      <c r="G856" s="153">
        <v>0</v>
      </c>
    </row>
    <row r="857" spans="1:7" ht="12.75" hidden="1">
      <c r="A857" s="263"/>
      <c r="B857" s="273" t="s">
        <v>420</v>
      </c>
      <c r="C857" s="297">
        <v>0</v>
      </c>
      <c r="D857" s="297">
        <v>0</v>
      </c>
      <c r="E857" s="297">
        <v>0</v>
      </c>
      <c r="F857" s="265" t="s">
        <v>415</v>
      </c>
      <c r="G857" s="153">
        <v>0</v>
      </c>
    </row>
    <row r="858" spans="1:7" ht="12.75" hidden="1">
      <c r="A858" s="263"/>
      <c r="B858" s="283" t="s">
        <v>424</v>
      </c>
      <c r="C858" s="297">
        <v>0</v>
      </c>
      <c r="D858" s="297">
        <v>0</v>
      </c>
      <c r="E858" s="297">
        <v>0</v>
      </c>
      <c r="F858" s="265" t="e">
        <v>#DIV/0!</v>
      </c>
      <c r="G858" s="153">
        <v>0</v>
      </c>
    </row>
    <row r="859" spans="1:7" ht="12.75" hidden="1">
      <c r="A859" s="263"/>
      <c r="B859" s="283" t="s">
        <v>425</v>
      </c>
      <c r="C859" s="297">
        <v>0</v>
      </c>
      <c r="D859" s="297">
        <v>0</v>
      </c>
      <c r="E859" s="297">
        <v>0</v>
      </c>
      <c r="F859" s="265" t="e">
        <v>#DIV/0!</v>
      </c>
      <c r="G859" s="153">
        <v>0</v>
      </c>
    </row>
    <row r="860" spans="1:7" ht="12.75" hidden="1">
      <c r="A860" s="263"/>
      <c r="B860" s="283" t="s">
        <v>840</v>
      </c>
      <c r="C860" s="297">
        <v>0</v>
      </c>
      <c r="D860" s="297">
        <v>0</v>
      </c>
      <c r="E860" s="297">
        <v>0</v>
      </c>
      <c r="F860" s="265" t="s">
        <v>415</v>
      </c>
      <c r="G860" s="153">
        <v>0</v>
      </c>
    </row>
    <row r="861" spans="1:7" ht="51" hidden="1">
      <c r="A861" s="263"/>
      <c r="B861" s="285" t="s">
        <v>841</v>
      </c>
      <c r="C861" s="297">
        <v>0</v>
      </c>
      <c r="D861" s="153">
        <v>0</v>
      </c>
      <c r="E861" s="153">
        <v>0</v>
      </c>
      <c r="F861" s="265" t="s">
        <v>415</v>
      </c>
      <c r="G861" s="153">
        <v>0</v>
      </c>
    </row>
    <row r="862" spans="1:7" ht="51" hidden="1">
      <c r="A862" s="263"/>
      <c r="B862" s="285" t="s">
        <v>859</v>
      </c>
      <c r="C862" s="297">
        <v>0</v>
      </c>
      <c r="D862" s="153"/>
      <c r="E862" s="153"/>
      <c r="F862" s="265" t="e">
        <v>#DIV/0!</v>
      </c>
      <c r="G862" s="153">
        <v>0</v>
      </c>
    </row>
    <row r="863" spans="1:7" ht="38.25" hidden="1">
      <c r="A863" s="263"/>
      <c r="B863" s="285" t="s">
        <v>796</v>
      </c>
      <c r="C863" s="153">
        <v>0</v>
      </c>
      <c r="D863" s="153"/>
      <c r="E863" s="153"/>
      <c r="F863" s="265" t="e">
        <v>#DIV/0!</v>
      </c>
      <c r="G863" s="153">
        <v>0</v>
      </c>
    </row>
    <row r="864" spans="1:7" ht="12.75">
      <c r="A864" s="263"/>
      <c r="B864" s="318"/>
      <c r="C864" s="144"/>
      <c r="D864" s="153"/>
      <c r="E864" s="153"/>
      <c r="F864" s="265"/>
      <c r="G864" s="153"/>
    </row>
    <row r="865" spans="1:7" ht="12.75">
      <c r="A865" s="263"/>
      <c r="B865" s="268" t="s">
        <v>902</v>
      </c>
      <c r="C865" s="153"/>
      <c r="D865" s="153"/>
      <c r="E865" s="153"/>
      <c r="F865" s="265"/>
      <c r="G865" s="153"/>
    </row>
    <row r="866" spans="1:7" ht="12.75">
      <c r="A866" s="263"/>
      <c r="B866" s="269" t="s">
        <v>824</v>
      </c>
      <c r="C866" s="296">
        <v>17454730</v>
      </c>
      <c r="D866" s="296">
        <v>4188750</v>
      </c>
      <c r="E866" s="296">
        <v>4186821</v>
      </c>
      <c r="F866" s="262">
        <v>23.986741702678874</v>
      </c>
      <c r="G866" s="144">
        <v>4186821</v>
      </c>
    </row>
    <row r="867" spans="1:7" ht="25.5">
      <c r="A867" s="263"/>
      <c r="B867" s="305" t="s">
        <v>837</v>
      </c>
      <c r="C867" s="297">
        <v>15000</v>
      </c>
      <c r="D867" s="153">
        <v>3750</v>
      </c>
      <c r="E867" s="153">
        <v>1821</v>
      </c>
      <c r="F867" s="265">
        <v>12.14</v>
      </c>
      <c r="G867" s="153">
        <v>1821</v>
      </c>
    </row>
    <row r="868" spans="1:7" ht="12.75" hidden="1">
      <c r="A868" s="263"/>
      <c r="B868" s="283" t="s">
        <v>843</v>
      </c>
      <c r="C868" s="297">
        <v>0</v>
      </c>
      <c r="D868" s="153"/>
      <c r="E868" s="153"/>
      <c r="F868" s="265" t="e">
        <v>#DIV/0!</v>
      </c>
      <c r="G868" s="153">
        <v>0</v>
      </c>
    </row>
    <row r="869" spans="1:7" ht="12.75">
      <c r="A869" s="263"/>
      <c r="B869" s="283" t="s">
        <v>825</v>
      </c>
      <c r="C869" s="297">
        <v>17439730</v>
      </c>
      <c r="D869" s="297">
        <v>4185000</v>
      </c>
      <c r="E869" s="297">
        <v>4185000</v>
      </c>
      <c r="F869" s="265">
        <v>23.99693114514961</v>
      </c>
      <c r="G869" s="153">
        <v>4185000</v>
      </c>
    </row>
    <row r="870" spans="1:7" ht="25.5">
      <c r="A870" s="263"/>
      <c r="B870" s="285" t="s">
        <v>826</v>
      </c>
      <c r="C870" s="297">
        <v>17439730</v>
      </c>
      <c r="D870" s="153">
        <v>4185000</v>
      </c>
      <c r="E870" s="153">
        <v>4185000</v>
      </c>
      <c r="F870" s="265">
        <v>23.99693114514961</v>
      </c>
      <c r="G870" s="153">
        <v>4185000</v>
      </c>
    </row>
    <row r="871" spans="1:7" ht="12.75">
      <c r="A871" s="263"/>
      <c r="B871" s="269" t="s">
        <v>827</v>
      </c>
      <c r="C871" s="144">
        <v>17454730</v>
      </c>
      <c r="D871" s="144">
        <v>4188750</v>
      </c>
      <c r="E871" s="144">
        <v>811452</v>
      </c>
      <c r="F871" s="262">
        <v>4.648894597624827</v>
      </c>
      <c r="G871" s="144">
        <v>811452</v>
      </c>
    </row>
    <row r="872" spans="1:7" ht="12.75">
      <c r="A872" s="263"/>
      <c r="B872" s="283" t="s">
        <v>828</v>
      </c>
      <c r="C872" s="297">
        <v>17251670</v>
      </c>
      <c r="D872" s="297">
        <v>4137985</v>
      </c>
      <c r="E872" s="297">
        <v>809670</v>
      </c>
      <c r="F872" s="265">
        <v>4.693284766054533</v>
      </c>
      <c r="G872" s="153">
        <v>809670</v>
      </c>
    </row>
    <row r="873" spans="1:7" ht="12.75">
      <c r="A873" s="263"/>
      <c r="B873" s="276" t="s">
        <v>829</v>
      </c>
      <c r="C873" s="297">
        <v>16912733</v>
      </c>
      <c r="D873" s="297">
        <v>4053253</v>
      </c>
      <c r="E873" s="297">
        <v>788046</v>
      </c>
      <c r="F873" s="265">
        <v>4.659483479104176</v>
      </c>
      <c r="G873" s="153">
        <v>788046</v>
      </c>
    </row>
    <row r="874" spans="1:7" ht="12.75">
      <c r="A874" s="263"/>
      <c r="B874" s="299" t="s">
        <v>830</v>
      </c>
      <c r="C874" s="297">
        <v>14998355</v>
      </c>
      <c r="D874" s="297">
        <v>3574657</v>
      </c>
      <c r="E874" s="297">
        <v>574253</v>
      </c>
      <c r="F874" s="265">
        <v>3.828773222130027</v>
      </c>
      <c r="G874" s="153">
        <v>574253</v>
      </c>
    </row>
    <row r="875" spans="1:7" ht="12.75">
      <c r="A875" s="263"/>
      <c r="B875" s="302" t="s">
        <v>831</v>
      </c>
      <c r="C875" s="297">
        <v>11307204</v>
      </c>
      <c r="D875" s="153">
        <v>2826801</v>
      </c>
      <c r="E875" s="153">
        <v>463831</v>
      </c>
      <c r="F875" s="265">
        <v>4.102083945774747</v>
      </c>
      <c r="G875" s="153">
        <v>463831</v>
      </c>
    </row>
    <row r="876" spans="1:7" ht="12.75">
      <c r="A876" s="263"/>
      <c r="B876" s="299" t="s">
        <v>832</v>
      </c>
      <c r="C876" s="297">
        <v>1914378</v>
      </c>
      <c r="D876" s="153">
        <v>478596</v>
      </c>
      <c r="E876" s="153">
        <v>213793</v>
      </c>
      <c r="F876" s="265">
        <v>11.167752659088226</v>
      </c>
      <c r="G876" s="153">
        <v>213793</v>
      </c>
    </row>
    <row r="877" spans="1:7" ht="12.75" hidden="1">
      <c r="A877" s="263"/>
      <c r="B877" s="276" t="s">
        <v>871</v>
      </c>
      <c r="C877" s="297">
        <v>0</v>
      </c>
      <c r="D877" s="153"/>
      <c r="E877" s="153"/>
      <c r="F877" s="265" t="e">
        <v>#DIV/0!</v>
      </c>
      <c r="G877" s="153">
        <v>0</v>
      </c>
    </row>
    <row r="878" spans="1:7" ht="12.75">
      <c r="A878" s="263"/>
      <c r="B878" s="276" t="s">
        <v>833</v>
      </c>
      <c r="C878" s="297">
        <v>338937</v>
      </c>
      <c r="D878" s="297">
        <v>84732</v>
      </c>
      <c r="E878" s="297">
        <v>21624</v>
      </c>
      <c r="F878" s="265">
        <v>6.379946715761337</v>
      </c>
      <c r="G878" s="153">
        <v>21624</v>
      </c>
    </row>
    <row r="879" spans="1:7" ht="12.75" hidden="1">
      <c r="A879" s="263"/>
      <c r="B879" s="299" t="s">
        <v>856</v>
      </c>
      <c r="C879" s="297"/>
      <c r="D879" s="153">
        <v>0</v>
      </c>
      <c r="E879" s="153">
        <v>0</v>
      </c>
      <c r="F879" s="265"/>
      <c r="G879" s="153">
        <v>0</v>
      </c>
    </row>
    <row r="880" spans="1:7" ht="12.75">
      <c r="A880" s="263"/>
      <c r="B880" s="299" t="s">
        <v>834</v>
      </c>
      <c r="C880" s="297">
        <v>338937</v>
      </c>
      <c r="D880" s="153">
        <v>84732</v>
      </c>
      <c r="E880" s="153">
        <v>21624</v>
      </c>
      <c r="F880" s="265">
        <v>6.379946715761337</v>
      </c>
      <c r="G880" s="153">
        <v>21624</v>
      </c>
    </row>
    <row r="881" spans="1:7" ht="12.75">
      <c r="A881" s="263"/>
      <c r="B881" s="283" t="s">
        <v>782</v>
      </c>
      <c r="C881" s="297">
        <v>203060</v>
      </c>
      <c r="D881" s="297">
        <v>50765</v>
      </c>
      <c r="E881" s="297">
        <v>1782</v>
      </c>
      <c r="F881" s="265">
        <v>0.8775731310942579</v>
      </c>
      <c r="G881" s="153">
        <v>1782</v>
      </c>
    </row>
    <row r="882" spans="1:7" ht="12.75">
      <c r="A882" s="263"/>
      <c r="B882" s="276" t="s">
        <v>835</v>
      </c>
      <c r="C882" s="297">
        <v>203060</v>
      </c>
      <c r="D882" s="153">
        <v>50765</v>
      </c>
      <c r="E882" s="153">
        <v>1782</v>
      </c>
      <c r="F882" s="265">
        <v>0.8775731310942579</v>
      </c>
      <c r="G882" s="153">
        <v>1782</v>
      </c>
    </row>
    <row r="883" spans="1:7" ht="12.75" hidden="1">
      <c r="A883" s="263"/>
      <c r="B883" s="273" t="s">
        <v>419</v>
      </c>
      <c r="C883" s="153">
        <v>0</v>
      </c>
      <c r="D883" s="153">
        <v>0</v>
      </c>
      <c r="E883" s="153">
        <v>3375369</v>
      </c>
      <c r="F883" s="265" t="s">
        <v>415</v>
      </c>
      <c r="G883" s="153">
        <v>0</v>
      </c>
    </row>
    <row r="884" spans="1:7" ht="12.75" hidden="1">
      <c r="A884" s="263"/>
      <c r="B884" s="273" t="s">
        <v>420</v>
      </c>
      <c r="C884" s="297">
        <v>0</v>
      </c>
      <c r="D884" s="297">
        <v>0</v>
      </c>
      <c r="E884" s="297">
        <v>0</v>
      </c>
      <c r="F884" s="265" t="s">
        <v>415</v>
      </c>
      <c r="G884" s="153">
        <v>0</v>
      </c>
    </row>
    <row r="885" spans="1:7" ht="12.75" hidden="1">
      <c r="A885" s="263"/>
      <c r="B885" s="283" t="s">
        <v>424</v>
      </c>
      <c r="C885" s="297">
        <v>0</v>
      </c>
      <c r="D885" s="297">
        <v>0</v>
      </c>
      <c r="E885" s="297">
        <v>0</v>
      </c>
      <c r="F885" s="265" t="e">
        <v>#DIV/0!</v>
      </c>
      <c r="G885" s="153">
        <v>0</v>
      </c>
    </row>
    <row r="886" spans="1:7" ht="12.75" hidden="1">
      <c r="A886" s="263"/>
      <c r="B886" s="283" t="s">
        <v>425</v>
      </c>
      <c r="C886" s="297">
        <v>0</v>
      </c>
      <c r="D886" s="297">
        <v>0</v>
      </c>
      <c r="E886" s="297">
        <v>0</v>
      </c>
      <c r="F886" s="265" t="e">
        <v>#DIV/0!</v>
      </c>
      <c r="G886" s="153">
        <v>0</v>
      </c>
    </row>
    <row r="887" spans="1:7" ht="12.75" hidden="1">
      <c r="A887" s="263"/>
      <c r="B887" s="283" t="s">
        <v>840</v>
      </c>
      <c r="C887" s="297">
        <v>0</v>
      </c>
      <c r="D887" s="297">
        <v>0</v>
      </c>
      <c r="E887" s="297">
        <v>0</v>
      </c>
      <c r="F887" s="265" t="s">
        <v>415</v>
      </c>
      <c r="G887" s="153">
        <v>0</v>
      </c>
    </row>
    <row r="888" spans="1:7" ht="51" hidden="1">
      <c r="A888" s="263"/>
      <c r="B888" s="285" t="s">
        <v>841</v>
      </c>
      <c r="C888" s="297">
        <v>0</v>
      </c>
      <c r="D888" s="153">
        <v>0</v>
      </c>
      <c r="E888" s="153">
        <v>0</v>
      </c>
      <c r="F888" s="265" t="s">
        <v>415</v>
      </c>
      <c r="G888" s="153">
        <v>0</v>
      </c>
    </row>
    <row r="889" spans="1:7" ht="12.75">
      <c r="A889" s="263"/>
      <c r="B889" s="285"/>
      <c r="C889" s="297"/>
      <c r="D889" s="153"/>
      <c r="E889" s="153"/>
      <c r="F889" s="265"/>
      <c r="G889" s="153"/>
    </row>
    <row r="890" spans="1:7" ht="12.75">
      <c r="A890" s="263"/>
      <c r="B890" s="318" t="s">
        <v>903</v>
      </c>
      <c r="C890" s="297"/>
      <c r="D890" s="153"/>
      <c r="E890" s="153"/>
      <c r="F890" s="265"/>
      <c r="G890" s="153"/>
    </row>
    <row r="891" spans="1:7" ht="12.75">
      <c r="A891" s="263"/>
      <c r="B891" s="269" t="s">
        <v>824</v>
      </c>
      <c r="C891" s="296">
        <v>363806</v>
      </c>
      <c r="D891" s="296">
        <v>79605</v>
      </c>
      <c r="E891" s="296">
        <v>79605</v>
      </c>
      <c r="F891" s="262">
        <v>21.88116743539139</v>
      </c>
      <c r="G891" s="144">
        <v>79605</v>
      </c>
    </row>
    <row r="892" spans="1:7" ht="25.5" hidden="1">
      <c r="A892" s="263"/>
      <c r="B892" s="305" t="s">
        <v>837</v>
      </c>
      <c r="C892" s="297">
        <v>0</v>
      </c>
      <c r="D892" s="153"/>
      <c r="E892" s="153"/>
      <c r="F892" s="265" t="e">
        <v>#DIV/0!</v>
      </c>
      <c r="G892" s="153">
        <v>0</v>
      </c>
    </row>
    <row r="893" spans="1:7" ht="12.75" hidden="1">
      <c r="A893" s="263"/>
      <c r="B893" s="283" t="s">
        <v>843</v>
      </c>
      <c r="C893" s="297">
        <v>0</v>
      </c>
      <c r="D893" s="153"/>
      <c r="E893" s="153"/>
      <c r="F893" s="265" t="e">
        <v>#DIV/0!</v>
      </c>
      <c r="G893" s="153">
        <v>0</v>
      </c>
    </row>
    <row r="894" spans="1:7" ht="12.75" hidden="1">
      <c r="A894" s="263"/>
      <c r="B894" s="305" t="s">
        <v>844</v>
      </c>
      <c r="C894" s="297">
        <v>0</v>
      </c>
      <c r="D894" s="297">
        <v>0</v>
      </c>
      <c r="E894" s="297">
        <v>0</v>
      </c>
      <c r="F894" s="265" t="e">
        <v>#DIV/0!</v>
      </c>
      <c r="G894" s="153">
        <v>0</v>
      </c>
    </row>
    <row r="895" spans="1:7" ht="12.75" hidden="1">
      <c r="A895" s="343"/>
      <c r="B895" s="309" t="s">
        <v>845</v>
      </c>
      <c r="C895" s="344">
        <v>0</v>
      </c>
      <c r="D895" s="344">
        <v>0</v>
      </c>
      <c r="E895" s="297">
        <v>0</v>
      </c>
      <c r="F895" s="265" t="e">
        <v>#DIV/0!</v>
      </c>
      <c r="G895" s="153">
        <v>0</v>
      </c>
    </row>
    <row r="896" spans="1:7" ht="12.75" hidden="1">
      <c r="A896" s="263"/>
      <c r="B896" s="345" t="s">
        <v>846</v>
      </c>
      <c r="C896" s="297">
        <v>0</v>
      </c>
      <c r="D896" s="297">
        <v>0</v>
      </c>
      <c r="E896" s="297">
        <v>0</v>
      </c>
      <c r="F896" s="265" t="e">
        <v>#DIV/0!</v>
      </c>
      <c r="G896" s="153">
        <v>0</v>
      </c>
    </row>
    <row r="897" spans="1:7" ht="12.75" hidden="1">
      <c r="A897" s="263"/>
      <c r="B897" s="279" t="s">
        <v>847</v>
      </c>
      <c r="C897" s="297">
        <v>0</v>
      </c>
      <c r="D897" s="297">
        <v>0</v>
      </c>
      <c r="E897" s="297">
        <v>0</v>
      </c>
      <c r="F897" s="265" t="e">
        <v>#DIV/0!</v>
      </c>
      <c r="G897" s="153">
        <v>0</v>
      </c>
    </row>
    <row r="898" spans="1:7" ht="63.75" hidden="1">
      <c r="A898" s="263"/>
      <c r="B898" s="307" t="s">
        <v>848</v>
      </c>
      <c r="C898" s="297">
        <v>0</v>
      </c>
      <c r="D898" s="297">
        <v>0</v>
      </c>
      <c r="E898" s="297">
        <v>0</v>
      </c>
      <c r="F898" s="265" t="e">
        <v>#DIV/0!</v>
      </c>
      <c r="G898" s="153">
        <v>0</v>
      </c>
    </row>
    <row r="899" spans="1:7" ht="12.75">
      <c r="A899" s="263"/>
      <c r="B899" s="283" t="s">
        <v>825</v>
      </c>
      <c r="C899" s="297">
        <v>363806</v>
      </c>
      <c r="D899" s="297">
        <v>79605</v>
      </c>
      <c r="E899" s="297">
        <v>79605</v>
      </c>
      <c r="F899" s="265">
        <v>21.88116743539139</v>
      </c>
      <c r="G899" s="153">
        <v>79605</v>
      </c>
    </row>
    <row r="900" spans="1:7" ht="25.5">
      <c r="A900" s="263"/>
      <c r="B900" s="285" t="s">
        <v>826</v>
      </c>
      <c r="C900" s="297">
        <v>363806</v>
      </c>
      <c r="D900" s="153">
        <v>79605</v>
      </c>
      <c r="E900" s="153">
        <v>79605</v>
      </c>
      <c r="F900" s="265">
        <v>21.88116743539139</v>
      </c>
      <c r="G900" s="153">
        <v>79605</v>
      </c>
    </row>
    <row r="901" spans="1:7" s="271" customFormat="1" ht="12.75">
      <c r="A901" s="270"/>
      <c r="B901" s="269" t="s">
        <v>827</v>
      </c>
      <c r="C901" s="144">
        <v>363806</v>
      </c>
      <c r="D901" s="144">
        <v>79605</v>
      </c>
      <c r="E901" s="144">
        <v>19100</v>
      </c>
      <c r="F901" s="262">
        <v>5.250050851277878</v>
      </c>
      <c r="G901" s="144">
        <v>19100</v>
      </c>
    </row>
    <row r="902" spans="1:7" ht="12.75">
      <c r="A902" s="263"/>
      <c r="B902" s="283" t="s">
        <v>828</v>
      </c>
      <c r="C902" s="297">
        <v>357631</v>
      </c>
      <c r="D902" s="297">
        <v>75430</v>
      </c>
      <c r="E902" s="297">
        <v>19100</v>
      </c>
      <c r="F902" s="265">
        <v>5.34070033078788</v>
      </c>
      <c r="G902" s="153">
        <v>19100</v>
      </c>
    </row>
    <row r="903" spans="1:7" ht="12.75">
      <c r="A903" s="263"/>
      <c r="B903" s="276" t="s">
        <v>829</v>
      </c>
      <c r="C903" s="297">
        <v>356857</v>
      </c>
      <c r="D903" s="297">
        <v>75430</v>
      </c>
      <c r="E903" s="297">
        <v>19100</v>
      </c>
      <c r="F903" s="265">
        <v>5.352283968088058</v>
      </c>
      <c r="G903" s="153">
        <v>19100</v>
      </c>
    </row>
    <row r="904" spans="1:7" ht="12.75">
      <c r="A904" s="263"/>
      <c r="B904" s="299" t="s">
        <v>830</v>
      </c>
      <c r="C904" s="297">
        <v>253545</v>
      </c>
      <c r="D904" s="153">
        <v>54730</v>
      </c>
      <c r="E904" s="153">
        <v>13931</v>
      </c>
      <c r="F904" s="265">
        <v>5.494488157920685</v>
      </c>
      <c r="G904" s="153">
        <v>13931</v>
      </c>
    </row>
    <row r="905" spans="1:7" ht="12.75">
      <c r="A905" s="263"/>
      <c r="B905" s="302" t="s">
        <v>831</v>
      </c>
      <c r="C905" s="297">
        <v>188225</v>
      </c>
      <c r="D905" s="153">
        <v>41000</v>
      </c>
      <c r="E905" s="153">
        <v>11068</v>
      </c>
      <c r="F905" s="265">
        <v>5.8801965732501</v>
      </c>
      <c r="G905" s="153">
        <v>11068</v>
      </c>
    </row>
    <row r="906" spans="1:7" ht="12.75">
      <c r="A906" s="263"/>
      <c r="B906" s="299" t="s">
        <v>832</v>
      </c>
      <c r="C906" s="297">
        <v>103312</v>
      </c>
      <c r="D906" s="153">
        <v>20700</v>
      </c>
      <c r="E906" s="153">
        <v>5169</v>
      </c>
      <c r="F906" s="265">
        <v>5.003291002013318</v>
      </c>
      <c r="G906" s="153">
        <v>5169</v>
      </c>
    </row>
    <row r="907" spans="1:7" ht="25.5">
      <c r="A907" s="263"/>
      <c r="B907" s="285" t="s">
        <v>838</v>
      </c>
      <c r="C907" s="297">
        <v>774</v>
      </c>
      <c r="D907" s="297">
        <v>0</v>
      </c>
      <c r="E907" s="297">
        <v>0</v>
      </c>
      <c r="F907" s="265">
        <v>0</v>
      </c>
      <c r="G907" s="153">
        <v>0</v>
      </c>
    </row>
    <row r="908" spans="1:7" ht="12.75">
      <c r="A908" s="263"/>
      <c r="B908" s="277" t="s">
        <v>839</v>
      </c>
      <c r="C908" s="297">
        <v>774</v>
      </c>
      <c r="D908" s="153">
        <v>0</v>
      </c>
      <c r="E908" s="153">
        <v>0</v>
      </c>
      <c r="F908" s="265">
        <v>0</v>
      </c>
      <c r="G908" s="153">
        <v>0</v>
      </c>
    </row>
    <row r="909" spans="1:7" ht="12.75">
      <c r="A909" s="263"/>
      <c r="B909" s="283" t="s">
        <v>782</v>
      </c>
      <c r="C909" s="297">
        <v>6175</v>
      </c>
      <c r="D909" s="297">
        <v>4175</v>
      </c>
      <c r="E909" s="297">
        <v>0</v>
      </c>
      <c r="F909" s="265">
        <v>0</v>
      </c>
      <c r="G909" s="153">
        <v>0</v>
      </c>
    </row>
    <row r="910" spans="1:7" ht="12.75">
      <c r="A910" s="263"/>
      <c r="B910" s="276" t="s">
        <v>835</v>
      </c>
      <c r="C910" s="297">
        <v>6175</v>
      </c>
      <c r="D910" s="153">
        <v>4175</v>
      </c>
      <c r="E910" s="153">
        <v>0</v>
      </c>
      <c r="F910" s="265">
        <v>0</v>
      </c>
      <c r="G910" s="153">
        <v>0</v>
      </c>
    </row>
    <row r="911" spans="1:7" ht="12.75">
      <c r="A911" s="263"/>
      <c r="B911" s="273"/>
      <c r="C911" s="153"/>
      <c r="D911" s="153"/>
      <c r="E911" s="153"/>
      <c r="F911" s="265"/>
      <c r="G911" s="153"/>
    </row>
    <row r="912" spans="1:7" ht="12.75">
      <c r="A912" s="263"/>
      <c r="B912" s="319" t="s">
        <v>904</v>
      </c>
      <c r="C912" s="153"/>
      <c r="D912" s="153"/>
      <c r="E912" s="153"/>
      <c r="F912" s="265"/>
      <c r="G912" s="153"/>
    </row>
    <row r="913" spans="1:7" ht="12.75">
      <c r="A913" s="263"/>
      <c r="B913" s="269" t="s">
        <v>824</v>
      </c>
      <c r="C913" s="296">
        <v>18713448</v>
      </c>
      <c r="D913" s="296">
        <v>4432631</v>
      </c>
      <c r="E913" s="296">
        <v>2733586</v>
      </c>
      <c r="F913" s="262">
        <v>14.607601976931242</v>
      </c>
      <c r="G913" s="144">
        <v>2733586</v>
      </c>
    </row>
    <row r="914" spans="1:7" ht="25.5">
      <c r="A914" s="263"/>
      <c r="B914" s="305" t="s">
        <v>837</v>
      </c>
      <c r="C914" s="297">
        <v>1562128</v>
      </c>
      <c r="D914" s="153">
        <v>882128</v>
      </c>
      <c r="E914" s="153">
        <v>83561</v>
      </c>
      <c r="F914" s="265">
        <v>5.349177532186863</v>
      </c>
      <c r="G914" s="153">
        <v>83561</v>
      </c>
    </row>
    <row r="915" spans="1:7" ht="12.75">
      <c r="A915" s="263"/>
      <c r="B915" s="283" t="s">
        <v>843</v>
      </c>
      <c r="C915" s="297">
        <v>2717649</v>
      </c>
      <c r="D915" s="153">
        <v>921357</v>
      </c>
      <c r="E915" s="153">
        <v>20879</v>
      </c>
      <c r="F915" s="265">
        <v>0.768274343007504</v>
      </c>
      <c r="G915" s="153">
        <v>20879</v>
      </c>
    </row>
    <row r="916" spans="1:7" ht="12.75">
      <c r="A916" s="263"/>
      <c r="B916" s="283" t="s">
        <v>825</v>
      </c>
      <c r="C916" s="297">
        <v>14433671</v>
      </c>
      <c r="D916" s="297">
        <v>2629146</v>
      </c>
      <c r="E916" s="297">
        <v>2629146</v>
      </c>
      <c r="F916" s="265">
        <v>18.215366000790787</v>
      </c>
      <c r="G916" s="153">
        <v>2629146</v>
      </c>
    </row>
    <row r="917" spans="1:7" ht="25.5">
      <c r="A917" s="263"/>
      <c r="B917" s="285" t="s">
        <v>826</v>
      </c>
      <c r="C917" s="297">
        <v>14433671</v>
      </c>
      <c r="D917" s="153">
        <v>2629146</v>
      </c>
      <c r="E917" s="153">
        <v>2629146</v>
      </c>
      <c r="F917" s="265">
        <v>18.215366000790787</v>
      </c>
      <c r="G917" s="153">
        <v>2629146</v>
      </c>
    </row>
    <row r="918" spans="1:7" ht="12.75">
      <c r="A918" s="263"/>
      <c r="B918" s="269" t="s">
        <v>827</v>
      </c>
      <c r="C918" s="144">
        <v>18713448</v>
      </c>
      <c r="D918" s="144">
        <v>4432631</v>
      </c>
      <c r="E918" s="144">
        <v>783560</v>
      </c>
      <c r="F918" s="262">
        <v>4.187149262925785</v>
      </c>
      <c r="G918" s="144">
        <v>783560</v>
      </c>
    </row>
    <row r="919" spans="1:7" ht="12.75">
      <c r="A919" s="263"/>
      <c r="B919" s="283" t="s">
        <v>828</v>
      </c>
      <c r="C919" s="297">
        <v>18622868</v>
      </c>
      <c r="D919" s="297">
        <v>4411131</v>
      </c>
      <c r="E919" s="297">
        <v>778925</v>
      </c>
      <c r="F919" s="265">
        <v>4.182626435412633</v>
      </c>
      <c r="G919" s="153">
        <v>778925</v>
      </c>
    </row>
    <row r="920" spans="1:7" ht="12.75">
      <c r="A920" s="263"/>
      <c r="B920" s="276" t="s">
        <v>829</v>
      </c>
      <c r="C920" s="297">
        <v>4184425</v>
      </c>
      <c r="D920" s="297">
        <v>1054490</v>
      </c>
      <c r="E920" s="297">
        <v>114057</v>
      </c>
      <c r="F920" s="265">
        <v>2.7257508498778207</v>
      </c>
      <c r="G920" s="153">
        <v>114057</v>
      </c>
    </row>
    <row r="921" spans="1:7" ht="12.75">
      <c r="A921" s="263"/>
      <c r="B921" s="299" t="s">
        <v>830</v>
      </c>
      <c r="C921" s="297">
        <v>2720147</v>
      </c>
      <c r="D921" s="153">
        <v>632498</v>
      </c>
      <c r="E921" s="153">
        <v>66941</v>
      </c>
      <c r="F921" s="265">
        <v>2.4609331775084216</v>
      </c>
      <c r="G921" s="153">
        <v>66941</v>
      </c>
    </row>
    <row r="922" spans="1:7" ht="12.75">
      <c r="A922" s="263"/>
      <c r="B922" s="302" t="s">
        <v>831</v>
      </c>
      <c r="C922" s="297">
        <v>2060268</v>
      </c>
      <c r="D922" s="153">
        <v>425471</v>
      </c>
      <c r="E922" s="153">
        <v>39437</v>
      </c>
      <c r="F922" s="265">
        <v>1.9141684479883199</v>
      </c>
      <c r="G922" s="153">
        <v>39437</v>
      </c>
    </row>
    <row r="923" spans="1:7" ht="12.75">
      <c r="A923" s="263"/>
      <c r="B923" s="299" t="s">
        <v>832</v>
      </c>
      <c r="C923" s="297">
        <v>1464278</v>
      </c>
      <c r="D923" s="153">
        <v>421992</v>
      </c>
      <c r="E923" s="153">
        <v>47116</v>
      </c>
      <c r="F923" s="265">
        <v>3.217695000539515</v>
      </c>
      <c r="G923" s="153">
        <v>47116</v>
      </c>
    </row>
    <row r="924" spans="1:7" ht="12.75" hidden="1">
      <c r="A924" s="263"/>
      <c r="B924" s="276" t="s">
        <v>871</v>
      </c>
      <c r="C924" s="297">
        <v>0</v>
      </c>
      <c r="D924" s="153"/>
      <c r="E924" s="153"/>
      <c r="F924" s="265" t="e">
        <v>#DIV/0!</v>
      </c>
      <c r="G924" s="153">
        <v>0</v>
      </c>
    </row>
    <row r="925" spans="1:7" ht="12.75">
      <c r="A925" s="263"/>
      <c r="B925" s="276" t="s">
        <v>833</v>
      </c>
      <c r="C925" s="297">
        <v>12281807</v>
      </c>
      <c r="D925" s="297">
        <v>3089641</v>
      </c>
      <c r="E925" s="297">
        <v>664855</v>
      </c>
      <c r="F925" s="265">
        <v>5.413332093559197</v>
      </c>
      <c r="G925" s="153">
        <v>664855</v>
      </c>
    </row>
    <row r="926" spans="1:7" ht="12.75">
      <c r="A926" s="263"/>
      <c r="B926" s="299" t="s">
        <v>856</v>
      </c>
      <c r="C926" s="297">
        <v>1915000</v>
      </c>
      <c r="D926" s="153">
        <v>682910</v>
      </c>
      <c r="E926" s="153">
        <v>24934</v>
      </c>
      <c r="F926" s="265">
        <v>1.3020365535248042</v>
      </c>
      <c r="G926" s="153">
        <v>24934</v>
      </c>
    </row>
    <row r="927" spans="1:7" ht="12.75">
      <c r="A927" s="263"/>
      <c r="B927" s="299" t="s">
        <v>834</v>
      </c>
      <c r="C927" s="297">
        <v>10366807</v>
      </c>
      <c r="D927" s="153">
        <v>2406731</v>
      </c>
      <c r="E927" s="153">
        <v>639921</v>
      </c>
      <c r="F927" s="265">
        <v>6.17278782174685</v>
      </c>
      <c r="G927" s="153">
        <v>639921</v>
      </c>
    </row>
    <row r="928" spans="1:7" ht="25.5" hidden="1">
      <c r="A928" s="263"/>
      <c r="B928" s="285" t="s">
        <v>838</v>
      </c>
      <c r="C928" s="297">
        <v>0</v>
      </c>
      <c r="D928" s="153"/>
      <c r="E928" s="153"/>
      <c r="F928" s="265" t="e">
        <v>#DIV/0!</v>
      </c>
      <c r="G928" s="153">
        <v>0</v>
      </c>
    </row>
    <row r="929" spans="1:7" ht="25.5" hidden="1">
      <c r="A929" s="263"/>
      <c r="B929" s="277" t="s">
        <v>865</v>
      </c>
      <c r="C929" s="297">
        <v>0</v>
      </c>
      <c r="D929" s="153"/>
      <c r="E929" s="153"/>
      <c r="F929" s="265" t="e">
        <v>#DIV/0!</v>
      </c>
      <c r="G929" s="153">
        <v>0</v>
      </c>
    </row>
    <row r="930" spans="1:7" ht="12.75" hidden="1">
      <c r="A930" s="263"/>
      <c r="B930" s="277" t="s">
        <v>839</v>
      </c>
      <c r="C930" s="297">
        <v>0</v>
      </c>
      <c r="D930" s="153"/>
      <c r="E930" s="153"/>
      <c r="F930" s="265" t="e">
        <v>#DIV/0!</v>
      </c>
      <c r="G930" s="153">
        <v>0</v>
      </c>
    </row>
    <row r="931" spans="1:7" ht="12.75">
      <c r="A931" s="263"/>
      <c r="B931" s="276" t="s">
        <v>777</v>
      </c>
      <c r="C931" s="153">
        <v>2156636</v>
      </c>
      <c r="D931" s="153">
        <v>267000</v>
      </c>
      <c r="E931" s="153">
        <v>13</v>
      </c>
      <c r="F931" s="265">
        <v>0.0006027906424635405</v>
      </c>
      <c r="G931" s="153">
        <v>13</v>
      </c>
    </row>
    <row r="932" spans="1:7" ht="25.5">
      <c r="A932" s="263"/>
      <c r="B932" s="277" t="s">
        <v>857</v>
      </c>
      <c r="C932" s="153">
        <v>13296</v>
      </c>
      <c r="D932" s="153">
        <v>0</v>
      </c>
      <c r="E932" s="153">
        <v>0</v>
      </c>
      <c r="F932" s="265">
        <v>0</v>
      </c>
      <c r="G932" s="153">
        <v>0</v>
      </c>
    </row>
    <row r="933" spans="1:7" ht="38.25">
      <c r="A933" s="263"/>
      <c r="B933" s="279" t="s">
        <v>858</v>
      </c>
      <c r="C933" s="153">
        <v>13296</v>
      </c>
      <c r="D933" s="153">
        <v>0</v>
      </c>
      <c r="E933" s="153">
        <v>0</v>
      </c>
      <c r="F933" s="265">
        <v>0</v>
      </c>
      <c r="G933" s="153">
        <v>0</v>
      </c>
    </row>
    <row r="934" spans="1:7" ht="12.75" hidden="1">
      <c r="A934" s="263"/>
      <c r="B934" s="277" t="s">
        <v>866</v>
      </c>
      <c r="C934" s="153">
        <v>0</v>
      </c>
      <c r="D934" s="153"/>
      <c r="E934" s="153"/>
      <c r="F934" s="265" t="e">
        <v>#DIV/0!</v>
      </c>
      <c r="G934" s="153">
        <v>0</v>
      </c>
    </row>
    <row r="935" spans="1:7" ht="25.5">
      <c r="A935" s="263"/>
      <c r="B935" s="277" t="s">
        <v>875</v>
      </c>
      <c r="C935" s="153">
        <v>2143340</v>
      </c>
      <c r="D935" s="153">
        <v>267000</v>
      </c>
      <c r="E935" s="153">
        <v>13</v>
      </c>
      <c r="F935" s="265">
        <v>0.0006065299952410724</v>
      </c>
      <c r="G935" s="153">
        <v>13</v>
      </c>
    </row>
    <row r="936" spans="1:7" ht="12.75">
      <c r="A936" s="263"/>
      <c r="B936" s="283" t="s">
        <v>782</v>
      </c>
      <c r="C936" s="297">
        <v>90580</v>
      </c>
      <c r="D936" s="297">
        <v>21500</v>
      </c>
      <c r="E936" s="297">
        <v>4635</v>
      </c>
      <c r="F936" s="265">
        <v>5.117023625524399</v>
      </c>
      <c r="G936" s="153">
        <v>4635</v>
      </c>
    </row>
    <row r="937" spans="1:7" ht="12.75">
      <c r="A937" s="263"/>
      <c r="B937" s="276" t="s">
        <v>835</v>
      </c>
      <c r="C937" s="297">
        <v>90580</v>
      </c>
      <c r="D937" s="153">
        <v>21500</v>
      </c>
      <c r="E937" s="153">
        <v>4635</v>
      </c>
      <c r="F937" s="265">
        <v>5.117023625524399</v>
      </c>
      <c r="G937" s="153">
        <v>4635</v>
      </c>
    </row>
    <row r="938" spans="1:7" ht="12.75" hidden="1">
      <c r="A938" s="263"/>
      <c r="B938" s="276" t="s">
        <v>876</v>
      </c>
      <c r="C938" s="297">
        <v>0</v>
      </c>
      <c r="D938" s="153"/>
      <c r="E938" s="153"/>
      <c r="F938" s="265" t="e">
        <v>#DIV/0!</v>
      </c>
      <c r="G938" s="153">
        <v>0</v>
      </c>
    </row>
    <row r="939" spans="1:7" ht="25.5" hidden="1">
      <c r="A939" s="263"/>
      <c r="B939" s="277" t="s">
        <v>893</v>
      </c>
      <c r="C939" s="153">
        <v>0</v>
      </c>
      <c r="D939" s="153"/>
      <c r="E939" s="153"/>
      <c r="F939" s="265" t="e">
        <v>#DIV/0!</v>
      </c>
      <c r="G939" s="153">
        <v>0</v>
      </c>
    </row>
    <row r="940" spans="1:7" ht="12.75" hidden="1">
      <c r="A940" s="263"/>
      <c r="B940" s="273" t="s">
        <v>419</v>
      </c>
      <c r="C940" s="153">
        <v>0</v>
      </c>
      <c r="D940" s="153"/>
      <c r="E940" s="153"/>
      <c r="F940" s="265" t="e">
        <v>#DIV/0!</v>
      </c>
      <c r="G940" s="153">
        <v>0</v>
      </c>
    </row>
    <row r="941" spans="1:7" ht="12.75" hidden="1">
      <c r="A941" s="263"/>
      <c r="B941" s="273" t="s">
        <v>420</v>
      </c>
      <c r="C941" s="297">
        <v>0</v>
      </c>
      <c r="D941" s="153"/>
      <c r="E941" s="153"/>
      <c r="F941" s="265" t="e">
        <v>#DIV/0!</v>
      </c>
      <c r="G941" s="153">
        <v>0</v>
      </c>
    </row>
    <row r="942" spans="1:7" ht="12.75" hidden="1">
      <c r="A942" s="263"/>
      <c r="B942" s="283" t="s">
        <v>424</v>
      </c>
      <c r="C942" s="297">
        <v>0</v>
      </c>
      <c r="D942" s="153"/>
      <c r="E942" s="153"/>
      <c r="F942" s="265" t="e">
        <v>#DIV/0!</v>
      </c>
      <c r="G942" s="153">
        <v>0</v>
      </c>
    </row>
    <row r="943" spans="1:7" ht="12.75" hidden="1">
      <c r="A943" s="263"/>
      <c r="B943" s="283" t="s">
        <v>425</v>
      </c>
      <c r="C943" s="297">
        <v>0</v>
      </c>
      <c r="D943" s="153"/>
      <c r="E943" s="153"/>
      <c r="F943" s="265" t="e">
        <v>#DIV/0!</v>
      </c>
      <c r="G943" s="153">
        <v>0</v>
      </c>
    </row>
    <row r="944" spans="1:7" ht="12.75" hidden="1">
      <c r="A944" s="263"/>
      <c r="B944" s="283" t="s">
        <v>840</v>
      </c>
      <c r="C944" s="297">
        <v>0</v>
      </c>
      <c r="D944" s="153"/>
      <c r="E944" s="153"/>
      <c r="F944" s="265" t="e">
        <v>#DIV/0!</v>
      </c>
      <c r="G944" s="153">
        <v>0</v>
      </c>
    </row>
    <row r="945" spans="1:7" ht="51" hidden="1">
      <c r="A945" s="263"/>
      <c r="B945" s="285" t="s">
        <v>841</v>
      </c>
      <c r="C945" s="297">
        <v>0</v>
      </c>
      <c r="D945" s="153"/>
      <c r="E945" s="153"/>
      <c r="F945" s="265" t="e">
        <v>#DIV/0!</v>
      </c>
      <c r="G945" s="153">
        <v>0</v>
      </c>
    </row>
    <row r="946" spans="1:7" ht="51" hidden="1">
      <c r="A946" s="263"/>
      <c r="B946" s="285" t="s">
        <v>859</v>
      </c>
      <c r="C946" s="297">
        <v>0</v>
      </c>
      <c r="D946" s="153"/>
      <c r="E946" s="153"/>
      <c r="F946" s="265" t="e">
        <v>#DIV/0!</v>
      </c>
      <c r="G946" s="153">
        <v>0</v>
      </c>
    </row>
    <row r="947" spans="1:7" ht="38.25" hidden="1">
      <c r="A947" s="263"/>
      <c r="B947" s="285" t="s">
        <v>796</v>
      </c>
      <c r="C947" s="153">
        <v>0</v>
      </c>
      <c r="D947" s="153"/>
      <c r="E947" s="153"/>
      <c r="F947" s="265" t="e">
        <v>#DIV/0!</v>
      </c>
      <c r="G947" s="153">
        <v>0</v>
      </c>
    </row>
    <row r="948" spans="1:7" ht="12.75">
      <c r="A948" s="263"/>
      <c r="B948" s="273"/>
      <c r="C948" s="153"/>
      <c r="D948" s="153"/>
      <c r="E948" s="153"/>
      <c r="F948" s="265"/>
      <c r="G948" s="153"/>
    </row>
    <row r="949" spans="1:7" ht="12.75">
      <c r="A949" s="263"/>
      <c r="B949" s="319" t="s">
        <v>905</v>
      </c>
      <c r="C949" s="144"/>
      <c r="D949" s="153"/>
      <c r="E949" s="153"/>
      <c r="F949" s="265"/>
      <c r="G949" s="153"/>
    </row>
    <row r="950" spans="1:7" ht="12.75">
      <c r="A950" s="263"/>
      <c r="B950" s="269" t="s">
        <v>824</v>
      </c>
      <c r="C950" s="296">
        <v>106312</v>
      </c>
      <c r="D950" s="296">
        <v>25300</v>
      </c>
      <c r="E950" s="296">
        <v>25300</v>
      </c>
      <c r="F950" s="262">
        <v>23.797877944164348</v>
      </c>
      <c r="G950" s="144">
        <v>25300</v>
      </c>
    </row>
    <row r="951" spans="1:7" ht="25.5" hidden="1">
      <c r="A951" s="263"/>
      <c r="B951" s="305" t="s">
        <v>837</v>
      </c>
      <c r="C951" s="297">
        <v>0</v>
      </c>
      <c r="D951" s="153"/>
      <c r="E951" s="153"/>
      <c r="F951" s="265" t="e">
        <v>#DIV/0!</v>
      </c>
      <c r="G951" s="153">
        <v>0</v>
      </c>
    </row>
    <row r="952" spans="1:7" ht="12.75" hidden="1">
      <c r="A952" s="263"/>
      <c r="B952" s="283" t="s">
        <v>843</v>
      </c>
      <c r="C952" s="297">
        <v>0</v>
      </c>
      <c r="D952" s="153"/>
      <c r="E952" s="153"/>
      <c r="F952" s="265" t="e">
        <v>#DIV/0!</v>
      </c>
      <c r="G952" s="153">
        <v>0</v>
      </c>
    </row>
    <row r="953" spans="1:7" ht="12.75">
      <c r="A953" s="263"/>
      <c r="B953" s="283" t="s">
        <v>825</v>
      </c>
      <c r="C953" s="297">
        <v>106312</v>
      </c>
      <c r="D953" s="297">
        <v>25300</v>
      </c>
      <c r="E953" s="297">
        <v>25300</v>
      </c>
      <c r="F953" s="265">
        <v>23.797877944164348</v>
      </c>
      <c r="G953" s="153">
        <v>25300</v>
      </c>
    </row>
    <row r="954" spans="1:7" ht="25.5">
      <c r="A954" s="263"/>
      <c r="B954" s="285" t="s">
        <v>826</v>
      </c>
      <c r="C954" s="297">
        <v>106312</v>
      </c>
      <c r="D954" s="153">
        <v>25300</v>
      </c>
      <c r="E954" s="153">
        <v>25300</v>
      </c>
      <c r="F954" s="265">
        <v>23.797877944164348</v>
      </c>
      <c r="G954" s="153">
        <v>25300</v>
      </c>
    </row>
    <row r="955" spans="1:7" s="271" customFormat="1" ht="12.75">
      <c r="A955" s="270"/>
      <c r="B955" s="269" t="s">
        <v>827</v>
      </c>
      <c r="C955" s="144">
        <v>106312</v>
      </c>
      <c r="D955" s="144">
        <v>25300</v>
      </c>
      <c r="E955" s="144">
        <v>7280</v>
      </c>
      <c r="F955" s="262">
        <v>6.847768831364285</v>
      </c>
      <c r="G955" s="144">
        <v>7280</v>
      </c>
    </row>
    <row r="956" spans="1:7" ht="12.75">
      <c r="A956" s="263"/>
      <c r="B956" s="283" t="s">
        <v>828</v>
      </c>
      <c r="C956" s="297">
        <v>106312</v>
      </c>
      <c r="D956" s="297">
        <v>25300</v>
      </c>
      <c r="E956" s="297">
        <v>7280</v>
      </c>
      <c r="F956" s="265">
        <v>6.847768831364285</v>
      </c>
      <c r="G956" s="153">
        <v>7280</v>
      </c>
    </row>
    <row r="957" spans="1:7" ht="12.75">
      <c r="A957" s="263"/>
      <c r="B957" s="276" t="s">
        <v>829</v>
      </c>
      <c r="C957" s="297">
        <v>106312</v>
      </c>
      <c r="D957" s="297">
        <v>25300</v>
      </c>
      <c r="E957" s="297">
        <v>7280</v>
      </c>
      <c r="F957" s="265">
        <v>6.847768831364285</v>
      </c>
      <c r="G957" s="153">
        <v>7280</v>
      </c>
    </row>
    <row r="958" spans="1:7" ht="12.75">
      <c r="A958" s="263"/>
      <c r="B958" s="299" t="s">
        <v>830</v>
      </c>
      <c r="C958" s="297">
        <v>72980</v>
      </c>
      <c r="D958" s="153">
        <v>17630</v>
      </c>
      <c r="E958" s="153">
        <v>6723</v>
      </c>
      <c r="F958" s="265">
        <v>9.212112907645931</v>
      </c>
      <c r="G958" s="153">
        <v>6723</v>
      </c>
    </row>
    <row r="959" spans="1:7" ht="12.75">
      <c r="A959" s="263"/>
      <c r="B959" s="302" t="s">
        <v>831</v>
      </c>
      <c r="C959" s="297">
        <v>60480</v>
      </c>
      <c r="D959" s="153">
        <v>14480</v>
      </c>
      <c r="E959" s="153">
        <v>5164</v>
      </c>
      <c r="F959" s="265">
        <v>8.538359788359788</v>
      </c>
      <c r="G959" s="153">
        <v>5164</v>
      </c>
    </row>
    <row r="960" spans="1:7" ht="12.75">
      <c r="A960" s="263"/>
      <c r="B960" s="299" t="s">
        <v>832</v>
      </c>
      <c r="C960" s="297">
        <v>33332</v>
      </c>
      <c r="D960" s="153">
        <v>7670</v>
      </c>
      <c r="E960" s="153">
        <v>557</v>
      </c>
      <c r="F960" s="265">
        <v>1.671066842673707</v>
      </c>
      <c r="G960" s="153">
        <v>557</v>
      </c>
    </row>
    <row r="961" spans="1:7" ht="12.75" hidden="1">
      <c r="A961" s="263"/>
      <c r="B961" s="283" t="s">
        <v>782</v>
      </c>
      <c r="C961" s="297">
        <v>0</v>
      </c>
      <c r="D961" s="297">
        <v>0</v>
      </c>
      <c r="E961" s="297">
        <v>0</v>
      </c>
      <c r="F961" s="265" t="e">
        <v>#DIV/0!</v>
      </c>
      <c r="G961" s="153">
        <v>0</v>
      </c>
    </row>
    <row r="962" spans="1:7" ht="12.75" hidden="1">
      <c r="A962" s="263"/>
      <c r="B962" s="276" t="s">
        <v>835</v>
      </c>
      <c r="C962" s="297">
        <v>0</v>
      </c>
      <c r="D962" s="153">
        <v>0</v>
      </c>
      <c r="E962" s="153">
        <v>0</v>
      </c>
      <c r="F962" s="265" t="e">
        <v>#DIV/0!</v>
      </c>
      <c r="G962" s="153">
        <v>0</v>
      </c>
    </row>
    <row r="963" spans="1:7" ht="12.75">
      <c r="A963" s="263"/>
      <c r="B963" s="308"/>
      <c r="C963" s="153"/>
      <c r="D963" s="153"/>
      <c r="E963" s="153"/>
      <c r="F963" s="265"/>
      <c r="G963" s="153"/>
    </row>
    <row r="964" spans="1:7" ht="25.5">
      <c r="A964" s="263"/>
      <c r="B964" s="319" t="s">
        <v>906</v>
      </c>
      <c r="C964" s="153"/>
      <c r="D964" s="153"/>
      <c r="E964" s="153"/>
      <c r="F964" s="265"/>
      <c r="G964" s="153"/>
    </row>
    <row r="965" spans="1:7" ht="12.75">
      <c r="A965" s="263"/>
      <c r="B965" s="269" t="s">
        <v>824</v>
      </c>
      <c r="C965" s="296">
        <v>5362598</v>
      </c>
      <c r="D965" s="296">
        <v>2139775</v>
      </c>
      <c r="E965" s="296">
        <v>1699419</v>
      </c>
      <c r="F965" s="262">
        <v>31.690218062215365</v>
      </c>
      <c r="G965" s="144">
        <v>1699419</v>
      </c>
    </row>
    <row r="966" spans="1:7" ht="25.5">
      <c r="A966" s="263"/>
      <c r="B966" s="305" t="s">
        <v>837</v>
      </c>
      <c r="C966" s="297">
        <v>0</v>
      </c>
      <c r="D966" s="153">
        <v>0</v>
      </c>
      <c r="E966" s="153">
        <v>596</v>
      </c>
      <c r="F966" s="265">
        <v>0</v>
      </c>
      <c r="G966" s="153">
        <v>596</v>
      </c>
    </row>
    <row r="967" spans="1:7" ht="12.75">
      <c r="A967" s="263"/>
      <c r="B967" s="283" t="s">
        <v>843</v>
      </c>
      <c r="C967" s="297">
        <v>140560</v>
      </c>
      <c r="D967" s="153">
        <v>140560</v>
      </c>
      <c r="E967" s="153">
        <v>403</v>
      </c>
      <c r="F967" s="265">
        <v>0.2867103016505407</v>
      </c>
      <c r="G967" s="153">
        <v>403</v>
      </c>
    </row>
    <row r="968" spans="1:7" ht="12.75">
      <c r="A968" s="263"/>
      <c r="B968" s="283" t="s">
        <v>844</v>
      </c>
      <c r="C968" s="297">
        <v>1088514</v>
      </c>
      <c r="D968" s="297">
        <v>300795</v>
      </c>
      <c r="E968" s="297">
        <v>0</v>
      </c>
      <c r="F968" s="265">
        <v>0</v>
      </c>
      <c r="G968" s="153">
        <v>0</v>
      </c>
    </row>
    <row r="969" spans="1:7" ht="12.75">
      <c r="A969" s="263"/>
      <c r="B969" s="276" t="s">
        <v>845</v>
      </c>
      <c r="C969" s="297">
        <v>1088514</v>
      </c>
      <c r="D969" s="297">
        <v>300795</v>
      </c>
      <c r="E969" s="297">
        <v>0</v>
      </c>
      <c r="F969" s="265">
        <v>0</v>
      </c>
      <c r="G969" s="153">
        <v>0</v>
      </c>
    </row>
    <row r="970" spans="1:7" ht="12.75">
      <c r="A970" s="263"/>
      <c r="B970" s="299" t="s">
        <v>846</v>
      </c>
      <c r="C970" s="297">
        <v>1088514</v>
      </c>
      <c r="D970" s="297">
        <v>300795</v>
      </c>
      <c r="E970" s="297">
        <v>0</v>
      </c>
      <c r="F970" s="265">
        <v>0</v>
      </c>
      <c r="G970" s="153">
        <v>0</v>
      </c>
    </row>
    <row r="971" spans="1:7" ht="51">
      <c r="A971" s="263"/>
      <c r="B971" s="279" t="s">
        <v>854</v>
      </c>
      <c r="C971" s="297">
        <v>1088514</v>
      </c>
      <c r="D971" s="297">
        <v>300795</v>
      </c>
      <c r="E971" s="297">
        <v>0</v>
      </c>
      <c r="F971" s="265">
        <v>0</v>
      </c>
      <c r="G971" s="153">
        <v>0</v>
      </c>
    </row>
    <row r="972" spans="1:7" ht="51">
      <c r="A972" s="263"/>
      <c r="B972" s="307" t="s">
        <v>880</v>
      </c>
      <c r="C972" s="297">
        <v>1088514</v>
      </c>
      <c r="D972" s="153">
        <v>300795</v>
      </c>
      <c r="E972" s="153">
        <v>0</v>
      </c>
      <c r="F972" s="265">
        <v>0</v>
      </c>
      <c r="G972" s="153">
        <v>0</v>
      </c>
    </row>
    <row r="973" spans="1:7" ht="12.75">
      <c r="A973" s="263"/>
      <c r="B973" s="283" t="s">
        <v>825</v>
      </c>
      <c r="C973" s="297">
        <v>4133524</v>
      </c>
      <c r="D973" s="297">
        <v>1698420</v>
      </c>
      <c r="E973" s="297">
        <v>1698420</v>
      </c>
      <c r="F973" s="265">
        <v>41.08891105990917</v>
      </c>
      <c r="G973" s="153">
        <v>1698420</v>
      </c>
    </row>
    <row r="974" spans="1:7" ht="25.5">
      <c r="A974" s="263"/>
      <c r="B974" s="285" t="s">
        <v>826</v>
      </c>
      <c r="C974" s="297">
        <v>4133524</v>
      </c>
      <c r="D974" s="153">
        <v>1698420</v>
      </c>
      <c r="E974" s="153">
        <v>1698420</v>
      </c>
      <c r="F974" s="265">
        <v>41.08891105990917</v>
      </c>
      <c r="G974" s="153">
        <v>1698420</v>
      </c>
    </row>
    <row r="975" spans="1:7" ht="12.75">
      <c r="A975" s="263"/>
      <c r="B975" s="269" t="s">
        <v>827</v>
      </c>
      <c r="C975" s="144">
        <v>5362598</v>
      </c>
      <c r="D975" s="144">
        <v>2139775</v>
      </c>
      <c r="E975" s="144">
        <v>592585</v>
      </c>
      <c r="F975" s="262">
        <v>11.050334185034941</v>
      </c>
      <c r="G975" s="144">
        <v>592585</v>
      </c>
    </row>
    <row r="976" spans="1:7" ht="12.75">
      <c r="A976" s="263"/>
      <c r="B976" s="283" t="s">
        <v>828</v>
      </c>
      <c r="C976" s="297">
        <v>5322952</v>
      </c>
      <c r="D976" s="297">
        <v>2109875</v>
      </c>
      <c r="E976" s="297">
        <v>590490</v>
      </c>
      <c r="F976" s="265">
        <v>11.093280570630732</v>
      </c>
      <c r="G976" s="153">
        <v>590490</v>
      </c>
    </row>
    <row r="977" spans="1:7" ht="12.75">
      <c r="A977" s="263"/>
      <c r="B977" s="276" t="s">
        <v>829</v>
      </c>
      <c r="C977" s="297">
        <v>2542823</v>
      </c>
      <c r="D977" s="297">
        <v>736816</v>
      </c>
      <c r="E977" s="297">
        <v>122560</v>
      </c>
      <c r="F977" s="265">
        <v>4.819839996728046</v>
      </c>
      <c r="G977" s="153">
        <v>122560</v>
      </c>
    </row>
    <row r="978" spans="1:7" ht="12.75">
      <c r="A978" s="263"/>
      <c r="B978" s="299" t="s">
        <v>830</v>
      </c>
      <c r="C978" s="297">
        <v>1674319</v>
      </c>
      <c r="D978" s="153">
        <v>448083</v>
      </c>
      <c r="E978" s="153">
        <v>89765</v>
      </c>
      <c r="F978" s="265">
        <v>5.361284199725381</v>
      </c>
      <c r="G978" s="153">
        <v>89765</v>
      </c>
    </row>
    <row r="979" spans="1:7" ht="12.75">
      <c r="A979" s="263"/>
      <c r="B979" s="302" t="s">
        <v>831</v>
      </c>
      <c r="C979" s="297">
        <v>1260746</v>
      </c>
      <c r="D979" s="153">
        <v>345121</v>
      </c>
      <c r="E979" s="153">
        <v>73652</v>
      </c>
      <c r="F979" s="265">
        <v>5.841938027168042</v>
      </c>
      <c r="G979" s="153">
        <v>73652</v>
      </c>
    </row>
    <row r="980" spans="1:7" ht="12.75">
      <c r="A980" s="263"/>
      <c r="B980" s="299" t="s">
        <v>832</v>
      </c>
      <c r="C980" s="297">
        <v>868504</v>
      </c>
      <c r="D980" s="153">
        <v>288733</v>
      </c>
      <c r="E980" s="153">
        <v>32795</v>
      </c>
      <c r="F980" s="265">
        <v>3.7760332710039335</v>
      </c>
      <c r="G980" s="153">
        <v>32795</v>
      </c>
    </row>
    <row r="981" spans="1:7" ht="12.75" hidden="1">
      <c r="A981" s="263"/>
      <c r="B981" s="276" t="s">
        <v>871</v>
      </c>
      <c r="C981" s="297">
        <v>0</v>
      </c>
      <c r="D981" s="153"/>
      <c r="E981" s="153"/>
      <c r="F981" s="265" t="e">
        <v>#DIV/0!</v>
      </c>
      <c r="G981" s="153">
        <v>0</v>
      </c>
    </row>
    <row r="982" spans="1:7" ht="12.75">
      <c r="A982" s="263"/>
      <c r="B982" s="276" t="s">
        <v>833</v>
      </c>
      <c r="C982" s="297">
        <v>2780129</v>
      </c>
      <c r="D982" s="297">
        <v>1373059</v>
      </c>
      <c r="E982" s="297">
        <v>467930</v>
      </c>
      <c r="F982" s="265">
        <v>16.8312333708256</v>
      </c>
      <c r="G982" s="153">
        <v>467930</v>
      </c>
    </row>
    <row r="983" spans="1:7" ht="12.75">
      <c r="A983" s="263"/>
      <c r="B983" s="299" t="s">
        <v>856</v>
      </c>
      <c r="C983" s="297">
        <v>2780129</v>
      </c>
      <c r="D983" s="153">
        <v>1373059</v>
      </c>
      <c r="E983" s="153">
        <v>467930</v>
      </c>
      <c r="F983" s="265">
        <v>16.8312333708256</v>
      </c>
      <c r="G983" s="153">
        <v>467930</v>
      </c>
    </row>
    <row r="984" spans="1:7" ht="12.75" hidden="1">
      <c r="A984" s="263"/>
      <c r="B984" s="299" t="s">
        <v>834</v>
      </c>
      <c r="C984" s="297">
        <v>0</v>
      </c>
      <c r="D984" s="153"/>
      <c r="E984" s="153"/>
      <c r="F984" s="265" t="e">
        <v>#DIV/0!</v>
      </c>
      <c r="G984" s="153">
        <v>0</v>
      </c>
    </row>
    <row r="985" spans="1:7" ht="12.75">
      <c r="A985" s="263"/>
      <c r="B985" s="283" t="s">
        <v>782</v>
      </c>
      <c r="C985" s="297">
        <v>39646</v>
      </c>
      <c r="D985" s="297">
        <v>29900</v>
      </c>
      <c r="E985" s="297">
        <v>2095</v>
      </c>
      <c r="F985" s="265">
        <v>5.284265751904353</v>
      </c>
      <c r="G985" s="153">
        <v>2095</v>
      </c>
    </row>
    <row r="986" spans="1:7" ht="12.75">
      <c r="A986" s="263"/>
      <c r="B986" s="276" t="s">
        <v>835</v>
      </c>
      <c r="C986" s="297">
        <v>39646</v>
      </c>
      <c r="D986" s="153">
        <v>29900</v>
      </c>
      <c r="E986" s="153">
        <v>2095</v>
      </c>
      <c r="F986" s="265">
        <v>5.284265751904353</v>
      </c>
      <c r="G986" s="153">
        <v>2095</v>
      </c>
    </row>
    <row r="987" spans="1:7" ht="12.75">
      <c r="A987" s="263"/>
      <c r="B987" s="269"/>
      <c r="C987" s="144"/>
      <c r="D987" s="153"/>
      <c r="E987" s="153"/>
      <c r="F987" s="265"/>
      <c r="G987" s="153"/>
    </row>
    <row r="988" spans="1:7" ht="12.75">
      <c r="A988" s="263"/>
      <c r="B988" s="268" t="s">
        <v>907</v>
      </c>
      <c r="C988" s="144"/>
      <c r="D988" s="153"/>
      <c r="E988" s="153"/>
      <c r="F988" s="265"/>
      <c r="G988" s="153"/>
    </row>
    <row r="989" spans="1:7" ht="12.75">
      <c r="A989" s="263"/>
      <c r="B989" s="269" t="s">
        <v>824</v>
      </c>
      <c r="C989" s="296">
        <v>14645174</v>
      </c>
      <c r="D989" s="296">
        <v>3535867</v>
      </c>
      <c r="E989" s="296">
        <v>3535664</v>
      </c>
      <c r="F989" s="262">
        <v>24.142178167360797</v>
      </c>
      <c r="G989" s="144">
        <v>3535664</v>
      </c>
    </row>
    <row r="990" spans="1:7" ht="25.5">
      <c r="A990" s="263"/>
      <c r="B990" s="305" t="s">
        <v>837</v>
      </c>
      <c r="C990" s="297">
        <v>4024</v>
      </c>
      <c r="D990" s="153">
        <v>1006</v>
      </c>
      <c r="E990" s="153">
        <v>803</v>
      </c>
      <c r="F990" s="265">
        <v>19.955268389662027</v>
      </c>
      <c r="G990" s="153">
        <v>803</v>
      </c>
    </row>
    <row r="991" spans="1:7" ht="12.75" hidden="1">
      <c r="A991" s="263"/>
      <c r="B991" s="283" t="s">
        <v>843</v>
      </c>
      <c r="C991" s="297">
        <v>0</v>
      </c>
      <c r="D991" s="153"/>
      <c r="E991" s="153"/>
      <c r="F991" s="265" t="e">
        <v>#DIV/0!</v>
      </c>
      <c r="G991" s="153">
        <v>0</v>
      </c>
    </row>
    <row r="992" spans="1:7" ht="12.75" hidden="1">
      <c r="A992" s="263"/>
      <c r="B992" s="305" t="s">
        <v>844</v>
      </c>
      <c r="C992" s="297">
        <v>0</v>
      </c>
      <c r="D992" s="297">
        <v>0</v>
      </c>
      <c r="E992" s="297">
        <v>0</v>
      </c>
      <c r="F992" s="265" t="e">
        <v>#DIV/0!</v>
      </c>
      <c r="G992" s="153">
        <v>0</v>
      </c>
    </row>
    <row r="993" spans="1:7" ht="12.75" hidden="1">
      <c r="A993" s="263"/>
      <c r="B993" s="309" t="s">
        <v>845</v>
      </c>
      <c r="C993" s="297">
        <v>0</v>
      </c>
      <c r="D993" s="297">
        <v>0</v>
      </c>
      <c r="E993" s="297">
        <v>0</v>
      </c>
      <c r="F993" s="265" t="e">
        <v>#DIV/0!</v>
      </c>
      <c r="G993" s="153">
        <v>0</v>
      </c>
    </row>
    <row r="994" spans="1:7" ht="12.75" hidden="1">
      <c r="A994" s="263"/>
      <c r="B994" s="345" t="s">
        <v>846</v>
      </c>
      <c r="C994" s="297">
        <v>0</v>
      </c>
      <c r="D994" s="297">
        <v>0</v>
      </c>
      <c r="E994" s="297">
        <v>0</v>
      </c>
      <c r="F994" s="265" t="e">
        <v>#DIV/0!</v>
      </c>
      <c r="G994" s="153">
        <v>0</v>
      </c>
    </row>
    <row r="995" spans="1:7" ht="12.75" hidden="1">
      <c r="A995" s="263"/>
      <c r="B995" s="279" t="s">
        <v>847</v>
      </c>
      <c r="C995" s="297">
        <v>0</v>
      </c>
      <c r="D995" s="297">
        <v>0</v>
      </c>
      <c r="E995" s="297">
        <v>0</v>
      </c>
      <c r="F995" s="265" t="e">
        <v>#DIV/0!</v>
      </c>
      <c r="G995" s="153">
        <v>0</v>
      </c>
    </row>
    <row r="996" spans="1:7" ht="63.75" hidden="1">
      <c r="A996" s="263"/>
      <c r="B996" s="307" t="s">
        <v>848</v>
      </c>
      <c r="C996" s="297">
        <v>0</v>
      </c>
      <c r="D996" s="153">
        <v>0</v>
      </c>
      <c r="E996" s="153">
        <v>0</v>
      </c>
      <c r="F996" s="265" t="e">
        <v>#DIV/0!</v>
      </c>
      <c r="G996" s="153">
        <v>0</v>
      </c>
    </row>
    <row r="997" spans="1:7" ht="12.75">
      <c r="A997" s="263"/>
      <c r="B997" s="283" t="s">
        <v>825</v>
      </c>
      <c r="C997" s="297">
        <v>14641150</v>
      </c>
      <c r="D997" s="297">
        <v>3534861</v>
      </c>
      <c r="E997" s="297">
        <v>3534861</v>
      </c>
      <c r="F997" s="265">
        <v>24.143328905174798</v>
      </c>
      <c r="G997" s="153">
        <v>3534861</v>
      </c>
    </row>
    <row r="998" spans="1:7" ht="25.5">
      <c r="A998" s="263"/>
      <c r="B998" s="285" t="s">
        <v>826</v>
      </c>
      <c r="C998" s="297">
        <v>14641150</v>
      </c>
      <c r="D998" s="153">
        <v>3534861</v>
      </c>
      <c r="E998" s="153">
        <v>3534861</v>
      </c>
      <c r="F998" s="265">
        <v>24.143328905174798</v>
      </c>
      <c r="G998" s="153">
        <v>3534861</v>
      </c>
    </row>
    <row r="999" spans="1:7" ht="12.75">
      <c r="A999" s="263"/>
      <c r="B999" s="269" t="s">
        <v>827</v>
      </c>
      <c r="C999" s="144">
        <v>14645174</v>
      </c>
      <c r="D999" s="144">
        <v>3535867</v>
      </c>
      <c r="E999" s="144">
        <v>1025419</v>
      </c>
      <c r="F999" s="262">
        <v>7.001753615218228</v>
      </c>
      <c r="G999" s="144">
        <v>1025419</v>
      </c>
    </row>
    <row r="1000" spans="1:7" ht="12.75">
      <c r="A1000" s="263"/>
      <c r="B1000" s="283" t="s">
        <v>828</v>
      </c>
      <c r="C1000" s="297">
        <v>14632074</v>
      </c>
      <c r="D1000" s="297">
        <v>3533867</v>
      </c>
      <c r="E1000" s="297">
        <v>1025419</v>
      </c>
      <c r="F1000" s="265">
        <v>7.008022239362649</v>
      </c>
      <c r="G1000" s="153">
        <v>1025419</v>
      </c>
    </row>
    <row r="1001" spans="1:7" ht="12.75">
      <c r="A1001" s="263"/>
      <c r="B1001" s="276" t="s">
        <v>829</v>
      </c>
      <c r="C1001" s="297">
        <v>409649</v>
      </c>
      <c r="D1001" s="297">
        <v>122768</v>
      </c>
      <c r="E1001" s="297">
        <v>47342</v>
      </c>
      <c r="F1001" s="265">
        <v>11.556722950623582</v>
      </c>
      <c r="G1001" s="153">
        <v>47342</v>
      </c>
    </row>
    <row r="1002" spans="1:7" ht="12.75">
      <c r="A1002" s="263"/>
      <c r="B1002" s="299" t="s">
        <v>830</v>
      </c>
      <c r="C1002" s="297">
        <v>281003</v>
      </c>
      <c r="D1002" s="153">
        <v>101950</v>
      </c>
      <c r="E1002" s="153">
        <v>26007</v>
      </c>
      <c r="F1002" s="265">
        <v>9.255061333864763</v>
      </c>
      <c r="G1002" s="153">
        <v>26007</v>
      </c>
    </row>
    <row r="1003" spans="1:7" ht="12.75">
      <c r="A1003" s="263"/>
      <c r="B1003" s="302" t="s">
        <v>831</v>
      </c>
      <c r="C1003" s="297">
        <v>226451</v>
      </c>
      <c r="D1003" s="153">
        <v>82160</v>
      </c>
      <c r="E1003" s="153">
        <v>20029</v>
      </c>
      <c r="F1003" s="265">
        <v>8.844739038467484</v>
      </c>
      <c r="G1003" s="153">
        <v>20029</v>
      </c>
    </row>
    <row r="1004" spans="1:7" ht="12.75">
      <c r="A1004" s="263"/>
      <c r="B1004" s="299" t="s">
        <v>832</v>
      </c>
      <c r="C1004" s="297">
        <v>128646</v>
      </c>
      <c r="D1004" s="153">
        <v>20818</v>
      </c>
      <c r="E1004" s="153">
        <v>21335</v>
      </c>
      <c r="F1004" s="265">
        <v>16.584270012281767</v>
      </c>
      <c r="G1004" s="153">
        <v>21335</v>
      </c>
    </row>
    <row r="1005" spans="1:7" ht="12.75" hidden="1">
      <c r="A1005" s="263"/>
      <c r="B1005" s="276" t="s">
        <v>871</v>
      </c>
      <c r="C1005" s="297">
        <v>0</v>
      </c>
      <c r="D1005" s="153"/>
      <c r="E1005" s="153"/>
      <c r="F1005" s="265" t="e">
        <v>#DIV/0!</v>
      </c>
      <c r="G1005" s="153">
        <v>0</v>
      </c>
    </row>
    <row r="1006" spans="1:7" ht="12.75">
      <c r="A1006" s="263"/>
      <c r="B1006" s="276" t="s">
        <v>833</v>
      </c>
      <c r="C1006" s="297">
        <v>14222425</v>
      </c>
      <c r="D1006" s="297">
        <v>3411099</v>
      </c>
      <c r="E1006" s="297">
        <v>978077</v>
      </c>
      <c r="F1006" s="265">
        <v>6.877005855189955</v>
      </c>
      <c r="G1006" s="153">
        <v>978077</v>
      </c>
    </row>
    <row r="1007" spans="1:7" ht="12.75">
      <c r="A1007" s="263"/>
      <c r="B1007" s="299" t="s">
        <v>856</v>
      </c>
      <c r="C1007" s="297">
        <v>14222425</v>
      </c>
      <c r="D1007" s="153">
        <v>3411099</v>
      </c>
      <c r="E1007" s="153">
        <v>978077</v>
      </c>
      <c r="F1007" s="265">
        <v>6.877005855189955</v>
      </c>
      <c r="G1007" s="153">
        <v>978077</v>
      </c>
    </row>
    <row r="1008" spans="1:7" ht="12.75" hidden="1">
      <c r="A1008" s="263"/>
      <c r="B1008" s="299" t="s">
        <v>834</v>
      </c>
      <c r="C1008" s="297">
        <v>0</v>
      </c>
      <c r="D1008" s="153"/>
      <c r="E1008" s="153"/>
      <c r="F1008" s="265" t="e">
        <v>#DIV/0!</v>
      </c>
      <c r="G1008" s="153">
        <v>0</v>
      </c>
    </row>
    <row r="1009" spans="1:7" ht="12.75">
      <c r="A1009" s="263"/>
      <c r="B1009" s="283" t="s">
        <v>782</v>
      </c>
      <c r="C1009" s="297">
        <v>13100</v>
      </c>
      <c r="D1009" s="297">
        <v>2000</v>
      </c>
      <c r="E1009" s="297">
        <v>0</v>
      </c>
      <c r="F1009" s="265">
        <v>0</v>
      </c>
      <c r="G1009" s="153">
        <v>0</v>
      </c>
    </row>
    <row r="1010" spans="1:7" ht="12.75">
      <c r="A1010" s="263"/>
      <c r="B1010" s="276" t="s">
        <v>835</v>
      </c>
      <c r="C1010" s="297">
        <v>13100</v>
      </c>
      <c r="D1010" s="153">
        <v>2000</v>
      </c>
      <c r="E1010" s="153">
        <v>0</v>
      </c>
      <c r="F1010" s="265">
        <v>0</v>
      </c>
      <c r="G1010" s="153">
        <v>0</v>
      </c>
    </row>
    <row r="1011" spans="1:7" ht="12.75">
      <c r="A1011" s="263"/>
      <c r="B1011" s="267"/>
      <c r="C1011" s="153"/>
      <c r="D1011" s="153"/>
      <c r="E1011" s="153"/>
      <c r="F1011" s="265"/>
      <c r="G1011" s="153"/>
    </row>
    <row r="1012" spans="1:7" ht="25.5">
      <c r="A1012" s="263"/>
      <c r="B1012" s="319" t="s">
        <v>908</v>
      </c>
      <c r="C1012" s="153"/>
      <c r="D1012" s="153"/>
      <c r="E1012" s="153"/>
      <c r="F1012" s="265"/>
      <c r="G1012" s="153"/>
    </row>
    <row r="1013" spans="1:7" ht="17.25" customHeight="1">
      <c r="A1013" s="263"/>
      <c r="B1013" s="269" t="s">
        <v>824</v>
      </c>
      <c r="C1013" s="296">
        <v>2604781</v>
      </c>
      <c r="D1013" s="296">
        <v>682559</v>
      </c>
      <c r="E1013" s="296">
        <v>659906</v>
      </c>
      <c r="F1013" s="262">
        <v>25.334413910420878</v>
      </c>
      <c r="G1013" s="144">
        <v>659906</v>
      </c>
    </row>
    <row r="1014" spans="1:7" ht="25.5">
      <c r="A1014" s="263"/>
      <c r="B1014" s="305" t="s">
        <v>837</v>
      </c>
      <c r="C1014" s="297">
        <v>0</v>
      </c>
      <c r="D1014" s="153">
        <v>0</v>
      </c>
      <c r="E1014" s="153">
        <v>62</v>
      </c>
      <c r="F1014" s="265">
        <v>0</v>
      </c>
      <c r="G1014" s="153">
        <v>62</v>
      </c>
    </row>
    <row r="1015" spans="1:7" ht="12.75">
      <c r="A1015" s="263"/>
      <c r="B1015" s="283" t="s">
        <v>843</v>
      </c>
      <c r="C1015" s="297">
        <v>22965</v>
      </c>
      <c r="D1015" s="153">
        <v>22715</v>
      </c>
      <c r="E1015" s="153">
        <v>0</v>
      </c>
      <c r="F1015" s="265">
        <v>0</v>
      </c>
      <c r="G1015" s="153">
        <v>0</v>
      </c>
    </row>
    <row r="1016" spans="1:7" ht="12.75" hidden="1">
      <c r="A1016" s="263"/>
      <c r="B1016" s="305" t="s">
        <v>844</v>
      </c>
      <c r="C1016" s="297">
        <v>0</v>
      </c>
      <c r="D1016" s="297">
        <v>0</v>
      </c>
      <c r="E1016" s="297">
        <v>0</v>
      </c>
      <c r="F1016" s="265" t="e">
        <v>#DIV/0!</v>
      </c>
      <c r="G1016" s="153">
        <v>0</v>
      </c>
    </row>
    <row r="1017" spans="1:7" ht="12.75" hidden="1">
      <c r="A1017" s="263"/>
      <c r="B1017" s="276" t="s">
        <v>845</v>
      </c>
      <c r="C1017" s="297">
        <v>0</v>
      </c>
      <c r="D1017" s="297">
        <v>0</v>
      </c>
      <c r="E1017" s="297">
        <v>0</v>
      </c>
      <c r="F1017" s="265" t="e">
        <v>#DIV/0!</v>
      </c>
      <c r="G1017" s="153">
        <v>0</v>
      </c>
    </row>
    <row r="1018" spans="1:7" ht="12.75" customHeight="1" hidden="1">
      <c r="A1018" s="263"/>
      <c r="B1018" s="277" t="s">
        <v>846</v>
      </c>
      <c r="C1018" s="297">
        <v>0</v>
      </c>
      <c r="D1018" s="297">
        <v>0</v>
      </c>
      <c r="E1018" s="297">
        <v>0</v>
      </c>
      <c r="F1018" s="265" t="e">
        <v>#DIV/0!</v>
      </c>
      <c r="G1018" s="153">
        <v>0</v>
      </c>
    </row>
    <row r="1019" spans="1:7" ht="12.75" hidden="1">
      <c r="A1019" s="263"/>
      <c r="B1019" s="279" t="s">
        <v>847</v>
      </c>
      <c r="C1019" s="297">
        <v>0</v>
      </c>
      <c r="D1019" s="297">
        <v>0</v>
      </c>
      <c r="E1019" s="297">
        <v>0</v>
      </c>
      <c r="F1019" s="265" t="e">
        <v>#DIV/0!</v>
      </c>
      <c r="G1019" s="153">
        <v>0</v>
      </c>
    </row>
    <row r="1020" spans="1:7" ht="63.75" hidden="1">
      <c r="A1020" s="263"/>
      <c r="B1020" s="307" t="s">
        <v>848</v>
      </c>
      <c r="C1020" s="297">
        <v>0</v>
      </c>
      <c r="D1020" s="297">
        <v>0</v>
      </c>
      <c r="E1020" s="297">
        <v>0</v>
      </c>
      <c r="F1020" s="265" t="e">
        <v>#DIV/0!</v>
      </c>
      <c r="G1020" s="153">
        <v>0</v>
      </c>
    </row>
    <row r="1021" spans="1:7" ht="12.75">
      <c r="A1021" s="263"/>
      <c r="B1021" s="283" t="s">
        <v>825</v>
      </c>
      <c r="C1021" s="297">
        <v>2581816</v>
      </c>
      <c r="D1021" s="297">
        <v>659844</v>
      </c>
      <c r="E1021" s="297">
        <v>659844</v>
      </c>
      <c r="F1021" s="265">
        <v>25.557359625937714</v>
      </c>
      <c r="G1021" s="153">
        <v>659844</v>
      </c>
    </row>
    <row r="1022" spans="1:7" ht="25.5">
      <c r="A1022" s="263"/>
      <c r="B1022" s="285" t="s">
        <v>826</v>
      </c>
      <c r="C1022" s="297">
        <v>2581816</v>
      </c>
      <c r="D1022" s="153">
        <v>659844</v>
      </c>
      <c r="E1022" s="153">
        <v>659844</v>
      </c>
      <c r="F1022" s="265">
        <v>25.557359625937714</v>
      </c>
      <c r="G1022" s="153">
        <v>659844</v>
      </c>
    </row>
    <row r="1023" spans="1:7" ht="12.75">
      <c r="A1023" s="263"/>
      <c r="B1023" s="269" t="s">
        <v>827</v>
      </c>
      <c r="C1023" s="144">
        <v>2604781</v>
      </c>
      <c r="D1023" s="144">
        <v>682559</v>
      </c>
      <c r="E1023" s="144">
        <v>152337</v>
      </c>
      <c r="F1023" s="262">
        <v>5.848361148211692</v>
      </c>
      <c r="G1023" s="144">
        <v>152337</v>
      </c>
    </row>
    <row r="1024" spans="1:7" ht="12.75">
      <c r="A1024" s="263"/>
      <c r="B1024" s="283" t="s">
        <v>828</v>
      </c>
      <c r="C1024" s="297">
        <v>2569871</v>
      </c>
      <c r="D1024" s="297">
        <v>650649</v>
      </c>
      <c r="E1024" s="297">
        <v>151048</v>
      </c>
      <c r="F1024" s="265">
        <v>5.877649111570191</v>
      </c>
      <c r="G1024" s="153">
        <v>151048</v>
      </c>
    </row>
    <row r="1025" spans="1:7" ht="12.75">
      <c r="A1025" s="263"/>
      <c r="B1025" s="276" t="s">
        <v>829</v>
      </c>
      <c r="C1025" s="297">
        <v>2569871</v>
      </c>
      <c r="D1025" s="297">
        <v>650649</v>
      </c>
      <c r="E1025" s="297">
        <v>151048</v>
      </c>
      <c r="F1025" s="265">
        <v>5.877649111570191</v>
      </c>
      <c r="G1025" s="153">
        <v>151048</v>
      </c>
    </row>
    <row r="1026" spans="1:7" ht="12.75">
      <c r="A1026" s="263"/>
      <c r="B1026" s="299" t="s">
        <v>830</v>
      </c>
      <c r="C1026" s="297">
        <v>1421739</v>
      </c>
      <c r="D1026" s="153">
        <v>394998</v>
      </c>
      <c r="E1026" s="153">
        <v>103472</v>
      </c>
      <c r="F1026" s="265">
        <v>7.277847762493679</v>
      </c>
      <c r="G1026" s="153">
        <v>103472</v>
      </c>
    </row>
    <row r="1027" spans="1:7" ht="12.75">
      <c r="A1027" s="263"/>
      <c r="B1027" s="302" t="s">
        <v>831</v>
      </c>
      <c r="C1027" s="297">
        <v>1082682</v>
      </c>
      <c r="D1027" s="153">
        <v>283972</v>
      </c>
      <c r="E1027" s="153">
        <v>83424</v>
      </c>
      <c r="F1027" s="265">
        <v>7.7053095922902575</v>
      </c>
      <c r="G1027" s="153">
        <v>83424</v>
      </c>
    </row>
    <row r="1028" spans="1:7" ht="12.75">
      <c r="A1028" s="263"/>
      <c r="B1028" s="299" t="s">
        <v>832</v>
      </c>
      <c r="C1028" s="297">
        <v>1148132</v>
      </c>
      <c r="D1028" s="153">
        <v>255651</v>
      </c>
      <c r="E1028" s="153">
        <v>47576</v>
      </c>
      <c r="F1028" s="265">
        <v>4.143774409214272</v>
      </c>
      <c r="G1028" s="153">
        <v>47576</v>
      </c>
    </row>
    <row r="1029" spans="1:7" ht="12.75" hidden="1">
      <c r="A1029" s="263"/>
      <c r="B1029" s="276" t="s">
        <v>871</v>
      </c>
      <c r="C1029" s="297">
        <v>0</v>
      </c>
      <c r="D1029" s="153"/>
      <c r="E1029" s="153"/>
      <c r="F1029" s="265" t="e">
        <v>#DIV/0!</v>
      </c>
      <c r="G1029" s="153">
        <v>0</v>
      </c>
    </row>
    <row r="1030" spans="1:7" ht="12.75" hidden="1">
      <c r="A1030" s="263"/>
      <c r="B1030" s="276" t="s">
        <v>833</v>
      </c>
      <c r="C1030" s="297">
        <v>0</v>
      </c>
      <c r="D1030" s="153"/>
      <c r="E1030" s="153"/>
      <c r="F1030" s="265" t="e">
        <v>#DIV/0!</v>
      </c>
      <c r="G1030" s="153">
        <v>0</v>
      </c>
    </row>
    <row r="1031" spans="1:7" ht="12.75" hidden="1">
      <c r="A1031" s="263"/>
      <c r="B1031" s="299" t="s">
        <v>856</v>
      </c>
      <c r="C1031" s="297">
        <v>0</v>
      </c>
      <c r="D1031" s="153"/>
      <c r="E1031" s="153"/>
      <c r="F1031" s="265" t="e">
        <v>#DIV/0!</v>
      </c>
      <c r="G1031" s="153">
        <v>0</v>
      </c>
    </row>
    <row r="1032" spans="1:7" ht="12.75" hidden="1">
      <c r="A1032" s="263"/>
      <c r="B1032" s="299" t="s">
        <v>834</v>
      </c>
      <c r="C1032" s="297">
        <v>0</v>
      </c>
      <c r="D1032" s="153"/>
      <c r="E1032" s="153"/>
      <c r="F1032" s="265" t="e">
        <v>#DIV/0!</v>
      </c>
      <c r="G1032" s="153">
        <v>0</v>
      </c>
    </row>
    <row r="1033" spans="1:7" ht="12.75">
      <c r="A1033" s="263"/>
      <c r="B1033" s="283" t="s">
        <v>782</v>
      </c>
      <c r="C1033" s="297">
        <v>34910</v>
      </c>
      <c r="D1033" s="297">
        <v>31910</v>
      </c>
      <c r="E1033" s="297">
        <v>1289</v>
      </c>
      <c r="F1033" s="265">
        <v>3.692351761672873</v>
      </c>
      <c r="G1033" s="153">
        <v>1289</v>
      </c>
    </row>
    <row r="1034" spans="1:7" ht="12.75">
      <c r="A1034" s="263"/>
      <c r="B1034" s="276" t="s">
        <v>835</v>
      </c>
      <c r="C1034" s="297">
        <v>34910</v>
      </c>
      <c r="D1034" s="153">
        <v>31910</v>
      </c>
      <c r="E1034" s="153">
        <v>1289</v>
      </c>
      <c r="F1034" s="265">
        <v>3.692351761672873</v>
      </c>
      <c r="G1034" s="153">
        <v>1289</v>
      </c>
    </row>
    <row r="1035" spans="1:7" ht="12.75" hidden="1">
      <c r="A1035" s="263"/>
      <c r="B1035" s="273" t="s">
        <v>419</v>
      </c>
      <c r="C1035" s="153">
        <v>0</v>
      </c>
      <c r="D1035" s="153">
        <v>0</v>
      </c>
      <c r="E1035" s="153">
        <v>507569</v>
      </c>
      <c r="F1035" s="265" t="s">
        <v>415</v>
      </c>
      <c r="G1035" s="153">
        <v>0</v>
      </c>
    </row>
    <row r="1036" spans="1:7" ht="12.75" hidden="1">
      <c r="A1036" s="263"/>
      <c r="B1036" s="273" t="s">
        <v>420</v>
      </c>
      <c r="C1036" s="297">
        <v>0</v>
      </c>
      <c r="D1036" s="297">
        <v>0</v>
      </c>
      <c r="E1036" s="297">
        <v>0</v>
      </c>
      <c r="F1036" s="265" t="s">
        <v>415</v>
      </c>
      <c r="G1036" s="153">
        <v>0</v>
      </c>
    </row>
    <row r="1037" spans="1:7" ht="12.75" hidden="1">
      <c r="A1037" s="263"/>
      <c r="B1037" s="283" t="s">
        <v>424</v>
      </c>
      <c r="C1037" s="297">
        <v>0</v>
      </c>
      <c r="D1037" s="297">
        <v>0</v>
      </c>
      <c r="E1037" s="297">
        <v>0</v>
      </c>
      <c r="F1037" s="265" t="e">
        <v>#DIV/0!</v>
      </c>
      <c r="G1037" s="153">
        <v>0</v>
      </c>
    </row>
    <row r="1038" spans="1:7" ht="12.75" hidden="1">
      <c r="A1038" s="263"/>
      <c r="B1038" s="283" t="s">
        <v>425</v>
      </c>
      <c r="C1038" s="297">
        <v>0</v>
      </c>
      <c r="D1038" s="297">
        <v>0</v>
      </c>
      <c r="E1038" s="297">
        <v>0</v>
      </c>
      <c r="F1038" s="265" t="e">
        <v>#DIV/0!</v>
      </c>
      <c r="G1038" s="153">
        <v>0</v>
      </c>
    </row>
    <row r="1039" spans="1:7" ht="12.75" hidden="1">
      <c r="A1039" s="263"/>
      <c r="B1039" s="283" t="s">
        <v>840</v>
      </c>
      <c r="C1039" s="297">
        <v>0</v>
      </c>
      <c r="D1039" s="297">
        <v>0</v>
      </c>
      <c r="E1039" s="297">
        <v>0</v>
      </c>
      <c r="F1039" s="265" t="s">
        <v>415</v>
      </c>
      <c r="G1039" s="153">
        <v>0</v>
      </c>
    </row>
    <row r="1040" spans="1:7" ht="38.25" hidden="1">
      <c r="A1040" s="263"/>
      <c r="B1040" s="285" t="s">
        <v>909</v>
      </c>
      <c r="C1040" s="297">
        <v>0</v>
      </c>
      <c r="D1040" s="153">
        <v>0</v>
      </c>
      <c r="E1040" s="153">
        <v>0</v>
      </c>
      <c r="F1040" s="265" t="s">
        <v>415</v>
      </c>
      <c r="G1040" s="153">
        <v>0</v>
      </c>
    </row>
    <row r="1041" spans="1:7" ht="12.75">
      <c r="A1041" s="263"/>
      <c r="B1041" s="285"/>
      <c r="C1041" s="297"/>
      <c r="D1041" s="153"/>
      <c r="E1041" s="153"/>
      <c r="F1041" s="265"/>
      <c r="G1041" s="153"/>
    </row>
    <row r="1042" spans="1:7" ht="25.5">
      <c r="A1042" s="263"/>
      <c r="B1042" s="318" t="s">
        <v>910</v>
      </c>
      <c r="C1042" s="297"/>
      <c r="D1042" s="153"/>
      <c r="E1042" s="153"/>
      <c r="F1042" s="265"/>
      <c r="G1042" s="153"/>
    </row>
    <row r="1043" spans="1:7" ht="12.75">
      <c r="A1043" s="263"/>
      <c r="B1043" s="269" t="s">
        <v>824</v>
      </c>
      <c r="C1043" s="296">
        <v>91237450</v>
      </c>
      <c r="D1043" s="296">
        <v>60274472</v>
      </c>
      <c r="E1043" s="296">
        <v>61015815</v>
      </c>
      <c r="F1043" s="262">
        <v>66.87584429420156</v>
      </c>
      <c r="G1043" s="144">
        <v>61015815</v>
      </c>
    </row>
    <row r="1044" spans="1:7" ht="25.5">
      <c r="A1044" s="263"/>
      <c r="B1044" s="305" t="s">
        <v>837</v>
      </c>
      <c r="C1044" s="297">
        <v>0</v>
      </c>
      <c r="D1044" s="153">
        <v>0</v>
      </c>
      <c r="E1044" s="153">
        <v>30</v>
      </c>
      <c r="F1044" s="265">
        <v>0</v>
      </c>
      <c r="G1044" s="153">
        <v>30</v>
      </c>
    </row>
    <row r="1045" spans="1:7" ht="12.75">
      <c r="A1045" s="263"/>
      <c r="B1045" s="283" t="s">
        <v>843</v>
      </c>
      <c r="C1045" s="297">
        <v>842071</v>
      </c>
      <c r="D1045" s="297">
        <v>172854</v>
      </c>
      <c r="E1045" s="297">
        <v>914167</v>
      </c>
      <c r="F1045" s="265">
        <v>108.56174835613623</v>
      </c>
      <c r="G1045" s="153">
        <v>914167</v>
      </c>
    </row>
    <row r="1046" spans="1:7" ht="25.5">
      <c r="A1046" s="263"/>
      <c r="B1046" s="285" t="s">
        <v>862</v>
      </c>
      <c r="C1046" s="297">
        <v>93335</v>
      </c>
      <c r="D1046" s="153">
        <v>46825</v>
      </c>
      <c r="E1046" s="153">
        <v>0</v>
      </c>
      <c r="F1046" s="265">
        <v>0</v>
      </c>
      <c r="G1046" s="153">
        <v>0</v>
      </c>
    </row>
    <row r="1047" spans="1:7" ht="12.75" hidden="1">
      <c r="A1047" s="263"/>
      <c r="B1047" s="305" t="s">
        <v>844</v>
      </c>
      <c r="C1047" s="297">
        <v>0</v>
      </c>
      <c r="D1047" s="297">
        <v>0</v>
      </c>
      <c r="E1047" s="297">
        <v>0</v>
      </c>
      <c r="F1047" s="265" t="e">
        <v>#DIV/0!</v>
      </c>
      <c r="G1047" s="153">
        <v>0</v>
      </c>
    </row>
    <row r="1048" spans="1:7" ht="12.75" hidden="1">
      <c r="A1048" s="263"/>
      <c r="B1048" s="276" t="s">
        <v>845</v>
      </c>
      <c r="C1048" s="297">
        <v>0</v>
      </c>
      <c r="D1048" s="297">
        <v>0</v>
      </c>
      <c r="E1048" s="297">
        <v>0</v>
      </c>
      <c r="F1048" s="265" t="e">
        <v>#DIV/0!</v>
      </c>
      <c r="G1048" s="153">
        <v>0</v>
      </c>
    </row>
    <row r="1049" spans="1:7" ht="12.75" hidden="1">
      <c r="A1049" s="263"/>
      <c r="B1049" s="321" t="s">
        <v>846</v>
      </c>
      <c r="C1049" s="297">
        <v>0</v>
      </c>
      <c r="D1049" s="297">
        <v>0</v>
      </c>
      <c r="E1049" s="297">
        <v>0</v>
      </c>
      <c r="F1049" s="265" t="e">
        <v>#DIV/0!</v>
      </c>
      <c r="G1049" s="153">
        <v>0</v>
      </c>
    </row>
    <row r="1050" spans="1:7" ht="12.75" hidden="1">
      <c r="A1050" s="263"/>
      <c r="B1050" s="279" t="s">
        <v>847</v>
      </c>
      <c r="C1050" s="297">
        <v>0</v>
      </c>
      <c r="D1050" s="297">
        <v>0</v>
      </c>
      <c r="E1050" s="297">
        <v>0</v>
      </c>
      <c r="F1050" s="265" t="e">
        <v>#DIV/0!</v>
      </c>
      <c r="G1050" s="153">
        <v>0</v>
      </c>
    </row>
    <row r="1051" spans="1:7" ht="63.75" hidden="1">
      <c r="A1051" s="263"/>
      <c r="B1051" s="307" t="s">
        <v>848</v>
      </c>
      <c r="C1051" s="297">
        <v>0</v>
      </c>
      <c r="D1051" s="297">
        <v>0</v>
      </c>
      <c r="E1051" s="297">
        <v>0</v>
      </c>
      <c r="F1051" s="265" t="e">
        <v>#DIV/0!</v>
      </c>
      <c r="G1051" s="153">
        <v>0</v>
      </c>
    </row>
    <row r="1052" spans="1:7" ht="12.75">
      <c r="A1052" s="263"/>
      <c r="B1052" s="283" t="s">
        <v>825</v>
      </c>
      <c r="C1052" s="297">
        <v>90395379</v>
      </c>
      <c r="D1052" s="297">
        <v>60101618</v>
      </c>
      <c r="E1052" s="297">
        <v>60101618</v>
      </c>
      <c r="F1052" s="265">
        <v>66.48748936602169</v>
      </c>
      <c r="G1052" s="153">
        <v>60101618</v>
      </c>
    </row>
    <row r="1053" spans="1:7" ht="25.5">
      <c r="A1053" s="263"/>
      <c r="B1053" s="285" t="s">
        <v>826</v>
      </c>
      <c r="C1053" s="297">
        <v>90395379</v>
      </c>
      <c r="D1053" s="153">
        <v>60101618</v>
      </c>
      <c r="E1053" s="153">
        <v>60101618</v>
      </c>
      <c r="F1053" s="265">
        <v>66.48748936602169</v>
      </c>
      <c r="G1053" s="153">
        <v>60101618</v>
      </c>
    </row>
    <row r="1054" spans="1:7" ht="12.75">
      <c r="A1054" s="263"/>
      <c r="B1054" s="269" t="s">
        <v>827</v>
      </c>
      <c r="C1054" s="144">
        <v>91237450</v>
      </c>
      <c r="D1054" s="144">
        <v>60274472</v>
      </c>
      <c r="E1054" s="144">
        <v>8405236</v>
      </c>
      <c r="F1054" s="262">
        <v>9.212484566370497</v>
      </c>
      <c r="G1054" s="144">
        <v>8405236</v>
      </c>
    </row>
    <row r="1055" spans="1:7" ht="12.75">
      <c r="A1055" s="263"/>
      <c r="B1055" s="283" t="s">
        <v>828</v>
      </c>
      <c r="C1055" s="297">
        <v>72282270</v>
      </c>
      <c r="D1055" s="297">
        <v>45303201</v>
      </c>
      <c r="E1055" s="297">
        <v>935708</v>
      </c>
      <c r="F1055" s="265">
        <v>1.294519389056265</v>
      </c>
      <c r="G1055" s="153">
        <v>935708</v>
      </c>
    </row>
    <row r="1056" spans="1:7" ht="12.75">
      <c r="A1056" s="263"/>
      <c r="B1056" s="276" t="s">
        <v>829</v>
      </c>
      <c r="C1056" s="297">
        <v>7595924</v>
      </c>
      <c r="D1056" s="297">
        <v>1394716</v>
      </c>
      <c r="E1056" s="297">
        <v>248715</v>
      </c>
      <c r="F1056" s="265">
        <v>3.2743218599870145</v>
      </c>
      <c r="G1056" s="153">
        <v>248715</v>
      </c>
    </row>
    <row r="1057" spans="1:7" ht="12.75">
      <c r="A1057" s="263"/>
      <c r="B1057" s="299" t="s">
        <v>830</v>
      </c>
      <c r="C1057" s="297">
        <v>5399404</v>
      </c>
      <c r="D1057" s="153">
        <v>844874</v>
      </c>
      <c r="E1057" s="153">
        <v>120844</v>
      </c>
      <c r="F1057" s="265">
        <v>2.238098871653242</v>
      </c>
      <c r="G1057" s="153">
        <v>120844</v>
      </c>
    </row>
    <row r="1058" spans="1:7" ht="12.75">
      <c r="A1058" s="263"/>
      <c r="B1058" s="302" t="s">
        <v>831</v>
      </c>
      <c r="C1058" s="297">
        <v>4066410</v>
      </c>
      <c r="D1058" s="153">
        <v>652789</v>
      </c>
      <c r="E1058" s="153">
        <v>95493</v>
      </c>
      <c r="F1058" s="265">
        <v>2.348336739286004</v>
      </c>
      <c r="G1058" s="153">
        <v>95493</v>
      </c>
    </row>
    <row r="1059" spans="1:7" ht="12.75">
      <c r="A1059" s="263"/>
      <c r="B1059" s="299" t="s">
        <v>832</v>
      </c>
      <c r="C1059" s="297">
        <v>2196520</v>
      </c>
      <c r="D1059" s="153">
        <v>549842</v>
      </c>
      <c r="E1059" s="153">
        <v>127871</v>
      </c>
      <c r="F1059" s="265">
        <v>5.821526778722707</v>
      </c>
      <c r="G1059" s="153">
        <v>127871</v>
      </c>
    </row>
    <row r="1060" spans="1:7" ht="12.75" hidden="1">
      <c r="A1060" s="263"/>
      <c r="B1060" s="276" t="s">
        <v>871</v>
      </c>
      <c r="C1060" s="297">
        <v>0</v>
      </c>
      <c r="D1060" s="153"/>
      <c r="E1060" s="153"/>
      <c r="F1060" s="265" t="e">
        <v>#DIV/0!</v>
      </c>
      <c r="G1060" s="153">
        <v>0</v>
      </c>
    </row>
    <row r="1061" spans="1:7" ht="12.75">
      <c r="A1061" s="263"/>
      <c r="B1061" s="276" t="s">
        <v>833</v>
      </c>
      <c r="C1061" s="297">
        <v>6076579</v>
      </c>
      <c r="D1061" s="297">
        <v>1253878</v>
      </c>
      <c r="E1061" s="297">
        <v>634138</v>
      </c>
      <c r="F1061" s="265">
        <v>10.435773154598994</v>
      </c>
      <c r="G1061" s="153">
        <v>634138</v>
      </c>
    </row>
    <row r="1062" spans="1:7" ht="12.75">
      <c r="A1062" s="263"/>
      <c r="B1062" s="299" t="s">
        <v>856</v>
      </c>
      <c r="C1062" s="297">
        <v>6076579</v>
      </c>
      <c r="D1062" s="153">
        <v>1253878</v>
      </c>
      <c r="E1062" s="153">
        <v>634138</v>
      </c>
      <c r="F1062" s="265">
        <v>10.435773154598994</v>
      </c>
      <c r="G1062" s="153">
        <v>634138</v>
      </c>
    </row>
    <row r="1063" spans="1:7" ht="12.75" hidden="1">
      <c r="A1063" s="263"/>
      <c r="B1063" s="299" t="s">
        <v>834</v>
      </c>
      <c r="C1063" s="297">
        <v>0</v>
      </c>
      <c r="D1063" s="153"/>
      <c r="E1063" s="153"/>
      <c r="F1063" s="265" t="e">
        <v>#DIV/0!</v>
      </c>
      <c r="G1063" s="153">
        <v>0</v>
      </c>
    </row>
    <row r="1064" spans="1:7" ht="25.5">
      <c r="A1064" s="263"/>
      <c r="B1064" s="285" t="s">
        <v>838</v>
      </c>
      <c r="C1064" s="297">
        <v>592532</v>
      </c>
      <c r="D1064" s="297">
        <v>554782</v>
      </c>
      <c r="E1064" s="297">
        <v>0</v>
      </c>
      <c r="F1064" s="265">
        <v>0</v>
      </c>
      <c r="G1064" s="153">
        <v>0</v>
      </c>
    </row>
    <row r="1065" spans="1:7" ht="25.5" hidden="1">
      <c r="A1065" s="263"/>
      <c r="B1065" s="277" t="s">
        <v>865</v>
      </c>
      <c r="C1065" s="297">
        <v>0</v>
      </c>
      <c r="D1065" s="153"/>
      <c r="E1065" s="153"/>
      <c r="F1065" s="265" t="e">
        <v>#DIV/0!</v>
      </c>
      <c r="G1065" s="153">
        <v>0</v>
      </c>
    </row>
    <row r="1066" spans="1:7" ht="12.75">
      <c r="A1066" s="263"/>
      <c r="B1066" s="277" t="s">
        <v>839</v>
      </c>
      <c r="C1066" s="297">
        <v>592532</v>
      </c>
      <c r="D1066" s="153">
        <v>554782</v>
      </c>
      <c r="E1066" s="153">
        <v>0</v>
      </c>
      <c r="F1066" s="265">
        <v>0</v>
      </c>
      <c r="G1066" s="153">
        <v>0</v>
      </c>
    </row>
    <row r="1067" spans="1:7" ht="12.75">
      <c r="A1067" s="263"/>
      <c r="B1067" s="276" t="s">
        <v>777</v>
      </c>
      <c r="C1067" s="153">
        <v>58017235</v>
      </c>
      <c r="D1067" s="153">
        <v>42099825</v>
      </c>
      <c r="E1067" s="153">
        <v>52855</v>
      </c>
      <c r="F1067" s="265">
        <v>0.0911022388433368</v>
      </c>
      <c r="G1067" s="153">
        <v>52855</v>
      </c>
    </row>
    <row r="1068" spans="1:7" ht="25.5" hidden="1">
      <c r="A1068" s="263"/>
      <c r="B1068" s="277" t="s">
        <v>857</v>
      </c>
      <c r="C1068" s="153">
        <v>0</v>
      </c>
      <c r="D1068" s="153"/>
      <c r="E1068" s="153"/>
      <c r="F1068" s="265" t="e">
        <v>#DIV/0!</v>
      </c>
      <c r="G1068" s="153">
        <v>0</v>
      </c>
    </row>
    <row r="1069" spans="1:7" ht="38.25" hidden="1">
      <c r="A1069" s="263"/>
      <c r="B1069" s="279" t="s">
        <v>858</v>
      </c>
      <c r="C1069" s="153">
        <v>0</v>
      </c>
      <c r="D1069" s="153"/>
      <c r="E1069" s="153"/>
      <c r="F1069" s="265" t="e">
        <v>#DIV/0!</v>
      </c>
      <c r="G1069" s="153">
        <v>0</v>
      </c>
    </row>
    <row r="1070" spans="1:7" ht="12.75">
      <c r="A1070" s="263"/>
      <c r="B1070" s="277" t="s">
        <v>866</v>
      </c>
      <c r="C1070" s="153">
        <v>1760000</v>
      </c>
      <c r="D1070" s="153">
        <v>248000</v>
      </c>
      <c r="E1070" s="153">
        <v>52855</v>
      </c>
      <c r="F1070" s="265">
        <v>3.003125</v>
      </c>
      <c r="G1070" s="153">
        <v>52855</v>
      </c>
    </row>
    <row r="1071" spans="1:7" ht="25.5">
      <c r="A1071" s="263"/>
      <c r="B1071" s="277" t="s">
        <v>875</v>
      </c>
      <c r="C1071" s="153">
        <v>56163900</v>
      </c>
      <c r="D1071" s="153">
        <v>41805000</v>
      </c>
      <c r="E1071" s="153">
        <v>0</v>
      </c>
      <c r="F1071" s="265">
        <v>0</v>
      </c>
      <c r="G1071" s="153">
        <v>0</v>
      </c>
    </row>
    <row r="1072" spans="1:7" ht="25.5">
      <c r="A1072" s="263"/>
      <c r="B1072" s="277" t="s">
        <v>911</v>
      </c>
      <c r="C1072" s="153">
        <v>93335</v>
      </c>
      <c r="D1072" s="153">
        <v>46825</v>
      </c>
      <c r="E1072" s="153">
        <v>0</v>
      </c>
      <c r="F1072" s="265">
        <v>0</v>
      </c>
      <c r="G1072" s="153">
        <v>0</v>
      </c>
    </row>
    <row r="1073" spans="1:7" ht="38.25">
      <c r="A1073" s="263"/>
      <c r="B1073" s="279" t="s">
        <v>868</v>
      </c>
      <c r="C1073" s="153">
        <v>93335</v>
      </c>
      <c r="D1073" s="153">
        <v>46825</v>
      </c>
      <c r="E1073" s="153">
        <v>0</v>
      </c>
      <c r="F1073" s="265">
        <v>0</v>
      </c>
      <c r="G1073" s="153">
        <v>0</v>
      </c>
    </row>
    <row r="1074" spans="1:7" ht="12.75">
      <c r="A1074" s="263"/>
      <c r="B1074" s="283" t="s">
        <v>782</v>
      </c>
      <c r="C1074" s="297">
        <v>18955180</v>
      </c>
      <c r="D1074" s="297">
        <v>14971271</v>
      </c>
      <c r="E1074" s="297">
        <v>7469528</v>
      </c>
      <c r="F1074" s="265">
        <v>39.40626256252908</v>
      </c>
      <c r="G1074" s="153">
        <v>7469528</v>
      </c>
    </row>
    <row r="1075" spans="1:7" ht="12.75">
      <c r="A1075" s="263"/>
      <c r="B1075" s="276" t="s">
        <v>835</v>
      </c>
      <c r="C1075" s="297">
        <v>178657</v>
      </c>
      <c r="D1075" s="153">
        <v>62609</v>
      </c>
      <c r="E1075" s="153">
        <v>334</v>
      </c>
      <c r="F1075" s="265">
        <v>0.18695041336191698</v>
      </c>
      <c r="G1075" s="153">
        <v>334</v>
      </c>
    </row>
    <row r="1076" spans="1:7" ht="12.75">
      <c r="A1076" s="263"/>
      <c r="B1076" s="276" t="s">
        <v>912</v>
      </c>
      <c r="C1076" s="297">
        <v>18776523</v>
      </c>
      <c r="D1076" s="297">
        <v>14908662</v>
      </c>
      <c r="E1076" s="297">
        <v>7469194</v>
      </c>
      <c r="F1076" s="265">
        <v>39.77943094150073</v>
      </c>
      <c r="G1076" s="153">
        <v>7469194</v>
      </c>
    </row>
    <row r="1077" spans="1:7" ht="12.75">
      <c r="A1077" s="263"/>
      <c r="B1077" s="299" t="s">
        <v>881</v>
      </c>
      <c r="C1077" s="297">
        <v>18776523</v>
      </c>
      <c r="D1077" s="297">
        <v>14908662</v>
      </c>
      <c r="E1077" s="297">
        <v>7469194</v>
      </c>
      <c r="F1077" s="265">
        <v>39.77943094150073</v>
      </c>
      <c r="G1077" s="153">
        <v>7469194</v>
      </c>
    </row>
    <row r="1078" spans="1:7" ht="38.25">
      <c r="A1078" s="263"/>
      <c r="B1078" s="279" t="s">
        <v>892</v>
      </c>
      <c r="C1078" s="297">
        <v>18776523</v>
      </c>
      <c r="D1078" s="297">
        <v>14908662</v>
      </c>
      <c r="E1078" s="297">
        <v>7469194</v>
      </c>
      <c r="F1078" s="265">
        <v>39.77943094150073</v>
      </c>
      <c r="G1078" s="153">
        <v>7469194</v>
      </c>
    </row>
    <row r="1079" spans="1:7" ht="38.25" hidden="1">
      <c r="A1079" s="263"/>
      <c r="B1079" s="279" t="s">
        <v>913</v>
      </c>
      <c r="C1079" s="297">
        <v>0</v>
      </c>
      <c r="D1079" s="153">
        <v>0</v>
      </c>
      <c r="E1079" s="153">
        <v>0</v>
      </c>
      <c r="F1079" s="265" t="e">
        <v>#DIV/0!</v>
      </c>
      <c r="G1079" s="153">
        <v>0</v>
      </c>
    </row>
    <row r="1080" spans="1:7" ht="12.75" hidden="1">
      <c r="A1080" s="263"/>
      <c r="B1080" s="273" t="s">
        <v>419</v>
      </c>
      <c r="C1080" s="153">
        <v>0</v>
      </c>
      <c r="D1080" s="153">
        <v>0</v>
      </c>
      <c r="E1080" s="153">
        <v>52610579</v>
      </c>
      <c r="F1080" s="265" t="s">
        <v>415</v>
      </c>
      <c r="G1080" s="153">
        <v>0</v>
      </c>
    </row>
    <row r="1081" spans="1:7" ht="12.75" hidden="1">
      <c r="A1081" s="263"/>
      <c r="B1081" s="273" t="s">
        <v>420</v>
      </c>
      <c r="C1081" s="297">
        <v>0</v>
      </c>
      <c r="D1081" s="297">
        <v>0</v>
      </c>
      <c r="E1081" s="297">
        <v>0</v>
      </c>
      <c r="F1081" s="265" t="s">
        <v>415</v>
      </c>
      <c r="G1081" s="153">
        <v>0</v>
      </c>
    </row>
    <row r="1082" spans="1:7" ht="12.75" hidden="1">
      <c r="A1082" s="263"/>
      <c r="B1082" s="283" t="s">
        <v>424</v>
      </c>
      <c r="C1082" s="297">
        <v>0</v>
      </c>
      <c r="D1082" s="297">
        <v>0</v>
      </c>
      <c r="E1082" s="297">
        <v>0</v>
      </c>
      <c r="F1082" s="265" t="e">
        <v>#DIV/0!</v>
      </c>
      <c r="G1082" s="153">
        <v>0</v>
      </c>
    </row>
    <row r="1083" spans="1:7" ht="12.75" hidden="1">
      <c r="A1083" s="263"/>
      <c r="B1083" s="283" t="s">
        <v>425</v>
      </c>
      <c r="C1083" s="297">
        <v>0</v>
      </c>
      <c r="D1083" s="297">
        <v>0</v>
      </c>
      <c r="E1083" s="297">
        <v>0</v>
      </c>
      <c r="F1083" s="265" t="e">
        <v>#DIV/0!</v>
      </c>
      <c r="G1083" s="153">
        <v>0</v>
      </c>
    </row>
    <row r="1084" spans="1:7" ht="12.75" hidden="1">
      <c r="A1084" s="263"/>
      <c r="B1084" s="283" t="s">
        <v>840</v>
      </c>
      <c r="C1084" s="297">
        <v>0</v>
      </c>
      <c r="D1084" s="297">
        <v>0</v>
      </c>
      <c r="E1084" s="297">
        <v>0</v>
      </c>
      <c r="F1084" s="265" t="s">
        <v>415</v>
      </c>
      <c r="G1084" s="153">
        <v>0</v>
      </c>
    </row>
    <row r="1085" spans="1:7" ht="37.5" customHeight="1" hidden="1">
      <c r="A1085" s="263"/>
      <c r="B1085" s="285" t="s">
        <v>841</v>
      </c>
      <c r="C1085" s="297">
        <v>0</v>
      </c>
      <c r="D1085" s="153">
        <v>0</v>
      </c>
      <c r="E1085" s="153">
        <v>0</v>
      </c>
      <c r="F1085" s="265" t="s">
        <v>415</v>
      </c>
      <c r="G1085" s="153">
        <v>0</v>
      </c>
    </row>
    <row r="1086" spans="1:7" ht="51" hidden="1">
      <c r="A1086" s="263"/>
      <c r="B1086" s="285" t="s">
        <v>859</v>
      </c>
      <c r="C1086" s="297">
        <v>0</v>
      </c>
      <c r="D1086" s="153"/>
      <c r="E1086" s="153"/>
      <c r="F1086" s="265" t="e">
        <v>#DIV/0!</v>
      </c>
      <c r="G1086" s="153">
        <v>0</v>
      </c>
    </row>
    <row r="1087" spans="1:7" ht="38.25" hidden="1">
      <c r="A1087" s="263"/>
      <c r="B1087" s="285" t="s">
        <v>796</v>
      </c>
      <c r="C1087" s="153">
        <v>0</v>
      </c>
      <c r="D1087" s="153"/>
      <c r="E1087" s="153"/>
      <c r="F1087" s="265" t="e">
        <v>#DIV/0!</v>
      </c>
      <c r="G1087" s="153">
        <v>0</v>
      </c>
    </row>
    <row r="1088" spans="1:7" ht="12.75">
      <c r="A1088" s="263"/>
      <c r="B1088" s="308"/>
      <c r="C1088" s="153"/>
      <c r="D1088" s="153"/>
      <c r="E1088" s="153"/>
      <c r="F1088" s="265"/>
      <c r="G1088" s="153"/>
    </row>
    <row r="1089" spans="1:7" ht="12.75">
      <c r="A1089" s="263"/>
      <c r="B1089" s="319" t="s">
        <v>914</v>
      </c>
      <c r="C1089" s="153"/>
      <c r="D1089" s="153"/>
      <c r="E1089" s="153"/>
      <c r="F1089" s="265"/>
      <c r="G1089" s="153"/>
    </row>
    <row r="1090" spans="1:7" ht="12.75">
      <c r="A1090" s="263"/>
      <c r="B1090" s="269" t="s">
        <v>824</v>
      </c>
      <c r="C1090" s="296">
        <v>299452162</v>
      </c>
      <c r="D1090" s="296">
        <v>75933569</v>
      </c>
      <c r="E1090" s="296">
        <v>75933569</v>
      </c>
      <c r="F1090" s="262">
        <v>25.35749566570169</v>
      </c>
      <c r="G1090" s="144">
        <v>75933569</v>
      </c>
    </row>
    <row r="1091" spans="1:7" ht="12.75">
      <c r="A1091" s="263"/>
      <c r="B1091" s="283" t="s">
        <v>825</v>
      </c>
      <c r="C1091" s="297">
        <v>299452162</v>
      </c>
      <c r="D1091" s="297">
        <v>75933569</v>
      </c>
      <c r="E1091" s="297">
        <v>75933569</v>
      </c>
      <c r="F1091" s="265">
        <v>25.35749566570169</v>
      </c>
      <c r="G1091" s="153">
        <v>75933569</v>
      </c>
    </row>
    <row r="1092" spans="1:7" ht="25.5">
      <c r="A1092" s="263"/>
      <c r="B1092" s="285" t="s">
        <v>826</v>
      </c>
      <c r="C1092" s="297">
        <v>299452162</v>
      </c>
      <c r="D1092" s="153">
        <v>75933569</v>
      </c>
      <c r="E1092" s="153">
        <v>75933569</v>
      </c>
      <c r="F1092" s="265">
        <v>25.35749566570169</v>
      </c>
      <c r="G1092" s="153">
        <v>75933569</v>
      </c>
    </row>
    <row r="1093" spans="1:7" ht="12.75">
      <c r="A1093" s="263"/>
      <c r="B1093" s="269" t="s">
        <v>827</v>
      </c>
      <c r="C1093" s="144">
        <v>299452162</v>
      </c>
      <c r="D1093" s="144">
        <v>75933569</v>
      </c>
      <c r="E1093" s="144">
        <v>25059322</v>
      </c>
      <c r="F1093" s="262">
        <v>8.368389071774342</v>
      </c>
      <c r="G1093" s="144">
        <v>25059322</v>
      </c>
    </row>
    <row r="1094" spans="1:7" ht="12.75">
      <c r="A1094" s="263"/>
      <c r="B1094" s="283" t="s">
        <v>828</v>
      </c>
      <c r="C1094" s="297">
        <v>299452162</v>
      </c>
      <c r="D1094" s="297">
        <v>75933569</v>
      </c>
      <c r="E1094" s="297">
        <v>25059322</v>
      </c>
      <c r="F1094" s="265">
        <v>8.368389071774342</v>
      </c>
      <c r="G1094" s="153">
        <v>25059322</v>
      </c>
    </row>
    <row r="1095" spans="1:7" ht="12.75">
      <c r="A1095" s="263"/>
      <c r="B1095" s="276" t="s">
        <v>777</v>
      </c>
      <c r="C1095" s="153">
        <v>299452162</v>
      </c>
      <c r="D1095" s="153">
        <v>75933569</v>
      </c>
      <c r="E1095" s="153">
        <v>25059322</v>
      </c>
      <c r="F1095" s="265">
        <v>8.368389071774342</v>
      </c>
      <c r="G1095" s="153">
        <v>25059322</v>
      </c>
    </row>
    <row r="1096" spans="1:7" ht="12.75">
      <c r="A1096" s="263"/>
      <c r="B1096" s="277" t="s">
        <v>866</v>
      </c>
      <c r="C1096" s="153">
        <v>299452162</v>
      </c>
      <c r="D1096" s="153">
        <v>75933569</v>
      </c>
      <c r="E1096" s="153">
        <v>25059322</v>
      </c>
      <c r="F1096" s="265">
        <v>8.368389071774342</v>
      </c>
      <c r="G1096" s="153">
        <v>25059322</v>
      </c>
    </row>
    <row r="1097" spans="1:7" ht="12.75" hidden="1">
      <c r="A1097" s="263"/>
      <c r="B1097" s="283" t="s">
        <v>782</v>
      </c>
      <c r="C1097" s="297">
        <v>0</v>
      </c>
      <c r="D1097" s="297">
        <v>0</v>
      </c>
      <c r="E1097" s="297">
        <v>0</v>
      </c>
      <c r="F1097" s="265" t="e">
        <v>#DIV/0!</v>
      </c>
      <c r="G1097" s="153">
        <v>0</v>
      </c>
    </row>
    <row r="1098" spans="1:7" ht="12.75" hidden="1">
      <c r="A1098" s="263"/>
      <c r="B1098" s="276" t="s">
        <v>876</v>
      </c>
      <c r="C1098" s="297">
        <v>0</v>
      </c>
      <c r="D1098" s="297">
        <v>0</v>
      </c>
      <c r="E1098" s="297">
        <v>0</v>
      </c>
      <c r="F1098" s="265" t="e">
        <v>#DIV/0!</v>
      </c>
      <c r="G1098" s="153">
        <v>0</v>
      </c>
    </row>
    <row r="1099" spans="1:7" ht="25.5" hidden="1">
      <c r="A1099" s="263"/>
      <c r="B1099" s="277" t="s">
        <v>893</v>
      </c>
      <c r="C1099" s="153">
        <v>0</v>
      </c>
      <c r="D1099" s="153">
        <v>0</v>
      </c>
      <c r="E1099" s="153">
        <v>0</v>
      </c>
      <c r="F1099" s="265" t="e">
        <v>#DIV/0!</v>
      </c>
      <c r="G1099" s="153">
        <v>0</v>
      </c>
    </row>
    <row r="1100" spans="1:7" ht="12.75">
      <c r="A1100" s="263"/>
      <c r="B1100" s="318"/>
      <c r="C1100" s="144"/>
      <c r="D1100" s="153"/>
      <c r="E1100" s="153"/>
      <c r="F1100" s="265"/>
      <c r="G1100" s="153"/>
    </row>
    <row r="1101" spans="1:7" ht="12.75">
      <c r="A1101" s="263"/>
      <c r="B1101" s="319" t="s">
        <v>915</v>
      </c>
      <c r="C1101" s="153"/>
      <c r="D1101" s="153"/>
      <c r="E1101" s="153"/>
      <c r="F1101" s="265"/>
      <c r="G1101" s="153"/>
    </row>
    <row r="1102" spans="1:7" ht="12.75">
      <c r="A1102" s="263"/>
      <c r="B1102" s="269" t="s">
        <v>824</v>
      </c>
      <c r="C1102" s="296">
        <v>8292058</v>
      </c>
      <c r="D1102" s="296">
        <v>3837325</v>
      </c>
      <c r="E1102" s="296">
        <v>3837325</v>
      </c>
      <c r="F1102" s="262">
        <v>46.277112388745955</v>
      </c>
      <c r="G1102" s="144">
        <v>3837325</v>
      </c>
    </row>
    <row r="1103" spans="1:7" ht="12.75">
      <c r="A1103" s="263"/>
      <c r="B1103" s="283" t="s">
        <v>825</v>
      </c>
      <c r="C1103" s="297">
        <v>8292058</v>
      </c>
      <c r="D1103" s="297">
        <v>3837325</v>
      </c>
      <c r="E1103" s="297">
        <v>3837325</v>
      </c>
      <c r="F1103" s="265">
        <v>46.277112388745955</v>
      </c>
      <c r="G1103" s="153">
        <v>3837325</v>
      </c>
    </row>
    <row r="1104" spans="1:7" ht="25.5">
      <c r="A1104" s="263"/>
      <c r="B1104" s="285" t="s">
        <v>826</v>
      </c>
      <c r="C1104" s="297">
        <v>8292058</v>
      </c>
      <c r="D1104" s="153">
        <v>3837325</v>
      </c>
      <c r="E1104" s="153">
        <v>3837325</v>
      </c>
      <c r="F1104" s="265">
        <v>46.277112388745955</v>
      </c>
      <c r="G1104" s="153">
        <v>3837325</v>
      </c>
    </row>
    <row r="1105" spans="1:7" ht="12.75">
      <c r="A1105" s="263"/>
      <c r="B1105" s="269" t="s">
        <v>827</v>
      </c>
      <c r="C1105" s="144">
        <v>8292058</v>
      </c>
      <c r="D1105" s="144">
        <v>3837325</v>
      </c>
      <c r="E1105" s="144">
        <v>2698164</v>
      </c>
      <c r="F1105" s="262">
        <v>32.53913564039229</v>
      </c>
      <c r="G1105" s="144">
        <v>2698164</v>
      </c>
    </row>
    <row r="1106" spans="1:7" ht="12.75">
      <c r="A1106" s="263"/>
      <c r="B1106" s="283" t="s">
        <v>828</v>
      </c>
      <c r="C1106" s="297">
        <v>8292058</v>
      </c>
      <c r="D1106" s="297">
        <v>3837325</v>
      </c>
      <c r="E1106" s="297">
        <v>2698164</v>
      </c>
      <c r="F1106" s="265">
        <v>32.53913564039229</v>
      </c>
      <c r="G1106" s="153">
        <v>2698164</v>
      </c>
    </row>
    <row r="1107" spans="1:7" ht="12.75">
      <c r="A1107" s="263"/>
      <c r="B1107" s="276" t="s">
        <v>777</v>
      </c>
      <c r="C1107" s="153">
        <v>8292058</v>
      </c>
      <c r="D1107" s="153">
        <v>3837325</v>
      </c>
      <c r="E1107" s="153">
        <v>2698164</v>
      </c>
      <c r="F1107" s="265">
        <v>32.53913564039229</v>
      </c>
      <c r="G1107" s="153">
        <v>2698164</v>
      </c>
    </row>
    <row r="1108" spans="1:7" ht="25.5">
      <c r="A1108" s="263"/>
      <c r="B1108" s="277" t="s">
        <v>875</v>
      </c>
      <c r="C1108" s="153">
        <v>8292058</v>
      </c>
      <c r="D1108" s="153">
        <v>3837325</v>
      </c>
      <c r="E1108" s="153">
        <v>2698164</v>
      </c>
      <c r="F1108" s="265">
        <v>32.53913564039229</v>
      </c>
      <c r="G1108" s="153">
        <v>2698164</v>
      </c>
    </row>
    <row r="1109" spans="1:7" ht="12.75">
      <c r="A1109" s="263"/>
      <c r="B1109" s="308"/>
      <c r="C1109" s="153"/>
      <c r="D1109" s="153"/>
      <c r="E1109" s="153"/>
      <c r="F1109" s="265"/>
      <c r="G1109" s="153"/>
    </row>
    <row r="1110" spans="1:7" ht="25.5" hidden="1">
      <c r="A1110" s="263"/>
      <c r="B1110" s="319" t="s">
        <v>916</v>
      </c>
      <c r="C1110" s="153"/>
      <c r="D1110" s="153"/>
      <c r="E1110" s="153"/>
      <c r="F1110" s="265"/>
      <c r="G1110" s="153"/>
    </row>
    <row r="1111" spans="1:7" ht="12.75" hidden="1">
      <c r="A1111" s="263"/>
      <c r="B1111" s="269" t="s">
        <v>824</v>
      </c>
      <c r="C1111" s="296">
        <v>0</v>
      </c>
      <c r="D1111" s="296">
        <v>0</v>
      </c>
      <c r="E1111" s="296">
        <v>0</v>
      </c>
      <c r="F1111" s="262" t="e">
        <v>#DIV/0!</v>
      </c>
      <c r="G1111" s="144">
        <v>0</v>
      </c>
    </row>
    <row r="1112" spans="1:7" ht="12.75" hidden="1">
      <c r="A1112" s="263"/>
      <c r="B1112" s="283" t="s">
        <v>825</v>
      </c>
      <c r="C1112" s="297">
        <v>0</v>
      </c>
      <c r="D1112" s="297">
        <v>0</v>
      </c>
      <c r="E1112" s="297">
        <v>0</v>
      </c>
      <c r="F1112" s="265" t="e">
        <v>#DIV/0!</v>
      </c>
      <c r="G1112" s="153">
        <v>0</v>
      </c>
    </row>
    <row r="1113" spans="1:7" ht="25.5" hidden="1">
      <c r="A1113" s="263"/>
      <c r="B1113" s="285" t="s">
        <v>826</v>
      </c>
      <c r="C1113" s="297">
        <v>0</v>
      </c>
      <c r="D1113" s="153">
        <v>0</v>
      </c>
      <c r="E1113" s="153">
        <v>0</v>
      </c>
      <c r="F1113" s="265" t="e">
        <v>#DIV/0!</v>
      </c>
      <c r="G1113" s="153">
        <v>0</v>
      </c>
    </row>
    <row r="1114" spans="1:7" ht="12.75" hidden="1">
      <c r="A1114" s="263"/>
      <c r="B1114" s="269" t="s">
        <v>827</v>
      </c>
      <c r="C1114" s="144">
        <v>0</v>
      </c>
      <c r="D1114" s="144">
        <v>0</v>
      </c>
      <c r="E1114" s="144">
        <v>0</v>
      </c>
      <c r="F1114" s="262" t="e">
        <v>#DIV/0!</v>
      </c>
      <c r="G1114" s="144">
        <v>0</v>
      </c>
    </row>
    <row r="1115" spans="1:7" ht="12.75" hidden="1">
      <c r="A1115" s="263"/>
      <c r="B1115" s="283" t="s">
        <v>828</v>
      </c>
      <c r="C1115" s="297">
        <v>0</v>
      </c>
      <c r="D1115" s="297">
        <v>0</v>
      </c>
      <c r="E1115" s="297">
        <v>0</v>
      </c>
      <c r="F1115" s="265" t="e">
        <v>#DIV/0!</v>
      </c>
      <c r="G1115" s="153">
        <v>0</v>
      </c>
    </row>
    <row r="1116" spans="1:7" ht="12.75" hidden="1">
      <c r="A1116" s="263"/>
      <c r="B1116" s="276" t="s">
        <v>833</v>
      </c>
      <c r="C1116" s="297">
        <v>0</v>
      </c>
      <c r="D1116" s="297">
        <v>0</v>
      </c>
      <c r="E1116" s="297">
        <v>0</v>
      </c>
      <c r="F1116" s="265" t="e">
        <v>#DIV/0!</v>
      </c>
      <c r="G1116" s="153">
        <v>0</v>
      </c>
    </row>
    <row r="1117" spans="1:7" ht="12.75" hidden="1">
      <c r="A1117" s="263"/>
      <c r="B1117" s="299" t="s">
        <v>856</v>
      </c>
      <c r="C1117" s="297">
        <v>0</v>
      </c>
      <c r="D1117" s="153">
        <v>0</v>
      </c>
      <c r="E1117" s="153">
        <v>0</v>
      </c>
      <c r="F1117" s="265" t="e">
        <v>#DIV/0!</v>
      </c>
      <c r="G1117" s="153">
        <v>0</v>
      </c>
    </row>
    <row r="1118" spans="1:7" ht="12.75">
      <c r="A1118" s="263"/>
      <c r="B1118" s="322" t="s">
        <v>917</v>
      </c>
      <c r="C1118" s="297"/>
      <c r="D1118" s="153"/>
      <c r="E1118" s="153"/>
      <c r="F1118" s="265"/>
      <c r="G1118" s="153"/>
    </row>
    <row r="1119" spans="1:7" ht="12.75">
      <c r="A1119" s="263"/>
      <c r="B1119" s="269" t="s">
        <v>824</v>
      </c>
      <c r="C1119" s="296">
        <v>10000000</v>
      </c>
      <c r="D1119" s="296">
        <v>0</v>
      </c>
      <c r="E1119" s="296">
        <v>0</v>
      </c>
      <c r="F1119" s="265">
        <v>0</v>
      </c>
      <c r="G1119" s="144">
        <v>0</v>
      </c>
    </row>
    <row r="1120" spans="1:7" ht="12.75">
      <c r="A1120" s="263"/>
      <c r="B1120" s="283" t="s">
        <v>825</v>
      </c>
      <c r="C1120" s="297">
        <v>10000000</v>
      </c>
      <c r="D1120" s="297">
        <v>0</v>
      </c>
      <c r="E1120" s="297">
        <v>0</v>
      </c>
      <c r="F1120" s="265">
        <v>0</v>
      </c>
      <c r="G1120" s="153">
        <v>0</v>
      </c>
    </row>
    <row r="1121" spans="1:7" ht="25.5">
      <c r="A1121" s="263"/>
      <c r="B1121" s="285" t="s">
        <v>826</v>
      </c>
      <c r="C1121" s="297">
        <v>10000000</v>
      </c>
      <c r="D1121" s="153">
        <v>0</v>
      </c>
      <c r="E1121" s="153">
        <v>0</v>
      </c>
      <c r="F1121" s="265">
        <v>0</v>
      </c>
      <c r="G1121" s="153">
        <v>0</v>
      </c>
    </row>
    <row r="1122" spans="1:7" ht="12.75">
      <c r="A1122" s="263"/>
      <c r="B1122" s="269" t="s">
        <v>827</v>
      </c>
      <c r="C1122" s="296">
        <v>10000000</v>
      </c>
      <c r="D1122" s="296">
        <v>0</v>
      </c>
      <c r="E1122" s="296">
        <v>0</v>
      </c>
      <c r="F1122" s="265">
        <v>0</v>
      </c>
      <c r="G1122" s="144">
        <v>0</v>
      </c>
    </row>
    <row r="1123" spans="1:7" ht="12.75">
      <c r="A1123" s="263"/>
      <c r="B1123" s="283" t="s">
        <v>828</v>
      </c>
      <c r="C1123" s="297">
        <v>10000000</v>
      </c>
      <c r="D1123" s="297">
        <v>0</v>
      </c>
      <c r="E1123" s="297">
        <v>0</v>
      </c>
      <c r="F1123" s="265">
        <v>0</v>
      </c>
      <c r="G1123" s="153">
        <v>0</v>
      </c>
    </row>
    <row r="1124" spans="1:7" ht="12.75">
      <c r="A1124" s="263"/>
      <c r="B1124" s="276" t="s">
        <v>833</v>
      </c>
      <c r="C1124" s="297">
        <v>10000000</v>
      </c>
      <c r="D1124" s="297">
        <v>0</v>
      </c>
      <c r="E1124" s="297">
        <v>0</v>
      </c>
      <c r="F1124" s="265">
        <v>0</v>
      </c>
      <c r="G1124" s="153">
        <v>0</v>
      </c>
    </row>
    <row r="1125" spans="1:7" ht="12.75">
      <c r="A1125" s="263"/>
      <c r="B1125" s="299" t="s">
        <v>856</v>
      </c>
      <c r="C1125" s="297">
        <v>10000000</v>
      </c>
      <c r="D1125" s="153">
        <v>0</v>
      </c>
      <c r="E1125" s="153">
        <v>0</v>
      </c>
      <c r="F1125" s="265">
        <v>0</v>
      </c>
      <c r="G1125" s="153">
        <v>0</v>
      </c>
    </row>
    <row r="1126" spans="1:7" ht="12.75">
      <c r="A1126" s="263"/>
      <c r="B1126" s="299"/>
      <c r="C1126" s="297"/>
      <c r="D1126" s="153"/>
      <c r="E1126" s="153"/>
      <c r="F1126" s="265"/>
      <c r="G1126" s="153"/>
    </row>
    <row r="1127" spans="1:7" s="325" customFormat="1" ht="12.75">
      <c r="A1127" s="323" t="s">
        <v>918</v>
      </c>
      <c r="B1127" s="323"/>
      <c r="C1127" s="304"/>
      <c r="D1127" s="304"/>
      <c r="E1127" s="304"/>
      <c r="F1127" s="324"/>
      <c r="G1127" s="153"/>
    </row>
    <row r="1128" spans="1:7" s="325" customFormat="1" ht="13.5">
      <c r="A1128" s="323"/>
      <c r="B1128" s="326" t="s">
        <v>824</v>
      </c>
      <c r="C1128" s="327">
        <v>126866634</v>
      </c>
      <c r="D1128" s="327">
        <v>21829683</v>
      </c>
      <c r="E1128" s="327">
        <v>22781901</v>
      </c>
      <c r="F1128" s="328">
        <v>17.95736221708223</v>
      </c>
      <c r="G1128" s="329">
        <v>22781901</v>
      </c>
    </row>
    <row r="1129" spans="1:7" s="325" customFormat="1" ht="51">
      <c r="A1129" s="323"/>
      <c r="B1129" s="330" t="str">
        <f>B399</f>
        <v>Valsts pamatbudžeta iestāžu saņemtie transferta pārskaitījumi no valsts pamatbudžeta dotācijas no vispārējiem ieņēmumiem</v>
      </c>
      <c r="C1129" s="304">
        <v>2879009</v>
      </c>
      <c r="D1129" s="304">
        <v>759979</v>
      </c>
      <c r="E1129" s="304">
        <v>2854256</v>
      </c>
      <c r="F1129" s="324">
        <v>99.14022498713967</v>
      </c>
      <c r="G1129" s="159">
        <v>2854256</v>
      </c>
    </row>
    <row r="1130" spans="1:7" s="325" customFormat="1" ht="51">
      <c r="A1130" s="323"/>
      <c r="B1130" s="330" t="str">
        <f>B400</f>
        <v>Valsts pamatbudžeta iestāžu saņemtie transferta pārskaitījumi no valsts pamatbudžeta ārvalstu finanšu palīdzības līdzekļiem</v>
      </c>
      <c r="C1130" s="304">
        <v>1088514</v>
      </c>
      <c r="D1130" s="304">
        <v>300795</v>
      </c>
      <c r="E1130" s="304">
        <v>0</v>
      </c>
      <c r="F1130" s="324">
        <v>0</v>
      </c>
      <c r="G1130" s="159">
        <v>0</v>
      </c>
    </row>
    <row r="1131" spans="1:7" s="325" customFormat="1" ht="12.75">
      <c r="A1131" s="323"/>
      <c r="B1131" s="331" t="s">
        <v>847</v>
      </c>
      <c r="C1131" s="304">
        <v>4007</v>
      </c>
      <c r="D1131" s="304">
        <v>4007</v>
      </c>
      <c r="E1131" s="304">
        <v>4007</v>
      </c>
      <c r="F1131" s="324">
        <v>100</v>
      </c>
      <c r="G1131" s="159">
        <v>4007</v>
      </c>
    </row>
    <row r="1132" spans="1:7" s="325" customFormat="1" ht="51">
      <c r="A1132" s="323"/>
      <c r="B1132" s="332" t="s">
        <v>848</v>
      </c>
      <c r="C1132" s="304">
        <v>4007</v>
      </c>
      <c r="D1132" s="304">
        <v>4007</v>
      </c>
      <c r="E1132" s="304">
        <v>4007</v>
      </c>
      <c r="F1132" s="324">
        <v>100</v>
      </c>
      <c r="G1132" s="159">
        <v>4007</v>
      </c>
    </row>
    <row r="1133" spans="1:7" s="325" customFormat="1" ht="25.5">
      <c r="A1133" s="323"/>
      <c r="B1133" s="331" t="s">
        <v>870</v>
      </c>
      <c r="C1133" s="304">
        <v>107367373</v>
      </c>
      <c r="D1133" s="304">
        <v>19909101</v>
      </c>
      <c r="E1133" s="304">
        <v>19909101</v>
      </c>
      <c r="F1133" s="324">
        <v>18.542971150090448</v>
      </c>
      <c r="G1133" s="159">
        <v>19909101</v>
      </c>
    </row>
    <row r="1134" spans="1:7" s="325" customFormat="1" ht="25.5">
      <c r="A1134" s="323"/>
      <c r="B1134" s="331" t="s">
        <v>919</v>
      </c>
      <c r="C1134" s="304">
        <v>15527731</v>
      </c>
      <c r="D1134" s="304">
        <v>855801</v>
      </c>
      <c r="E1134" s="304">
        <v>14537</v>
      </c>
      <c r="F1134" s="324">
        <v>0.09361960224581428</v>
      </c>
      <c r="G1134" s="159">
        <v>14537</v>
      </c>
    </row>
    <row r="1135" spans="1:7" s="325" customFormat="1" ht="25.5" hidden="1">
      <c r="A1135" s="323"/>
      <c r="B1135" s="346" t="s">
        <v>870</v>
      </c>
      <c r="C1135" s="304">
        <v>107367373</v>
      </c>
      <c r="D1135" s="304"/>
      <c r="E1135" s="304"/>
      <c r="F1135" s="324">
        <v>0</v>
      </c>
      <c r="G1135" s="159">
        <v>0</v>
      </c>
    </row>
    <row r="1136" spans="1:7" s="325" customFormat="1" ht="13.5">
      <c r="A1136" s="323"/>
      <c r="B1136" s="326" t="s">
        <v>920</v>
      </c>
      <c r="C1136" s="327">
        <v>126862627</v>
      </c>
      <c r="D1136" s="327">
        <v>24239399</v>
      </c>
      <c r="E1136" s="327">
        <v>4484520</v>
      </c>
      <c r="F1136" s="328">
        <v>3.5349417760362156</v>
      </c>
      <c r="G1136" s="329">
        <v>4484520</v>
      </c>
    </row>
    <row r="1137" spans="1:7" s="325" customFormat="1" ht="12.75">
      <c r="A1137" s="323"/>
      <c r="B1137" s="333" t="s">
        <v>777</v>
      </c>
      <c r="C1137" s="304">
        <v>102888821</v>
      </c>
      <c r="D1137" s="304">
        <v>17120717</v>
      </c>
      <c r="E1137" s="304">
        <v>3932627</v>
      </c>
      <c r="F1137" s="324">
        <v>3.8222101893849088</v>
      </c>
      <c r="G1137" s="159">
        <v>3932627</v>
      </c>
    </row>
    <row r="1138" spans="1:7" s="325" customFormat="1" ht="38.25">
      <c r="A1138" s="323"/>
      <c r="B1138" s="334" t="s">
        <v>872</v>
      </c>
      <c r="C1138" s="335">
        <v>3967323</v>
      </c>
      <c r="D1138" s="335">
        <v>3474497</v>
      </c>
      <c r="E1138" s="335">
        <v>2854256</v>
      </c>
      <c r="F1138" s="324">
        <v>71.94412958057612</v>
      </c>
      <c r="G1138" s="159">
        <v>2854256</v>
      </c>
    </row>
    <row r="1139" spans="1:7" s="325" customFormat="1" ht="38.25">
      <c r="A1139" s="323"/>
      <c r="B1139" s="332" t="s">
        <v>868</v>
      </c>
      <c r="C1139" s="304">
        <v>84999018</v>
      </c>
      <c r="D1139" s="304">
        <v>13203255</v>
      </c>
      <c r="E1139" s="304">
        <v>1078371</v>
      </c>
      <c r="F1139" s="324">
        <v>1.2686864217654845</v>
      </c>
      <c r="G1139" s="159">
        <v>1078371</v>
      </c>
    </row>
    <row r="1140" spans="1:7" s="325" customFormat="1" ht="76.5">
      <c r="A1140" s="323"/>
      <c r="B1140" s="332" t="s">
        <v>890</v>
      </c>
      <c r="C1140" s="304">
        <v>13922480</v>
      </c>
      <c r="D1140" s="304">
        <v>442965</v>
      </c>
      <c r="E1140" s="304">
        <v>0</v>
      </c>
      <c r="F1140" s="324">
        <v>0</v>
      </c>
      <c r="G1140" s="159">
        <v>0</v>
      </c>
    </row>
    <row r="1141" spans="1:7" s="325" customFormat="1" ht="12.75">
      <c r="A1141" s="323"/>
      <c r="B1141" s="331" t="s">
        <v>847</v>
      </c>
      <c r="C1141" s="304">
        <v>4007</v>
      </c>
      <c r="D1141" s="304" t="s">
        <v>415</v>
      </c>
      <c r="E1141" s="304">
        <v>4007</v>
      </c>
      <c r="F1141" s="324" t="s">
        <v>415</v>
      </c>
      <c r="G1141" s="159">
        <v>4007</v>
      </c>
    </row>
    <row r="1142" spans="1:7" s="325" customFormat="1" ht="25.5">
      <c r="A1142" s="323"/>
      <c r="B1142" s="332" t="s">
        <v>765</v>
      </c>
      <c r="C1142" s="304">
        <v>4007</v>
      </c>
      <c r="D1142" s="304" t="s">
        <v>415</v>
      </c>
      <c r="E1142" s="304">
        <v>4007</v>
      </c>
      <c r="F1142" s="324" t="s">
        <v>415</v>
      </c>
      <c r="G1142" s="159">
        <v>4007</v>
      </c>
    </row>
    <row r="1143" spans="1:7" s="325" customFormat="1" ht="12.75">
      <c r="A1143" s="323"/>
      <c r="B1143" s="331" t="s">
        <v>912</v>
      </c>
      <c r="C1143" s="304">
        <v>23973806</v>
      </c>
      <c r="D1143" s="304">
        <v>7118682</v>
      </c>
      <c r="E1143" s="304">
        <v>547886</v>
      </c>
      <c r="F1143" s="324">
        <v>2.2853526052559197</v>
      </c>
      <c r="G1143" s="159">
        <v>547886</v>
      </c>
    </row>
    <row r="1144" spans="1:7" s="325" customFormat="1" ht="25.5">
      <c r="A1144" s="323"/>
      <c r="B1144" s="332" t="s">
        <v>877</v>
      </c>
      <c r="C1144" s="336">
        <v>23973606</v>
      </c>
      <c r="D1144" s="336">
        <v>7118682</v>
      </c>
      <c r="E1144" s="336">
        <v>547886</v>
      </c>
      <c r="F1144" s="324">
        <v>2.2853716708283267</v>
      </c>
      <c r="G1144" s="159">
        <v>547886</v>
      </c>
    </row>
    <row r="1145" spans="1:7" ht="38.25">
      <c r="A1145" s="263"/>
      <c r="B1145" s="332" t="s">
        <v>921</v>
      </c>
      <c r="C1145" s="304">
        <v>200</v>
      </c>
      <c r="D1145" s="304">
        <v>0</v>
      </c>
      <c r="E1145" s="304">
        <v>0</v>
      </c>
      <c r="F1145" s="324">
        <v>0</v>
      </c>
      <c r="G1145" s="159">
        <v>0</v>
      </c>
    </row>
    <row r="1146" spans="1:5" ht="23.25" customHeight="1">
      <c r="A1146" s="337"/>
      <c r="C1146" s="338"/>
      <c r="D1146" s="338"/>
      <c r="E1146" s="338"/>
    </row>
    <row r="1147" ht="12.75">
      <c r="A1147" s="337" t="s">
        <v>922</v>
      </c>
    </row>
    <row r="1148" spans="1:5" ht="13.5" customHeight="1">
      <c r="A1148" s="337" t="s">
        <v>923</v>
      </c>
      <c r="C1148" s="339"/>
      <c r="D1148" s="339"/>
      <c r="E1148" s="245"/>
    </row>
    <row r="1149" spans="1:5" ht="13.5" customHeight="1">
      <c r="A1149" s="337" t="s">
        <v>924</v>
      </c>
      <c r="C1149" s="339"/>
      <c r="D1149" s="339"/>
      <c r="E1149" s="245"/>
    </row>
    <row r="1150" spans="1:5" ht="12.75" hidden="1">
      <c r="A1150" s="817" t="s">
        <v>925</v>
      </c>
      <c r="B1150" s="817"/>
      <c r="C1150" s="817"/>
      <c r="D1150" s="817"/>
      <c r="E1150" s="817"/>
    </row>
    <row r="1151" spans="1:5" ht="12.75" hidden="1">
      <c r="A1151" s="340"/>
      <c r="B1151" s="836" t="s">
        <v>926</v>
      </c>
      <c r="C1151" s="836"/>
      <c r="D1151" s="340"/>
      <c r="E1151" s="340"/>
    </row>
    <row r="1152" spans="1:5" ht="12.75">
      <c r="A1152" s="340"/>
      <c r="B1152" s="836" t="s">
        <v>927</v>
      </c>
      <c r="C1152" s="836"/>
      <c r="D1152" s="340"/>
      <c r="E1152" s="340"/>
    </row>
    <row r="1153" spans="1:5" ht="12.75">
      <c r="A1153" s="340"/>
      <c r="B1153" s="836" t="s">
        <v>928</v>
      </c>
      <c r="C1153" s="836"/>
      <c r="D1153" s="340"/>
      <c r="E1153" s="340"/>
    </row>
    <row r="1154" spans="1:7" ht="62.25" customHeight="1">
      <c r="A1154" s="341" t="s">
        <v>719</v>
      </c>
      <c r="C1154" s="338"/>
      <c r="D1154" s="338"/>
      <c r="E1154" s="338"/>
      <c r="G1154" s="342" t="s">
        <v>429</v>
      </c>
    </row>
    <row r="1155" spans="1:5" ht="3.75" customHeight="1">
      <c r="A1155" s="341"/>
      <c r="C1155" s="338"/>
      <c r="D1155" s="338"/>
      <c r="E1155" s="338"/>
    </row>
    <row r="1156" ht="25.5" customHeight="1"/>
    <row r="1157" ht="12.75">
      <c r="A1157" s="245" t="s">
        <v>929</v>
      </c>
    </row>
  </sheetData>
  <mergeCells count="13">
    <mergeCell ref="B1151:C1151"/>
    <mergeCell ref="B1152:C1152"/>
    <mergeCell ref="B1153:C1153"/>
    <mergeCell ref="A1150:E1150"/>
    <mergeCell ref="A10:B10"/>
    <mergeCell ref="A8:G8"/>
    <mergeCell ref="A9:G9"/>
    <mergeCell ref="A1:G1"/>
    <mergeCell ref="A4:G4"/>
    <mergeCell ref="A6:G6"/>
    <mergeCell ref="A7:G7"/>
    <mergeCell ref="A3:F3"/>
    <mergeCell ref="A2:G2"/>
  </mergeCells>
  <printOptions horizontalCentered="1"/>
  <pageMargins left="0.4724409448818898" right="0.31496062992125984" top="0.8267716535433072" bottom="0.7874015748031497" header="0.5118110236220472" footer="0.4330708661417323"/>
  <pageSetup firstPageNumber="9" useFirstPageNumber="1" horizontalDpi="600" verticalDpi="600" orientation="portrait" paperSize="9" scale="76" r:id="rId1"/>
  <headerFooter alignWithMargins="0">
    <oddFooter>&amp;C&amp;P</oddFooter>
  </headerFooter>
  <rowBreaks count="5" manualBreakCount="5">
    <brk id="105" max="6" man="1"/>
    <brk id="245" max="6" man="1"/>
    <brk id="344" max="6" man="1"/>
    <brk id="641" max="6" man="1"/>
    <brk id="97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15"/>
  <sheetViews>
    <sheetView zoomScaleSheetLayoutView="100" workbookViewId="0" topLeftCell="A1">
      <selection activeCell="D13" sqref="D13"/>
    </sheetView>
  </sheetViews>
  <sheetFormatPr defaultColWidth="9.140625" defaultRowHeight="12.75"/>
  <cols>
    <col min="1" max="1" width="9.7109375" style="358" customWidth="1"/>
    <col min="2" max="2" width="41.28125" style="359" customWidth="1"/>
    <col min="3" max="5" width="12.28125" style="338" customWidth="1"/>
    <col min="6" max="6" width="9.140625" style="338" customWidth="1"/>
    <col min="7" max="7" width="12.28125" style="338" customWidth="1"/>
    <col min="8" max="16384" width="9.140625" style="99" customWidth="1"/>
  </cols>
  <sheetData>
    <row r="1" spans="1:7" ht="12.75">
      <c r="A1" s="347"/>
      <c r="B1" s="348"/>
      <c r="C1" s="349"/>
      <c r="D1" s="349"/>
      <c r="E1" s="349"/>
      <c r="F1" s="349"/>
      <c r="G1" s="99"/>
    </row>
    <row r="2" spans="1:7" s="353" customFormat="1" ht="12.75">
      <c r="A2" s="855" t="s">
        <v>398</v>
      </c>
      <c r="B2" s="855"/>
      <c r="C2" s="855"/>
      <c r="D2" s="855"/>
      <c r="E2" s="855"/>
      <c r="F2" s="855"/>
      <c r="G2" s="855"/>
    </row>
    <row r="3" spans="1:7" s="353" customFormat="1" ht="15" customHeight="1">
      <c r="A3" s="856" t="s">
        <v>399</v>
      </c>
      <c r="B3" s="856"/>
      <c r="C3" s="856"/>
      <c r="D3" s="856"/>
      <c r="E3" s="856"/>
      <c r="F3" s="856"/>
      <c r="G3" s="856"/>
    </row>
    <row r="4" spans="1:7" s="353" customFormat="1" ht="3.75" customHeight="1">
      <c r="A4" s="857"/>
      <c r="B4" s="857"/>
      <c r="C4" s="857"/>
      <c r="D4" s="857"/>
      <c r="E4" s="857"/>
      <c r="F4" s="857"/>
      <c r="G4" s="857"/>
    </row>
    <row r="5" spans="1:7" s="352" customFormat="1" ht="12.75">
      <c r="A5" s="858" t="s">
        <v>431</v>
      </c>
      <c r="B5" s="858"/>
      <c r="C5" s="858"/>
      <c r="D5" s="858"/>
      <c r="E5" s="858"/>
      <c r="F5" s="858"/>
      <c r="G5" s="858"/>
    </row>
    <row r="6" spans="1:7" s="352" customFormat="1" ht="12.75">
      <c r="A6" s="354"/>
      <c r="B6" s="355"/>
      <c r="C6" s="356"/>
      <c r="D6" s="356"/>
      <c r="E6" s="356"/>
      <c r="F6" s="356"/>
      <c r="G6" s="356"/>
    </row>
    <row r="7" spans="1:7" s="357" customFormat="1" ht="17.25" customHeight="1">
      <c r="A7" s="722" t="s">
        <v>401</v>
      </c>
      <c r="B7" s="722"/>
      <c r="C7" s="722"/>
      <c r="D7" s="722"/>
      <c r="E7" s="722"/>
      <c r="F7" s="722"/>
      <c r="G7" s="722"/>
    </row>
    <row r="8" spans="1:7" s="357" customFormat="1" ht="17.25" customHeight="1">
      <c r="A8" s="358"/>
      <c r="B8" s="359"/>
      <c r="C8" s="360" t="s">
        <v>930</v>
      </c>
      <c r="E8" s="360"/>
      <c r="F8" s="361"/>
      <c r="G8" s="361"/>
    </row>
    <row r="9" spans="1:7" s="357" customFormat="1" ht="17.25" customHeight="1">
      <c r="A9" s="723" t="s">
        <v>403</v>
      </c>
      <c r="B9" s="723"/>
      <c r="C9" s="723"/>
      <c r="D9" s="723"/>
      <c r="E9" s="723"/>
      <c r="F9" s="723"/>
      <c r="G9" s="723"/>
    </row>
    <row r="10" spans="1:7" s="363" customFormat="1" ht="12.75">
      <c r="A10" s="854" t="s">
        <v>404</v>
      </c>
      <c r="B10" s="854"/>
      <c r="C10" s="854"/>
      <c r="D10" s="854"/>
      <c r="E10" s="854"/>
      <c r="F10" s="854"/>
      <c r="G10" s="854"/>
    </row>
    <row r="11" spans="1:7" s="363" customFormat="1" ht="12.75">
      <c r="A11" s="364" t="s">
        <v>405</v>
      </c>
      <c r="C11" s="365"/>
      <c r="D11" s="366"/>
      <c r="E11" s="366"/>
      <c r="F11" s="362"/>
      <c r="G11" s="367" t="s">
        <v>931</v>
      </c>
    </row>
    <row r="12" ht="14.25" customHeight="1">
      <c r="G12" s="338" t="s">
        <v>932</v>
      </c>
    </row>
    <row r="13" spans="2:7" ht="12.75">
      <c r="B13" s="368"/>
      <c r="G13" s="338" t="s">
        <v>933</v>
      </c>
    </row>
    <row r="14" spans="1:7" ht="78.75" customHeight="1">
      <c r="A14" s="369" t="s">
        <v>934</v>
      </c>
      <c r="B14" s="257" t="s">
        <v>408</v>
      </c>
      <c r="C14" s="257" t="s">
        <v>436</v>
      </c>
      <c r="D14" s="257" t="s">
        <v>724</v>
      </c>
      <c r="E14" s="257" t="s">
        <v>437</v>
      </c>
      <c r="F14" s="257" t="s">
        <v>935</v>
      </c>
      <c r="G14" s="257" t="s">
        <v>439</v>
      </c>
    </row>
    <row r="15" spans="1:7" ht="12.75">
      <c r="A15" s="370">
        <v>1</v>
      </c>
      <c r="B15" s="371">
        <v>2</v>
      </c>
      <c r="C15" s="372">
        <v>3</v>
      </c>
      <c r="D15" s="373">
        <v>4</v>
      </c>
      <c r="E15" s="373">
        <v>5</v>
      </c>
      <c r="F15" s="373">
        <v>6</v>
      </c>
      <c r="G15" s="373">
        <v>7</v>
      </c>
    </row>
    <row r="16" spans="1:7" s="376" customFormat="1" ht="15.75" customHeight="1">
      <c r="A16" s="374"/>
      <c r="B16" s="149" t="s">
        <v>727</v>
      </c>
      <c r="C16" s="144">
        <v>1387466121</v>
      </c>
      <c r="D16" s="144">
        <v>316412675</v>
      </c>
      <c r="E16" s="144">
        <v>111516472</v>
      </c>
      <c r="F16" s="375">
        <v>8.037419459267648</v>
      </c>
      <c r="G16" s="144">
        <v>111516472</v>
      </c>
    </row>
    <row r="17" spans="1:7" ht="12.75">
      <c r="A17" s="377"/>
      <c r="B17" s="378" t="s">
        <v>936</v>
      </c>
      <c r="C17" s="153">
        <v>1358000000</v>
      </c>
      <c r="D17" s="153" t="s">
        <v>415</v>
      </c>
      <c r="E17" s="153">
        <v>104925234</v>
      </c>
      <c r="F17" s="379">
        <v>7.726453166421207</v>
      </c>
      <c r="G17" s="153">
        <v>104925234</v>
      </c>
    </row>
    <row r="18" spans="1:7" s="380" customFormat="1" ht="12.75">
      <c r="A18" s="377"/>
      <c r="B18" s="378" t="s">
        <v>937</v>
      </c>
      <c r="C18" s="153">
        <v>1358000000</v>
      </c>
      <c r="D18" s="153" t="s">
        <v>415</v>
      </c>
      <c r="E18" s="153">
        <v>104925234</v>
      </c>
      <c r="F18" s="379">
        <v>7.726453166421207</v>
      </c>
      <c r="G18" s="153">
        <v>104925234</v>
      </c>
    </row>
    <row r="19" spans="1:7" s="380" customFormat="1" ht="12.75">
      <c r="A19" s="377"/>
      <c r="B19" s="378" t="s">
        <v>938</v>
      </c>
      <c r="C19" s="153">
        <v>12595967</v>
      </c>
      <c r="D19" s="153" t="s">
        <v>415</v>
      </c>
      <c r="E19" s="153">
        <v>3523456</v>
      </c>
      <c r="F19" s="379">
        <v>27.972890052824052</v>
      </c>
      <c r="G19" s="153">
        <v>3523456</v>
      </c>
    </row>
    <row r="20" spans="1:7" ht="25.5">
      <c r="A20" s="377"/>
      <c r="B20" s="378" t="s">
        <v>939</v>
      </c>
      <c r="C20" s="153">
        <v>129110</v>
      </c>
      <c r="D20" s="153">
        <v>32280</v>
      </c>
      <c r="E20" s="153">
        <v>6397</v>
      </c>
      <c r="F20" s="379">
        <v>4.954689799395863</v>
      </c>
      <c r="G20" s="153">
        <v>6397</v>
      </c>
    </row>
    <row r="21" spans="1:7" ht="12.75">
      <c r="A21" s="377"/>
      <c r="B21" s="378" t="s">
        <v>940</v>
      </c>
      <c r="C21" s="153">
        <v>16741044</v>
      </c>
      <c r="D21" s="153">
        <v>4171904</v>
      </c>
      <c r="E21" s="153">
        <v>3061385</v>
      </c>
      <c r="F21" s="379">
        <v>18.286703027600907</v>
      </c>
      <c r="G21" s="153">
        <v>3061385</v>
      </c>
    </row>
    <row r="22" spans="1:7" s="376" customFormat="1" ht="39.75" customHeight="1">
      <c r="A22" s="381"/>
      <c r="B22" s="382" t="s">
        <v>941</v>
      </c>
      <c r="C22" s="144">
        <v>1133862668</v>
      </c>
      <c r="D22" s="144">
        <v>279756170</v>
      </c>
      <c r="E22" s="144">
        <v>83746675</v>
      </c>
      <c r="F22" s="375">
        <v>7.38596281220893</v>
      </c>
      <c r="G22" s="144">
        <v>83746675</v>
      </c>
    </row>
    <row r="23" spans="1:7" s="376" customFormat="1" ht="12.75" customHeight="1">
      <c r="A23" s="131" t="s">
        <v>734</v>
      </c>
      <c r="B23" s="383" t="s">
        <v>735</v>
      </c>
      <c r="C23" s="144">
        <v>1131592668</v>
      </c>
      <c r="D23" s="144">
        <v>279462553</v>
      </c>
      <c r="E23" s="144">
        <v>83714763</v>
      </c>
      <c r="F23" s="375">
        <v>7.397959121453056</v>
      </c>
      <c r="G23" s="144">
        <v>83714763</v>
      </c>
    </row>
    <row r="24" spans="1:7" s="376" customFormat="1" ht="12.75" customHeight="1">
      <c r="A24" s="383" t="s">
        <v>736</v>
      </c>
      <c r="B24" s="383" t="s">
        <v>737</v>
      </c>
      <c r="C24" s="144">
        <v>17003514</v>
      </c>
      <c r="D24" s="144">
        <v>4179811</v>
      </c>
      <c r="E24" s="144">
        <v>1007093</v>
      </c>
      <c r="F24" s="375">
        <v>5.922852182201868</v>
      </c>
      <c r="G24" s="144">
        <v>1007093</v>
      </c>
    </row>
    <row r="25" spans="1:7" ht="14.25" customHeight="1">
      <c r="A25" s="384">
        <v>1000</v>
      </c>
      <c r="B25" s="134" t="s">
        <v>738</v>
      </c>
      <c r="C25" s="385">
        <v>11301290</v>
      </c>
      <c r="D25" s="385">
        <v>2627271</v>
      </c>
      <c r="E25" s="385">
        <v>783557</v>
      </c>
      <c r="F25" s="379">
        <v>6.933341238035657</v>
      </c>
      <c r="G25" s="153">
        <v>783557</v>
      </c>
    </row>
    <row r="26" spans="1:7" ht="12.75" customHeight="1">
      <c r="A26" s="386">
        <v>1100</v>
      </c>
      <c r="B26" s="134" t="s">
        <v>739</v>
      </c>
      <c r="C26" s="385">
        <v>8258892</v>
      </c>
      <c r="D26" s="385">
        <v>2022132</v>
      </c>
      <c r="E26" s="385">
        <v>619274</v>
      </c>
      <c r="F26" s="379">
        <v>7.4982697436895895</v>
      </c>
      <c r="G26" s="153">
        <v>619274</v>
      </c>
    </row>
    <row r="27" spans="1:7" ht="38.25" customHeight="1">
      <c r="A27" s="386">
        <v>1200</v>
      </c>
      <c r="B27" s="378" t="s">
        <v>942</v>
      </c>
      <c r="C27" s="385" t="s">
        <v>415</v>
      </c>
      <c r="D27" s="385" t="s">
        <v>415</v>
      </c>
      <c r="E27" s="153">
        <v>164283</v>
      </c>
      <c r="F27" s="379" t="s">
        <v>415</v>
      </c>
      <c r="G27" s="153">
        <v>164283</v>
      </c>
    </row>
    <row r="28" spans="1:7" ht="12.75" customHeight="1">
      <c r="A28" s="384">
        <v>2000</v>
      </c>
      <c r="B28" s="134" t="s">
        <v>741</v>
      </c>
      <c r="C28" s="385">
        <v>5702224</v>
      </c>
      <c r="D28" s="385">
        <v>1552540</v>
      </c>
      <c r="E28" s="385">
        <v>223536</v>
      </c>
      <c r="F28" s="379">
        <v>3.920154662461524</v>
      </c>
      <c r="G28" s="153">
        <v>223536</v>
      </c>
    </row>
    <row r="29" spans="1:7" ht="12.75" customHeight="1">
      <c r="A29" s="386">
        <v>2100</v>
      </c>
      <c r="B29" s="134" t="s">
        <v>742</v>
      </c>
      <c r="C29" s="385" t="s">
        <v>415</v>
      </c>
      <c r="D29" s="385" t="s">
        <v>415</v>
      </c>
      <c r="E29" s="385">
        <v>2506</v>
      </c>
      <c r="F29" s="379" t="s">
        <v>415</v>
      </c>
      <c r="G29" s="153">
        <v>2506</v>
      </c>
    </row>
    <row r="30" spans="1:7" ht="12.75" customHeight="1">
      <c r="A30" s="386">
        <v>2200</v>
      </c>
      <c r="B30" s="134" t="s">
        <v>743</v>
      </c>
      <c r="C30" s="385" t="s">
        <v>415</v>
      </c>
      <c r="D30" s="385" t="s">
        <v>415</v>
      </c>
      <c r="E30" s="385">
        <v>204827</v>
      </c>
      <c r="F30" s="379" t="s">
        <v>415</v>
      </c>
      <c r="G30" s="153">
        <v>204827</v>
      </c>
    </row>
    <row r="31" spans="1:7" ht="25.5" customHeight="1" hidden="1">
      <c r="A31" s="386">
        <v>2300</v>
      </c>
      <c r="B31" s="387" t="s">
        <v>744</v>
      </c>
      <c r="C31" s="385" t="s">
        <v>415</v>
      </c>
      <c r="D31" s="385" t="s">
        <v>415</v>
      </c>
      <c r="E31" s="385">
        <v>15872</v>
      </c>
      <c r="F31" s="379" t="s">
        <v>415</v>
      </c>
      <c r="G31" s="153">
        <v>15872</v>
      </c>
    </row>
    <row r="32" spans="1:7" ht="12.75" customHeight="1" hidden="1">
      <c r="A32" s="386">
        <v>2400</v>
      </c>
      <c r="B32" s="134" t="s">
        <v>943</v>
      </c>
      <c r="C32" s="385" t="s">
        <v>415</v>
      </c>
      <c r="D32" s="385" t="s">
        <v>415</v>
      </c>
      <c r="E32" s="385">
        <v>0</v>
      </c>
      <c r="F32" s="379" t="s">
        <v>415</v>
      </c>
      <c r="G32" s="153">
        <v>0</v>
      </c>
    </row>
    <row r="33" spans="1:7" ht="12.75" customHeight="1">
      <c r="A33" s="386">
        <v>2500</v>
      </c>
      <c r="B33" s="134" t="s">
        <v>746</v>
      </c>
      <c r="C33" s="385" t="s">
        <v>415</v>
      </c>
      <c r="D33" s="385" t="s">
        <v>415</v>
      </c>
      <c r="E33" s="385">
        <v>331</v>
      </c>
      <c r="F33" s="379" t="s">
        <v>415</v>
      </c>
      <c r="G33" s="153">
        <v>331</v>
      </c>
    </row>
    <row r="34" spans="1:7" ht="67.5" customHeight="1" hidden="1">
      <c r="A34" s="386">
        <v>2600</v>
      </c>
      <c r="B34" s="378" t="s">
        <v>944</v>
      </c>
      <c r="C34" s="385" t="s">
        <v>415</v>
      </c>
      <c r="D34" s="385" t="s">
        <v>415</v>
      </c>
      <c r="E34" s="385">
        <v>0</v>
      </c>
      <c r="F34" s="379" t="s">
        <v>415</v>
      </c>
      <c r="G34" s="153">
        <v>0</v>
      </c>
    </row>
    <row r="35" spans="1:7" ht="37.5" customHeight="1" hidden="1">
      <c r="A35" s="386">
        <v>2700</v>
      </c>
      <c r="B35" s="378" t="s">
        <v>748</v>
      </c>
      <c r="C35" s="385" t="s">
        <v>415</v>
      </c>
      <c r="D35" s="385" t="s">
        <v>415</v>
      </c>
      <c r="E35" s="385">
        <v>0</v>
      </c>
      <c r="F35" s="379" t="s">
        <v>415</v>
      </c>
      <c r="G35" s="153">
        <v>0</v>
      </c>
    </row>
    <row r="36" spans="1:7" s="376" customFormat="1" ht="12.75" customHeight="1">
      <c r="A36" s="388" t="s">
        <v>750</v>
      </c>
      <c r="B36" s="149" t="s">
        <v>751</v>
      </c>
      <c r="C36" s="389">
        <v>64796</v>
      </c>
      <c r="D36" s="389">
        <v>0</v>
      </c>
      <c r="E36" s="389">
        <v>0</v>
      </c>
      <c r="F36" s="375">
        <v>0</v>
      </c>
      <c r="G36" s="144">
        <v>0</v>
      </c>
    </row>
    <row r="37" spans="1:7" ht="24.75" customHeight="1" hidden="1">
      <c r="A37" s="386">
        <v>4100</v>
      </c>
      <c r="B37" s="378" t="s">
        <v>945</v>
      </c>
      <c r="C37" s="385" t="s">
        <v>415</v>
      </c>
      <c r="D37" s="385" t="s">
        <v>415</v>
      </c>
      <c r="E37" s="385">
        <v>0</v>
      </c>
      <c r="F37" s="390" t="s">
        <v>415</v>
      </c>
      <c r="G37" s="153">
        <v>0</v>
      </c>
    </row>
    <row r="38" spans="1:7" ht="12.75" customHeight="1" hidden="1">
      <c r="A38" s="386">
        <v>4200</v>
      </c>
      <c r="B38" s="134" t="s">
        <v>753</v>
      </c>
      <c r="C38" s="385" t="s">
        <v>415</v>
      </c>
      <c r="D38" s="385" t="s">
        <v>415</v>
      </c>
      <c r="E38" s="385">
        <v>0</v>
      </c>
      <c r="F38" s="390" t="s">
        <v>415</v>
      </c>
      <c r="G38" s="153">
        <v>0</v>
      </c>
    </row>
    <row r="39" spans="1:7" ht="12.75" customHeight="1" hidden="1">
      <c r="A39" s="386" t="s">
        <v>754</v>
      </c>
      <c r="B39" s="134" t="s">
        <v>755</v>
      </c>
      <c r="C39" s="385" t="s">
        <v>415</v>
      </c>
      <c r="D39" s="385" t="s">
        <v>415</v>
      </c>
      <c r="E39" s="385">
        <v>0</v>
      </c>
      <c r="F39" s="390" t="s">
        <v>415</v>
      </c>
      <c r="G39" s="153">
        <v>0</v>
      </c>
    </row>
    <row r="40" spans="1:7" s="376" customFormat="1" ht="12.75" customHeight="1">
      <c r="A40" s="391" t="s">
        <v>756</v>
      </c>
      <c r="B40" s="149" t="s">
        <v>757</v>
      </c>
      <c r="C40" s="389">
        <v>1114524358</v>
      </c>
      <c r="D40" s="389">
        <v>275282742</v>
      </c>
      <c r="E40" s="389">
        <v>82707670</v>
      </c>
      <c r="F40" s="375">
        <v>7.420893891311437</v>
      </c>
      <c r="G40" s="144">
        <v>82707670</v>
      </c>
    </row>
    <row r="41" spans="1:7" ht="12" customHeight="1">
      <c r="A41" s="384">
        <v>3000</v>
      </c>
      <c r="B41" s="134" t="s">
        <v>758</v>
      </c>
      <c r="C41" s="385">
        <v>3355000</v>
      </c>
      <c r="D41" s="385">
        <v>1193557</v>
      </c>
      <c r="E41" s="385">
        <v>267752</v>
      </c>
      <c r="F41" s="379">
        <v>7.980685543964232</v>
      </c>
      <c r="G41" s="153">
        <v>267752</v>
      </c>
    </row>
    <row r="42" spans="1:7" ht="12.75" customHeight="1" hidden="1">
      <c r="A42" s="386">
        <v>3100</v>
      </c>
      <c r="B42" s="134" t="s">
        <v>759</v>
      </c>
      <c r="C42" s="385" t="s">
        <v>415</v>
      </c>
      <c r="D42" s="385" t="s">
        <v>415</v>
      </c>
      <c r="E42" s="385">
        <v>0</v>
      </c>
      <c r="F42" s="379" t="s">
        <v>415</v>
      </c>
      <c r="G42" s="153">
        <v>0</v>
      </c>
    </row>
    <row r="43" spans="1:7" ht="51.75" customHeight="1">
      <c r="A43" s="386">
        <v>3200</v>
      </c>
      <c r="B43" s="378" t="s">
        <v>946</v>
      </c>
      <c r="C43" s="385" t="s">
        <v>415</v>
      </c>
      <c r="D43" s="385" t="s">
        <v>415</v>
      </c>
      <c r="E43" s="385">
        <v>267752</v>
      </c>
      <c r="F43" s="379" t="s">
        <v>415</v>
      </c>
      <c r="G43" s="153">
        <v>267752</v>
      </c>
    </row>
    <row r="44" spans="1:7" ht="15.75" customHeight="1" hidden="1">
      <c r="A44" s="386">
        <v>3300</v>
      </c>
      <c r="B44" s="378" t="s">
        <v>947</v>
      </c>
      <c r="C44" s="385" t="s">
        <v>415</v>
      </c>
      <c r="D44" s="385" t="s">
        <v>415</v>
      </c>
      <c r="E44" s="385">
        <v>0</v>
      </c>
      <c r="F44" s="379" t="s">
        <v>415</v>
      </c>
      <c r="G44" s="153">
        <v>0</v>
      </c>
    </row>
    <row r="45" spans="1:7" ht="15" customHeight="1" hidden="1">
      <c r="A45" s="386">
        <v>3400</v>
      </c>
      <c r="B45" s="134" t="s">
        <v>762</v>
      </c>
      <c r="C45" s="385" t="s">
        <v>415</v>
      </c>
      <c r="D45" s="385" t="s">
        <v>415</v>
      </c>
      <c r="E45" s="385">
        <v>0</v>
      </c>
      <c r="F45" s="379" t="s">
        <v>415</v>
      </c>
      <c r="G45" s="153">
        <v>0</v>
      </c>
    </row>
    <row r="46" spans="1:7" ht="13.5" customHeight="1" hidden="1">
      <c r="A46" s="386">
        <v>3900</v>
      </c>
      <c r="B46" s="134" t="s">
        <v>767</v>
      </c>
      <c r="C46" s="385" t="s">
        <v>415</v>
      </c>
      <c r="D46" s="385" t="s">
        <v>415</v>
      </c>
      <c r="E46" s="385">
        <v>0</v>
      </c>
      <c r="F46" s="379" t="s">
        <v>415</v>
      </c>
      <c r="G46" s="153">
        <v>0</v>
      </c>
    </row>
    <row r="47" spans="1:7" ht="12.75" customHeight="1">
      <c r="A47" s="384">
        <v>6000</v>
      </c>
      <c r="B47" s="134" t="s">
        <v>768</v>
      </c>
      <c r="C47" s="385">
        <v>1111169358</v>
      </c>
      <c r="D47" s="385">
        <v>274089185</v>
      </c>
      <c r="E47" s="153">
        <v>82439918</v>
      </c>
      <c r="F47" s="379">
        <v>7.419203689020374</v>
      </c>
      <c r="G47" s="153">
        <v>82439918</v>
      </c>
    </row>
    <row r="48" spans="1:7" ht="12.75" customHeight="1">
      <c r="A48" s="386">
        <v>6200</v>
      </c>
      <c r="B48" s="134" t="s">
        <v>948</v>
      </c>
      <c r="C48" s="385" t="s">
        <v>415</v>
      </c>
      <c r="D48" s="385" t="s">
        <v>415</v>
      </c>
      <c r="E48" s="385">
        <v>82439918</v>
      </c>
      <c r="F48" s="379" t="s">
        <v>415</v>
      </c>
      <c r="G48" s="153">
        <v>82439918</v>
      </c>
    </row>
    <row r="49" spans="1:7" ht="12.75" customHeight="1">
      <c r="A49" s="385">
        <v>6210</v>
      </c>
      <c r="B49" s="392" t="s">
        <v>949</v>
      </c>
      <c r="C49" s="385" t="s">
        <v>415</v>
      </c>
      <c r="D49" s="385" t="s">
        <v>415</v>
      </c>
      <c r="E49" s="385">
        <v>64663071</v>
      </c>
      <c r="F49" s="379" t="s">
        <v>415</v>
      </c>
      <c r="G49" s="153">
        <v>64663071</v>
      </c>
    </row>
    <row r="50" spans="1:7" ht="12.75" customHeight="1">
      <c r="A50" s="385">
        <v>6220</v>
      </c>
      <c r="B50" s="392" t="s">
        <v>950</v>
      </c>
      <c r="C50" s="385" t="s">
        <v>415</v>
      </c>
      <c r="D50" s="385" t="s">
        <v>415</v>
      </c>
      <c r="E50" s="385">
        <v>14157008</v>
      </c>
      <c r="F50" s="379" t="s">
        <v>415</v>
      </c>
      <c r="G50" s="153">
        <v>14157008</v>
      </c>
    </row>
    <row r="51" spans="1:7" ht="12.75" customHeight="1">
      <c r="A51" s="385">
        <v>6240</v>
      </c>
      <c r="B51" s="392" t="s">
        <v>951</v>
      </c>
      <c r="C51" s="385" t="s">
        <v>415</v>
      </c>
      <c r="D51" s="385" t="s">
        <v>415</v>
      </c>
      <c r="E51" s="385">
        <v>3582957</v>
      </c>
      <c r="F51" s="379" t="s">
        <v>415</v>
      </c>
      <c r="G51" s="153">
        <v>3582957</v>
      </c>
    </row>
    <row r="52" spans="1:7" ht="12.75" customHeight="1">
      <c r="A52" s="385">
        <v>6290</v>
      </c>
      <c r="B52" s="392" t="s">
        <v>952</v>
      </c>
      <c r="C52" s="385" t="s">
        <v>415</v>
      </c>
      <c r="D52" s="385" t="s">
        <v>415</v>
      </c>
      <c r="E52" s="385">
        <v>36882</v>
      </c>
      <c r="F52" s="379" t="s">
        <v>415</v>
      </c>
      <c r="G52" s="153">
        <v>36882</v>
      </c>
    </row>
    <row r="53" spans="1:7" ht="20.25" customHeight="1" hidden="1">
      <c r="A53" s="386">
        <v>6400</v>
      </c>
      <c r="B53" s="134" t="s">
        <v>953</v>
      </c>
      <c r="C53" s="385" t="s">
        <v>415</v>
      </c>
      <c r="D53" s="385" t="s">
        <v>415</v>
      </c>
      <c r="E53" s="385">
        <v>0</v>
      </c>
      <c r="F53" s="379" t="s">
        <v>415</v>
      </c>
      <c r="G53" s="153">
        <v>0</v>
      </c>
    </row>
    <row r="54" spans="1:7" s="376" customFormat="1" ht="12.75" customHeight="1">
      <c r="A54" s="131" t="s">
        <v>781</v>
      </c>
      <c r="B54" s="149" t="s">
        <v>782</v>
      </c>
      <c r="C54" s="144">
        <v>2270000</v>
      </c>
      <c r="D54" s="144">
        <v>293617</v>
      </c>
      <c r="E54" s="144">
        <v>31912</v>
      </c>
      <c r="F54" s="375">
        <v>1.4058149779735682</v>
      </c>
      <c r="G54" s="144">
        <v>31912</v>
      </c>
    </row>
    <row r="55" spans="1:7" s="376" customFormat="1" ht="12.75" customHeight="1">
      <c r="A55" s="383" t="s">
        <v>783</v>
      </c>
      <c r="B55" s="383" t="s">
        <v>954</v>
      </c>
      <c r="C55" s="144">
        <v>2270000</v>
      </c>
      <c r="D55" s="144">
        <v>293617</v>
      </c>
      <c r="E55" s="144">
        <v>31912</v>
      </c>
      <c r="F55" s="375">
        <v>1.4058149779735682</v>
      </c>
      <c r="G55" s="144">
        <v>31912</v>
      </c>
    </row>
    <row r="56" spans="1:7" ht="12.75" customHeight="1">
      <c r="A56" s="386">
        <v>5100</v>
      </c>
      <c r="B56" s="134" t="s">
        <v>785</v>
      </c>
      <c r="C56" s="385" t="s">
        <v>415</v>
      </c>
      <c r="D56" s="385" t="s">
        <v>415</v>
      </c>
      <c r="E56" s="385">
        <v>31912</v>
      </c>
      <c r="F56" s="379" t="s">
        <v>415</v>
      </c>
      <c r="G56" s="153">
        <v>31912</v>
      </c>
    </row>
    <row r="57" spans="1:7" ht="12.75" customHeight="1" hidden="1">
      <c r="A57" s="386">
        <v>5200</v>
      </c>
      <c r="B57" s="134" t="s">
        <v>786</v>
      </c>
      <c r="C57" s="385" t="s">
        <v>415</v>
      </c>
      <c r="D57" s="385" t="s">
        <v>415</v>
      </c>
      <c r="E57" s="385">
        <v>0</v>
      </c>
      <c r="F57" s="379" t="s">
        <v>415</v>
      </c>
      <c r="G57" s="153">
        <v>0</v>
      </c>
    </row>
    <row r="58" spans="1:7" ht="12.75" customHeight="1" hidden="1">
      <c r="A58" s="386">
        <v>5800</v>
      </c>
      <c r="B58" s="378" t="s">
        <v>787</v>
      </c>
      <c r="C58" s="385" t="s">
        <v>415</v>
      </c>
      <c r="D58" s="385" t="s">
        <v>415</v>
      </c>
      <c r="E58" s="385">
        <v>0</v>
      </c>
      <c r="F58" s="379" t="s">
        <v>415</v>
      </c>
      <c r="G58" s="153">
        <v>0</v>
      </c>
    </row>
    <row r="59" spans="1:7" s="376" customFormat="1" ht="12.75" customHeight="1">
      <c r="A59" s="327"/>
      <c r="B59" s="149" t="s">
        <v>419</v>
      </c>
      <c r="C59" s="144">
        <v>253603453</v>
      </c>
      <c r="D59" s="144">
        <v>36656505</v>
      </c>
      <c r="E59" s="144">
        <v>27769797</v>
      </c>
      <c r="F59" s="375">
        <v>10.950086314479321</v>
      </c>
      <c r="G59" s="144">
        <v>27769797</v>
      </c>
    </row>
    <row r="60" spans="1:7" s="376" customFormat="1" ht="12.75" customHeight="1">
      <c r="A60" s="391"/>
      <c r="B60" s="149" t="s">
        <v>420</v>
      </c>
      <c r="C60" s="144">
        <v>-253603453</v>
      </c>
      <c r="D60" s="144">
        <v>-36656505</v>
      </c>
      <c r="E60" s="144">
        <v>-27769797</v>
      </c>
      <c r="F60" s="375">
        <v>10.950086314479321</v>
      </c>
      <c r="G60" s="144">
        <v>-27769797</v>
      </c>
    </row>
    <row r="61" spans="1:7" ht="12.75" customHeight="1">
      <c r="A61" s="393" t="s">
        <v>799</v>
      </c>
      <c r="B61" s="134" t="s">
        <v>424</v>
      </c>
      <c r="C61" s="385">
        <v>-776857</v>
      </c>
      <c r="D61" s="385">
        <v>0</v>
      </c>
      <c r="E61" s="385">
        <v>0</v>
      </c>
      <c r="F61" s="379">
        <v>0</v>
      </c>
      <c r="G61" s="153">
        <v>0</v>
      </c>
    </row>
    <row r="62" spans="1:7" ht="12.75">
      <c r="A62" s="377"/>
      <c r="B62" s="394" t="s">
        <v>955</v>
      </c>
      <c r="C62" s="385">
        <v>-776857</v>
      </c>
      <c r="D62" s="385">
        <v>0</v>
      </c>
      <c r="E62" s="385">
        <v>0</v>
      </c>
      <c r="F62" s="379">
        <v>0</v>
      </c>
      <c r="G62" s="153">
        <v>0</v>
      </c>
    </row>
    <row r="63" spans="1:7" ht="12.75" customHeight="1">
      <c r="A63" s="393" t="s">
        <v>793</v>
      </c>
      <c r="B63" s="134" t="s">
        <v>840</v>
      </c>
      <c r="C63" s="385">
        <v>-252826596</v>
      </c>
      <c r="D63" s="385">
        <v>-36656505</v>
      </c>
      <c r="E63" s="385">
        <v>-27774943</v>
      </c>
      <c r="F63" s="379">
        <v>10.985767889704135</v>
      </c>
      <c r="G63" s="153">
        <v>-27774943</v>
      </c>
    </row>
    <row r="64" spans="1:7" ht="36" customHeight="1">
      <c r="A64" s="336"/>
      <c r="B64" s="378" t="s">
        <v>485</v>
      </c>
      <c r="C64" s="385">
        <v>-252826596</v>
      </c>
      <c r="D64" s="385">
        <v>-36656505</v>
      </c>
      <c r="E64" s="385">
        <v>-27769797</v>
      </c>
      <c r="F64" s="379">
        <v>10.983732502572632</v>
      </c>
      <c r="G64" s="153">
        <v>-27769797</v>
      </c>
    </row>
    <row r="65" spans="1:7" ht="39.75" customHeight="1">
      <c r="A65" s="377"/>
      <c r="B65" s="395" t="s">
        <v>956</v>
      </c>
      <c r="C65" s="385" t="s">
        <v>415</v>
      </c>
      <c r="D65" s="385" t="s">
        <v>415</v>
      </c>
      <c r="E65" s="385">
        <v>-5146</v>
      </c>
      <c r="F65" s="379" t="s">
        <v>415</v>
      </c>
      <c r="G65" s="153">
        <v>-5146</v>
      </c>
    </row>
    <row r="66" spans="1:7" ht="12.75">
      <c r="A66" s="134" t="s">
        <v>957</v>
      </c>
      <c r="B66" s="396" t="s">
        <v>426</v>
      </c>
      <c r="C66" s="385" t="s">
        <v>415</v>
      </c>
      <c r="D66" s="385" t="s">
        <v>415</v>
      </c>
      <c r="E66" s="385">
        <v>5146</v>
      </c>
      <c r="F66" s="379" t="s">
        <v>415</v>
      </c>
      <c r="G66" s="153">
        <v>5146</v>
      </c>
    </row>
    <row r="67" spans="1:7" ht="12.75" customHeight="1">
      <c r="A67" s="336"/>
      <c r="B67" s="378"/>
      <c r="C67" s="385"/>
      <c r="D67" s="385"/>
      <c r="E67" s="385"/>
      <c r="F67" s="379"/>
      <c r="G67" s="153"/>
    </row>
    <row r="68" spans="1:7" ht="12.75">
      <c r="A68" s="397"/>
      <c r="B68" s="398" t="s">
        <v>958</v>
      </c>
      <c r="C68" s="304"/>
      <c r="D68" s="385"/>
      <c r="E68" s="385"/>
      <c r="F68" s="379"/>
      <c r="G68" s="153"/>
    </row>
    <row r="69" spans="1:7" ht="12.75">
      <c r="A69" s="385"/>
      <c r="B69" s="399" t="s">
        <v>959</v>
      </c>
      <c r="C69" s="385"/>
      <c r="D69" s="385"/>
      <c r="E69" s="385"/>
      <c r="F69" s="379"/>
      <c r="G69" s="153"/>
    </row>
    <row r="70" spans="1:7" s="376" customFormat="1" ht="12.75">
      <c r="A70" s="389"/>
      <c r="B70" s="149" t="s">
        <v>727</v>
      </c>
      <c r="C70" s="389">
        <v>1387466121</v>
      </c>
      <c r="D70" s="389">
        <v>316412675</v>
      </c>
      <c r="E70" s="389">
        <v>111516472</v>
      </c>
      <c r="F70" s="375">
        <v>8.037419459267648</v>
      </c>
      <c r="G70" s="144">
        <v>111516472</v>
      </c>
    </row>
    <row r="71" spans="1:7" s="376" customFormat="1" ht="12.75">
      <c r="A71" s="389"/>
      <c r="B71" s="400" t="s">
        <v>960</v>
      </c>
      <c r="C71" s="389">
        <v>1358000000</v>
      </c>
      <c r="D71" s="389" t="s">
        <v>415</v>
      </c>
      <c r="E71" s="389">
        <v>104925234</v>
      </c>
      <c r="F71" s="375">
        <v>7.726453166421207</v>
      </c>
      <c r="G71" s="144">
        <v>104925234</v>
      </c>
    </row>
    <row r="72" spans="1:7" s="376" customFormat="1" ht="12.75">
      <c r="A72" s="383" t="s">
        <v>961</v>
      </c>
      <c r="B72" s="400" t="s">
        <v>962</v>
      </c>
      <c r="C72" s="389">
        <v>1358000000</v>
      </c>
      <c r="D72" s="389" t="s">
        <v>415</v>
      </c>
      <c r="E72" s="389">
        <v>104925234</v>
      </c>
      <c r="F72" s="375">
        <v>7.726453166421207</v>
      </c>
      <c r="G72" s="144">
        <v>104925234</v>
      </c>
    </row>
    <row r="73" spans="1:7" ht="12.75">
      <c r="A73" s="392" t="s">
        <v>961</v>
      </c>
      <c r="B73" s="401" t="s">
        <v>963</v>
      </c>
      <c r="C73" s="385">
        <v>1358000000</v>
      </c>
      <c r="D73" s="385" t="s">
        <v>415</v>
      </c>
      <c r="E73" s="385">
        <v>120109857</v>
      </c>
      <c r="F73" s="379">
        <v>8.844613917525773</v>
      </c>
      <c r="G73" s="153">
        <v>120109857</v>
      </c>
    </row>
    <row r="74" spans="1:7" ht="12.75">
      <c r="A74" s="402" t="s">
        <v>964</v>
      </c>
      <c r="B74" s="401" t="s">
        <v>965</v>
      </c>
      <c r="C74" s="385">
        <v>10000</v>
      </c>
      <c r="D74" s="385" t="s">
        <v>415</v>
      </c>
      <c r="E74" s="385">
        <v>2571</v>
      </c>
      <c r="F74" s="379">
        <v>25.71</v>
      </c>
      <c r="G74" s="153">
        <v>2571</v>
      </c>
    </row>
    <row r="75" spans="1:7" ht="25.5">
      <c r="A75" s="153" t="s">
        <v>966</v>
      </c>
      <c r="B75" s="401" t="s">
        <v>967</v>
      </c>
      <c r="C75" s="385">
        <v>10000</v>
      </c>
      <c r="D75" s="385" t="s">
        <v>415</v>
      </c>
      <c r="E75" s="385">
        <v>2541</v>
      </c>
      <c r="F75" s="379">
        <v>25.41</v>
      </c>
      <c r="G75" s="153">
        <v>2541</v>
      </c>
    </row>
    <row r="76" spans="1:7" ht="25.5" customHeight="1">
      <c r="A76" s="153" t="s">
        <v>968</v>
      </c>
      <c r="B76" s="394" t="s">
        <v>969</v>
      </c>
      <c r="C76" s="385" t="s">
        <v>415</v>
      </c>
      <c r="D76" s="385" t="s">
        <v>415</v>
      </c>
      <c r="E76" s="385">
        <v>30</v>
      </c>
      <c r="F76" s="379" t="s">
        <v>415</v>
      </c>
      <c r="G76" s="153">
        <v>30</v>
      </c>
    </row>
    <row r="77" spans="1:7" ht="30" customHeight="1">
      <c r="A77" s="402" t="s">
        <v>970</v>
      </c>
      <c r="B77" s="401" t="s">
        <v>971</v>
      </c>
      <c r="C77" s="385">
        <v>1357990000</v>
      </c>
      <c r="D77" s="385" t="s">
        <v>415</v>
      </c>
      <c r="E77" s="385">
        <v>120107286</v>
      </c>
      <c r="F77" s="379">
        <v>8.844489723782944</v>
      </c>
      <c r="G77" s="153">
        <v>120107286</v>
      </c>
    </row>
    <row r="78" spans="1:7" ht="25.5">
      <c r="A78" s="153" t="s">
        <v>972</v>
      </c>
      <c r="B78" s="394" t="s">
        <v>973</v>
      </c>
      <c r="C78" s="385">
        <v>905352406</v>
      </c>
      <c r="D78" s="385" t="s">
        <v>415</v>
      </c>
      <c r="E78" s="385">
        <v>86164967</v>
      </c>
      <c r="F78" s="379">
        <v>9.517284808541172</v>
      </c>
      <c r="G78" s="153">
        <v>86164967</v>
      </c>
    </row>
    <row r="79" spans="1:7" ht="25.5" customHeight="1">
      <c r="A79" s="153" t="s">
        <v>974</v>
      </c>
      <c r="B79" s="394" t="s">
        <v>975</v>
      </c>
      <c r="C79" s="385">
        <v>83287880</v>
      </c>
      <c r="D79" s="385" t="s">
        <v>415</v>
      </c>
      <c r="E79" s="385">
        <v>6245579</v>
      </c>
      <c r="F79" s="379">
        <v>7.498784937256177</v>
      </c>
      <c r="G79" s="153">
        <v>6245579</v>
      </c>
    </row>
    <row r="80" spans="1:7" ht="38.25">
      <c r="A80" s="153" t="s">
        <v>976</v>
      </c>
      <c r="B80" s="394" t="s">
        <v>977</v>
      </c>
      <c r="C80" s="385">
        <v>11532168</v>
      </c>
      <c r="D80" s="385" t="s">
        <v>415</v>
      </c>
      <c r="E80" s="385">
        <v>864773</v>
      </c>
      <c r="F80" s="379">
        <v>7.49878947306352</v>
      </c>
      <c r="G80" s="153">
        <v>864773</v>
      </c>
    </row>
    <row r="81" spans="1:7" ht="25.5" customHeight="1">
      <c r="A81" s="153" t="s">
        <v>978</v>
      </c>
      <c r="B81" s="394" t="s">
        <v>979</v>
      </c>
      <c r="C81" s="385">
        <v>357817546</v>
      </c>
      <c r="D81" s="385" t="s">
        <v>415</v>
      </c>
      <c r="E81" s="385">
        <v>26831967</v>
      </c>
      <c r="F81" s="379">
        <v>7.49878459006591</v>
      </c>
      <c r="G81" s="153">
        <v>26831967</v>
      </c>
    </row>
    <row r="82" spans="1:7" ht="12.75">
      <c r="A82" s="403">
        <v>22500</v>
      </c>
      <c r="B82" s="394" t="s">
        <v>980</v>
      </c>
      <c r="C82" s="385" t="s">
        <v>415</v>
      </c>
      <c r="D82" s="385" t="s">
        <v>415</v>
      </c>
      <c r="E82" s="385">
        <v>-15184623</v>
      </c>
      <c r="F82" s="379" t="s">
        <v>415</v>
      </c>
      <c r="G82" s="153">
        <v>-15184623</v>
      </c>
    </row>
    <row r="83" spans="1:7" ht="25.5">
      <c r="A83" s="385" t="s">
        <v>981</v>
      </c>
      <c r="B83" s="394" t="s">
        <v>982</v>
      </c>
      <c r="C83" s="385" t="s">
        <v>415</v>
      </c>
      <c r="D83" s="385" t="s">
        <v>415</v>
      </c>
      <c r="E83" s="385">
        <v>44706</v>
      </c>
      <c r="F83" s="379" t="s">
        <v>415</v>
      </c>
      <c r="G83" s="153">
        <v>44706</v>
      </c>
    </row>
    <row r="84" spans="1:7" ht="25.5">
      <c r="A84" s="385" t="s">
        <v>983</v>
      </c>
      <c r="B84" s="394" t="s">
        <v>984</v>
      </c>
      <c r="C84" s="385" t="s">
        <v>415</v>
      </c>
      <c r="D84" s="385" t="s">
        <v>415</v>
      </c>
      <c r="E84" s="385">
        <v>-15229329</v>
      </c>
      <c r="F84" s="379" t="s">
        <v>415</v>
      </c>
      <c r="G84" s="153">
        <v>-15229329</v>
      </c>
    </row>
    <row r="85" spans="1:7" s="376" customFormat="1" ht="12.75">
      <c r="A85" s="404"/>
      <c r="B85" s="405" t="s">
        <v>985</v>
      </c>
      <c r="C85" s="389">
        <v>12595967</v>
      </c>
      <c r="D85" s="144" t="s">
        <v>415</v>
      </c>
      <c r="E85" s="389">
        <v>3523456</v>
      </c>
      <c r="F85" s="375">
        <v>27.972890052824052</v>
      </c>
      <c r="G85" s="144">
        <v>3523456</v>
      </c>
    </row>
    <row r="86" spans="1:7" s="376" customFormat="1" ht="25.5" hidden="1">
      <c r="A86" s="403">
        <v>22200</v>
      </c>
      <c r="B86" s="394" t="s">
        <v>986</v>
      </c>
      <c r="C86" s="385" t="s">
        <v>415</v>
      </c>
      <c r="D86" s="385" t="s">
        <v>415</v>
      </c>
      <c r="E86" s="385">
        <v>0</v>
      </c>
      <c r="F86" s="379" t="s">
        <v>415</v>
      </c>
      <c r="G86" s="153">
        <v>0</v>
      </c>
    </row>
    <row r="87" spans="1:7" s="376" customFormat="1" ht="38.25" hidden="1">
      <c r="A87" s="402" t="s">
        <v>987</v>
      </c>
      <c r="B87" s="394" t="s">
        <v>988</v>
      </c>
      <c r="C87" s="385" t="s">
        <v>415</v>
      </c>
      <c r="D87" s="385" t="s">
        <v>415</v>
      </c>
      <c r="E87" s="385">
        <v>0</v>
      </c>
      <c r="F87" s="379" t="s">
        <v>415</v>
      </c>
      <c r="G87" s="153">
        <v>0</v>
      </c>
    </row>
    <row r="88" spans="1:7" ht="25.5">
      <c r="A88" s="402" t="s">
        <v>989</v>
      </c>
      <c r="B88" s="394" t="s">
        <v>990</v>
      </c>
      <c r="C88" s="385">
        <v>6517967</v>
      </c>
      <c r="D88" s="385" t="s">
        <v>415</v>
      </c>
      <c r="E88" s="385">
        <v>51095</v>
      </c>
      <c r="F88" s="379">
        <v>0.7839100750279956</v>
      </c>
      <c r="G88" s="153">
        <v>51095</v>
      </c>
    </row>
    <row r="89" spans="1:7" ht="12.75">
      <c r="A89" s="153">
        <v>22410</v>
      </c>
      <c r="B89" s="394" t="s">
        <v>991</v>
      </c>
      <c r="C89" s="385">
        <v>80000</v>
      </c>
      <c r="D89" s="385" t="s">
        <v>415</v>
      </c>
      <c r="E89" s="385">
        <v>6012</v>
      </c>
      <c r="F89" s="379">
        <v>7.515</v>
      </c>
      <c r="G89" s="153">
        <v>6012</v>
      </c>
    </row>
    <row r="90" spans="1:7" ht="38.25" customHeight="1">
      <c r="A90" s="153" t="s">
        <v>992</v>
      </c>
      <c r="B90" s="394" t="s">
        <v>993</v>
      </c>
      <c r="C90" s="385">
        <v>5040000</v>
      </c>
      <c r="D90" s="385" t="s">
        <v>415</v>
      </c>
      <c r="E90" s="385">
        <v>1628</v>
      </c>
      <c r="F90" s="379">
        <v>0.0323015873015873</v>
      </c>
      <c r="G90" s="153">
        <v>1628</v>
      </c>
    </row>
    <row r="91" spans="1:7" ht="12.75">
      <c r="A91" s="304" t="s">
        <v>994</v>
      </c>
      <c r="B91" s="406" t="s">
        <v>995</v>
      </c>
      <c r="C91" s="304">
        <v>40000</v>
      </c>
      <c r="D91" s="304" t="s">
        <v>415</v>
      </c>
      <c r="E91" s="304">
        <v>1581</v>
      </c>
      <c r="F91" s="407">
        <v>3.9525</v>
      </c>
      <c r="G91" s="153">
        <v>1581</v>
      </c>
    </row>
    <row r="92" spans="1:7" ht="12.75">
      <c r="A92" s="304" t="s">
        <v>996</v>
      </c>
      <c r="B92" s="406" t="s">
        <v>997</v>
      </c>
      <c r="C92" s="304">
        <v>5000000</v>
      </c>
      <c r="D92" s="304" t="s">
        <v>415</v>
      </c>
      <c r="E92" s="304">
        <v>47</v>
      </c>
      <c r="F92" s="407">
        <v>0.00094</v>
      </c>
      <c r="G92" s="153">
        <v>47</v>
      </c>
    </row>
    <row r="93" spans="1:7" ht="25.5">
      <c r="A93" s="153" t="s">
        <v>998</v>
      </c>
      <c r="B93" s="408" t="s">
        <v>999</v>
      </c>
      <c r="C93" s="385">
        <v>1200000</v>
      </c>
      <c r="D93" s="385" t="s">
        <v>415</v>
      </c>
      <c r="E93" s="385">
        <v>42861</v>
      </c>
      <c r="F93" s="379">
        <v>3.5717499999999998</v>
      </c>
      <c r="G93" s="153">
        <v>42861</v>
      </c>
    </row>
    <row r="94" spans="1:7" ht="25.5">
      <c r="A94" s="153" t="s">
        <v>1000</v>
      </c>
      <c r="B94" s="394" t="s">
        <v>1001</v>
      </c>
      <c r="C94" s="385">
        <v>5000</v>
      </c>
      <c r="D94" s="385" t="s">
        <v>415</v>
      </c>
      <c r="E94" s="385">
        <v>0</v>
      </c>
      <c r="F94" s="379">
        <v>0</v>
      </c>
      <c r="G94" s="153">
        <v>0</v>
      </c>
    </row>
    <row r="95" spans="1:7" ht="12.75">
      <c r="A95" s="153" t="s">
        <v>1002</v>
      </c>
      <c r="B95" s="394" t="s">
        <v>1003</v>
      </c>
      <c r="C95" s="385">
        <v>192967</v>
      </c>
      <c r="D95" s="385" t="s">
        <v>415</v>
      </c>
      <c r="E95" s="385">
        <v>569</v>
      </c>
      <c r="F95" s="379">
        <v>0.2948690708774039</v>
      </c>
      <c r="G95" s="153">
        <v>569</v>
      </c>
    </row>
    <row r="96" spans="1:7" ht="53.25" customHeight="1">
      <c r="A96" s="385">
        <v>22470</v>
      </c>
      <c r="B96" s="408" t="s">
        <v>1004</v>
      </c>
      <c r="C96" s="385" t="s">
        <v>415</v>
      </c>
      <c r="D96" s="385" t="s">
        <v>415</v>
      </c>
      <c r="E96" s="385">
        <v>25</v>
      </c>
      <c r="F96" s="379" t="s">
        <v>415</v>
      </c>
      <c r="G96" s="153">
        <v>25</v>
      </c>
    </row>
    <row r="97" spans="1:7" ht="12.75" hidden="1">
      <c r="A97" s="385">
        <v>22490</v>
      </c>
      <c r="B97" s="394" t="s">
        <v>1005</v>
      </c>
      <c r="C97" s="385" t="s">
        <v>415</v>
      </c>
      <c r="D97" s="385" t="s">
        <v>415</v>
      </c>
      <c r="E97" s="385">
        <v>0</v>
      </c>
      <c r="F97" s="379" t="s">
        <v>415</v>
      </c>
      <c r="G97" s="153">
        <v>0</v>
      </c>
    </row>
    <row r="98" spans="1:7" ht="25.5">
      <c r="A98" s="403">
        <v>22600</v>
      </c>
      <c r="B98" s="408" t="s">
        <v>1006</v>
      </c>
      <c r="C98" s="385">
        <v>6078000</v>
      </c>
      <c r="D98" s="385" t="s">
        <v>415</v>
      </c>
      <c r="E98" s="385">
        <v>3472361</v>
      </c>
      <c r="F98" s="379">
        <v>57.12999341888779</v>
      </c>
      <c r="G98" s="153">
        <v>3472361</v>
      </c>
    </row>
    <row r="99" spans="1:7" ht="25.5">
      <c r="A99" s="385">
        <v>22610</v>
      </c>
      <c r="B99" s="408" t="s">
        <v>1007</v>
      </c>
      <c r="C99" s="385">
        <v>6078000</v>
      </c>
      <c r="D99" s="385" t="s">
        <v>415</v>
      </c>
      <c r="E99" s="385">
        <v>3472361</v>
      </c>
      <c r="F99" s="379">
        <v>57.12999341888779</v>
      </c>
      <c r="G99" s="153">
        <v>3472361</v>
      </c>
    </row>
    <row r="100" spans="1:7" s="376" customFormat="1" ht="25.5">
      <c r="A100" s="389"/>
      <c r="B100" s="400" t="s">
        <v>1008</v>
      </c>
      <c r="C100" s="389">
        <v>129110</v>
      </c>
      <c r="D100" s="389">
        <v>32280</v>
      </c>
      <c r="E100" s="389">
        <v>6397</v>
      </c>
      <c r="F100" s="375">
        <v>4.954689799395863</v>
      </c>
      <c r="G100" s="144">
        <v>6397</v>
      </c>
    </row>
    <row r="101" spans="1:7" s="376" customFormat="1" ht="12.75">
      <c r="A101" s="385"/>
      <c r="B101" s="400" t="s">
        <v>844</v>
      </c>
      <c r="C101" s="389">
        <v>16741044</v>
      </c>
      <c r="D101" s="389">
        <v>4171904</v>
      </c>
      <c r="E101" s="389">
        <v>3061385</v>
      </c>
      <c r="F101" s="375">
        <v>18.286703027600907</v>
      </c>
      <c r="G101" s="144">
        <v>3061385</v>
      </c>
    </row>
    <row r="102" spans="1:7" ht="12.75">
      <c r="A102" s="384">
        <v>18000</v>
      </c>
      <c r="B102" s="401" t="s">
        <v>845</v>
      </c>
      <c r="C102" s="385">
        <v>16741044</v>
      </c>
      <c r="D102" s="385">
        <v>4171904</v>
      </c>
      <c r="E102" s="385">
        <v>3061385</v>
      </c>
      <c r="F102" s="379">
        <v>18.286703027600907</v>
      </c>
      <c r="G102" s="153">
        <v>3061385</v>
      </c>
    </row>
    <row r="103" spans="1:7" ht="25.5">
      <c r="A103" s="403">
        <v>18200</v>
      </c>
      <c r="B103" s="394" t="s">
        <v>1009</v>
      </c>
      <c r="C103" s="385">
        <v>16741044</v>
      </c>
      <c r="D103" s="385">
        <v>4171904</v>
      </c>
      <c r="E103" s="385">
        <v>3061385</v>
      </c>
      <c r="F103" s="379">
        <v>18.286703027600907</v>
      </c>
      <c r="G103" s="153">
        <v>3061385</v>
      </c>
    </row>
    <row r="104" spans="1:7" ht="12.75">
      <c r="A104" s="385">
        <v>18210</v>
      </c>
      <c r="B104" s="394" t="s">
        <v>1010</v>
      </c>
      <c r="C104" s="385">
        <v>16741044</v>
      </c>
      <c r="D104" s="385" t="s">
        <v>415</v>
      </c>
      <c r="E104" s="385">
        <v>3061385</v>
      </c>
      <c r="F104" s="379">
        <v>18.286703027600907</v>
      </c>
      <c r="G104" s="153">
        <v>3061385</v>
      </c>
    </row>
    <row r="105" spans="1:7" ht="51">
      <c r="A105" s="304">
        <v>18211</v>
      </c>
      <c r="B105" s="406" t="s">
        <v>1011</v>
      </c>
      <c r="C105" s="304">
        <v>1026209</v>
      </c>
      <c r="D105" s="304" t="s">
        <v>415</v>
      </c>
      <c r="E105" s="304">
        <v>256551</v>
      </c>
      <c r="F105" s="407">
        <v>24.999878192453973</v>
      </c>
      <c r="G105" s="153">
        <v>256551</v>
      </c>
    </row>
    <row r="106" spans="1:7" ht="25.5">
      <c r="A106" s="304">
        <v>18212</v>
      </c>
      <c r="B106" s="406" t="s">
        <v>1012</v>
      </c>
      <c r="C106" s="304">
        <v>2289960</v>
      </c>
      <c r="D106" s="304" t="s">
        <v>415</v>
      </c>
      <c r="E106" s="304">
        <v>187736</v>
      </c>
      <c r="F106" s="407">
        <v>8.198221803000925</v>
      </c>
      <c r="G106" s="153">
        <v>187736</v>
      </c>
    </row>
    <row r="107" spans="1:7" ht="25.5">
      <c r="A107" s="304">
        <v>18213</v>
      </c>
      <c r="B107" s="406" t="s">
        <v>1013</v>
      </c>
      <c r="C107" s="304">
        <v>242950</v>
      </c>
      <c r="D107" s="304" t="s">
        <v>415</v>
      </c>
      <c r="E107" s="304">
        <v>20057</v>
      </c>
      <c r="F107" s="407">
        <v>8.255608149825067</v>
      </c>
      <c r="G107" s="153">
        <v>20057</v>
      </c>
    </row>
    <row r="108" spans="1:7" ht="25.5">
      <c r="A108" s="304">
        <v>18214</v>
      </c>
      <c r="B108" s="406" t="s">
        <v>1014</v>
      </c>
      <c r="C108" s="304">
        <v>1867749</v>
      </c>
      <c r="D108" s="304" t="s">
        <v>415</v>
      </c>
      <c r="E108" s="304">
        <v>465270</v>
      </c>
      <c r="F108" s="407">
        <v>24.910734793593786</v>
      </c>
      <c r="G108" s="153">
        <v>465270</v>
      </c>
    </row>
    <row r="109" spans="1:7" ht="25.5">
      <c r="A109" s="304">
        <v>18215</v>
      </c>
      <c r="B109" s="406" t="s">
        <v>1015</v>
      </c>
      <c r="C109" s="304">
        <v>946176</v>
      </c>
      <c r="D109" s="304" t="s">
        <v>415</v>
      </c>
      <c r="E109" s="304">
        <v>233856</v>
      </c>
      <c r="F109" s="407">
        <v>24.71590909090909</v>
      </c>
      <c r="G109" s="153">
        <v>233856</v>
      </c>
    </row>
    <row r="110" spans="1:7" ht="25.5">
      <c r="A110" s="304">
        <v>18217</v>
      </c>
      <c r="B110" s="406" t="s">
        <v>1016</v>
      </c>
      <c r="C110" s="304">
        <v>10368000</v>
      </c>
      <c r="D110" s="304" t="s">
        <v>415</v>
      </c>
      <c r="E110" s="304">
        <v>1897915</v>
      </c>
      <c r="F110" s="407">
        <v>18.305507330246915</v>
      </c>
      <c r="G110" s="153">
        <v>1897915</v>
      </c>
    </row>
    <row r="111" spans="1:7" s="376" customFormat="1" ht="12.75">
      <c r="A111" s="389"/>
      <c r="B111" s="149" t="s">
        <v>1017</v>
      </c>
      <c r="C111" s="389">
        <v>1133862668</v>
      </c>
      <c r="D111" s="389">
        <v>279756170</v>
      </c>
      <c r="E111" s="389">
        <v>83746675</v>
      </c>
      <c r="F111" s="375">
        <v>7.38596281220893</v>
      </c>
      <c r="G111" s="144">
        <v>83746675</v>
      </c>
    </row>
    <row r="112" spans="1:7" s="376" customFormat="1" ht="12.75">
      <c r="A112" s="131" t="s">
        <v>734</v>
      </c>
      <c r="B112" s="400" t="s">
        <v>828</v>
      </c>
      <c r="C112" s="389">
        <v>1131592668</v>
      </c>
      <c r="D112" s="389">
        <v>279462553</v>
      </c>
      <c r="E112" s="389">
        <v>83714763</v>
      </c>
      <c r="F112" s="375">
        <v>7.397959121453056</v>
      </c>
      <c r="G112" s="144">
        <v>83714763</v>
      </c>
    </row>
    <row r="113" spans="1:7" s="376" customFormat="1" ht="12.75">
      <c r="A113" s="383" t="s">
        <v>736</v>
      </c>
      <c r="B113" s="400" t="s">
        <v>829</v>
      </c>
      <c r="C113" s="389">
        <v>17003514</v>
      </c>
      <c r="D113" s="389">
        <v>4179811</v>
      </c>
      <c r="E113" s="389">
        <v>1007093</v>
      </c>
      <c r="F113" s="375">
        <v>5.922852182201868</v>
      </c>
      <c r="G113" s="144">
        <v>1007093</v>
      </c>
    </row>
    <row r="114" spans="1:7" ht="12.75">
      <c r="A114" s="384">
        <v>1000</v>
      </c>
      <c r="B114" s="409" t="s">
        <v>1018</v>
      </c>
      <c r="C114" s="385">
        <v>11301290</v>
      </c>
      <c r="D114" s="385">
        <v>2627271</v>
      </c>
      <c r="E114" s="385">
        <v>783557</v>
      </c>
      <c r="F114" s="379">
        <v>6.933341238035657</v>
      </c>
      <c r="G114" s="153">
        <v>783557</v>
      </c>
    </row>
    <row r="115" spans="1:7" ht="12.75">
      <c r="A115" s="386">
        <v>1100</v>
      </c>
      <c r="B115" s="409" t="s">
        <v>1019</v>
      </c>
      <c r="C115" s="385">
        <v>8258892</v>
      </c>
      <c r="D115" s="385">
        <v>2022132</v>
      </c>
      <c r="E115" s="385">
        <v>619274</v>
      </c>
      <c r="F115" s="379">
        <v>7.4982697436895895</v>
      </c>
      <c r="G115" s="153">
        <v>619274</v>
      </c>
    </row>
    <row r="116" spans="1:7" ht="12.75">
      <c r="A116" s="384">
        <v>2000</v>
      </c>
      <c r="B116" s="409" t="s">
        <v>832</v>
      </c>
      <c r="C116" s="385">
        <v>5702224</v>
      </c>
      <c r="D116" s="385">
        <v>1552540</v>
      </c>
      <c r="E116" s="385">
        <v>223536</v>
      </c>
      <c r="F116" s="379">
        <v>3.920154662461524</v>
      </c>
      <c r="G116" s="153">
        <v>223536</v>
      </c>
    </row>
    <row r="117" spans="1:7" s="376" customFormat="1" ht="12.75">
      <c r="A117" s="388" t="s">
        <v>750</v>
      </c>
      <c r="B117" s="400" t="s">
        <v>871</v>
      </c>
      <c r="C117" s="389">
        <v>64796</v>
      </c>
      <c r="D117" s="389">
        <v>0</v>
      </c>
      <c r="E117" s="389">
        <v>0</v>
      </c>
      <c r="F117" s="375">
        <v>0</v>
      </c>
      <c r="G117" s="144">
        <v>0</v>
      </c>
    </row>
    <row r="118" spans="1:7" s="376" customFormat="1" ht="12.75">
      <c r="A118" s="391" t="s">
        <v>756</v>
      </c>
      <c r="B118" s="400" t="s">
        <v>833</v>
      </c>
      <c r="C118" s="389">
        <v>1114524358</v>
      </c>
      <c r="D118" s="389">
        <v>275282742</v>
      </c>
      <c r="E118" s="389">
        <v>82707670</v>
      </c>
      <c r="F118" s="375">
        <v>7.420893891311437</v>
      </c>
      <c r="G118" s="144">
        <v>82707670</v>
      </c>
    </row>
    <row r="119" spans="1:7" ht="12.75">
      <c r="A119" s="384">
        <v>3000</v>
      </c>
      <c r="B119" s="409" t="s">
        <v>856</v>
      </c>
      <c r="C119" s="385">
        <v>3355000</v>
      </c>
      <c r="D119" s="385">
        <v>1193557</v>
      </c>
      <c r="E119" s="385">
        <v>267752</v>
      </c>
      <c r="F119" s="379">
        <v>7.980685543964232</v>
      </c>
      <c r="G119" s="153">
        <v>267752</v>
      </c>
    </row>
    <row r="120" spans="1:7" ht="12.75">
      <c r="A120" s="384">
        <v>6000</v>
      </c>
      <c r="B120" s="409" t="s">
        <v>834</v>
      </c>
      <c r="C120" s="385">
        <v>1111169358</v>
      </c>
      <c r="D120" s="385">
        <v>274089185</v>
      </c>
      <c r="E120" s="385">
        <v>82439918</v>
      </c>
      <c r="F120" s="379">
        <v>7.419203689020374</v>
      </c>
      <c r="G120" s="153">
        <v>82439918</v>
      </c>
    </row>
    <row r="121" spans="1:7" s="376" customFormat="1" ht="12.75">
      <c r="A121" s="131" t="s">
        <v>781</v>
      </c>
      <c r="B121" s="400" t="s">
        <v>782</v>
      </c>
      <c r="C121" s="389">
        <v>2270000</v>
      </c>
      <c r="D121" s="389">
        <v>293617</v>
      </c>
      <c r="E121" s="389">
        <v>31912</v>
      </c>
      <c r="F121" s="375">
        <v>1.4058149779735682</v>
      </c>
      <c r="G121" s="144">
        <v>31912</v>
      </c>
    </row>
    <row r="122" spans="1:7" s="376" customFormat="1" ht="12.75">
      <c r="A122" s="383" t="s">
        <v>783</v>
      </c>
      <c r="B122" s="400" t="s">
        <v>835</v>
      </c>
      <c r="C122" s="389">
        <v>2270000</v>
      </c>
      <c r="D122" s="389">
        <v>293617</v>
      </c>
      <c r="E122" s="389">
        <v>31912</v>
      </c>
      <c r="F122" s="375">
        <v>1.4058149779735682</v>
      </c>
      <c r="G122" s="144">
        <v>31912</v>
      </c>
    </row>
    <row r="123" spans="1:7" s="376" customFormat="1" ht="12.75">
      <c r="A123" s="404"/>
      <c r="B123" s="399" t="s">
        <v>1020</v>
      </c>
      <c r="C123" s="389">
        <v>253603453</v>
      </c>
      <c r="D123" s="389">
        <v>36656505</v>
      </c>
      <c r="E123" s="389">
        <v>27769797</v>
      </c>
      <c r="F123" s="375">
        <v>10.950086314479321</v>
      </c>
      <c r="G123" s="144">
        <v>27769797</v>
      </c>
    </row>
    <row r="124" spans="1:7" s="376" customFormat="1" ht="12.75">
      <c r="A124" s="404"/>
      <c r="B124" s="399" t="s">
        <v>420</v>
      </c>
      <c r="C124" s="389">
        <v>-253603453</v>
      </c>
      <c r="D124" s="389">
        <v>-36656505</v>
      </c>
      <c r="E124" s="389">
        <v>-27769797</v>
      </c>
      <c r="F124" s="375">
        <v>10.950086314479321</v>
      </c>
      <c r="G124" s="144">
        <v>-27769797</v>
      </c>
    </row>
    <row r="125" spans="1:7" ht="12.75">
      <c r="A125" s="393" t="s">
        <v>799</v>
      </c>
      <c r="B125" s="394" t="s">
        <v>424</v>
      </c>
      <c r="C125" s="385">
        <v>-776857</v>
      </c>
      <c r="D125" s="385">
        <v>0</v>
      </c>
      <c r="E125" s="385">
        <v>0</v>
      </c>
      <c r="F125" s="379">
        <v>0</v>
      </c>
      <c r="G125" s="153">
        <v>0</v>
      </c>
    </row>
    <row r="126" spans="1:7" ht="12.75">
      <c r="A126" s="377"/>
      <c r="B126" s="394" t="s">
        <v>955</v>
      </c>
      <c r="C126" s="385">
        <v>-776857</v>
      </c>
      <c r="D126" s="385">
        <v>0</v>
      </c>
      <c r="E126" s="385">
        <v>0</v>
      </c>
      <c r="F126" s="379">
        <v>0</v>
      </c>
      <c r="G126" s="153">
        <v>0</v>
      </c>
    </row>
    <row r="127" spans="1:7" ht="12.75">
      <c r="A127" s="393" t="s">
        <v>793</v>
      </c>
      <c r="B127" s="409" t="s">
        <v>840</v>
      </c>
      <c r="C127" s="385">
        <v>-252826596</v>
      </c>
      <c r="D127" s="385">
        <v>-36656505</v>
      </c>
      <c r="E127" s="385">
        <v>-27774943</v>
      </c>
      <c r="F127" s="379">
        <v>10.985767889704135</v>
      </c>
      <c r="G127" s="153">
        <v>-27774943</v>
      </c>
    </row>
    <row r="128" spans="1:7" ht="25.5">
      <c r="A128" s="377"/>
      <c r="B128" s="394" t="s">
        <v>1021</v>
      </c>
      <c r="C128" s="385">
        <v>-252826596</v>
      </c>
      <c r="D128" s="385">
        <v>-36656505</v>
      </c>
      <c r="E128" s="385">
        <v>-27769797</v>
      </c>
      <c r="F128" s="379">
        <v>10.983732502572632</v>
      </c>
      <c r="G128" s="153">
        <v>-27769797</v>
      </c>
    </row>
    <row r="129" spans="1:7" ht="38.25">
      <c r="A129" s="377"/>
      <c r="B129" s="395" t="s">
        <v>956</v>
      </c>
      <c r="C129" s="385" t="s">
        <v>415</v>
      </c>
      <c r="D129" s="385">
        <v>0</v>
      </c>
      <c r="E129" s="385">
        <v>-5146</v>
      </c>
      <c r="F129" s="379" t="s">
        <v>415</v>
      </c>
      <c r="G129" s="385">
        <v>-5146</v>
      </c>
    </row>
    <row r="130" spans="1:7" ht="12.75">
      <c r="A130" s="377" t="s">
        <v>957</v>
      </c>
      <c r="B130" s="395" t="s">
        <v>426</v>
      </c>
      <c r="C130" s="385" t="s">
        <v>415</v>
      </c>
      <c r="D130" s="385">
        <v>0</v>
      </c>
      <c r="E130" s="385">
        <v>5146</v>
      </c>
      <c r="F130" s="379" t="s">
        <v>415</v>
      </c>
      <c r="G130" s="385">
        <v>5146</v>
      </c>
    </row>
    <row r="131" spans="1:7" ht="12.75">
      <c r="A131" s="377"/>
      <c r="B131" s="400"/>
      <c r="C131" s="385"/>
      <c r="D131" s="385"/>
      <c r="E131" s="385"/>
      <c r="F131" s="379"/>
      <c r="G131" s="153"/>
    </row>
    <row r="132" spans="1:7" s="376" customFormat="1" ht="12.75">
      <c r="A132" s="389"/>
      <c r="B132" s="410" t="s">
        <v>1022</v>
      </c>
      <c r="C132" s="389"/>
      <c r="D132" s="389"/>
      <c r="E132" s="389"/>
      <c r="F132" s="375"/>
      <c r="G132" s="153"/>
    </row>
    <row r="133" spans="1:7" s="376" customFormat="1" ht="12.75">
      <c r="A133" s="389"/>
      <c r="B133" s="149" t="s">
        <v>727</v>
      </c>
      <c r="C133" s="389">
        <v>983520341</v>
      </c>
      <c r="D133" s="389">
        <v>227063568</v>
      </c>
      <c r="E133" s="389">
        <v>80271600</v>
      </c>
      <c r="F133" s="375">
        <v>8.161661396690931</v>
      </c>
      <c r="G133" s="144">
        <v>80271600</v>
      </c>
    </row>
    <row r="134" spans="1:7" s="376" customFormat="1" ht="12.75">
      <c r="A134" s="385" t="s">
        <v>1023</v>
      </c>
      <c r="B134" s="400" t="s">
        <v>960</v>
      </c>
      <c r="C134" s="389">
        <v>905362406</v>
      </c>
      <c r="D134" s="389" t="s">
        <v>415</v>
      </c>
      <c r="E134" s="389">
        <v>70982885</v>
      </c>
      <c r="F134" s="375">
        <v>7.840273080656278</v>
      </c>
      <c r="G134" s="144">
        <v>70982885</v>
      </c>
    </row>
    <row r="135" spans="1:7" s="376" customFormat="1" ht="12.75">
      <c r="A135" s="383" t="s">
        <v>961</v>
      </c>
      <c r="B135" s="400" t="s">
        <v>1024</v>
      </c>
      <c r="C135" s="389">
        <v>905362406</v>
      </c>
      <c r="D135" s="389" t="s">
        <v>415</v>
      </c>
      <c r="E135" s="389">
        <v>70982885</v>
      </c>
      <c r="F135" s="375">
        <v>7.840273080656278</v>
      </c>
      <c r="G135" s="144">
        <v>70982885</v>
      </c>
    </row>
    <row r="136" spans="1:7" ht="12.75">
      <c r="A136" s="392" t="s">
        <v>961</v>
      </c>
      <c r="B136" s="401" t="s">
        <v>963</v>
      </c>
      <c r="C136" s="385">
        <v>905362406</v>
      </c>
      <c r="D136" s="385" t="s">
        <v>415</v>
      </c>
      <c r="E136" s="385">
        <v>86167508</v>
      </c>
      <c r="F136" s="379">
        <v>9.517460348359108</v>
      </c>
      <c r="G136" s="153">
        <v>86167508</v>
      </c>
    </row>
    <row r="137" spans="1:7" ht="12.75">
      <c r="A137" s="402" t="s">
        <v>964</v>
      </c>
      <c r="B137" s="401" t="s">
        <v>965</v>
      </c>
      <c r="C137" s="385">
        <v>10000</v>
      </c>
      <c r="D137" s="385" t="s">
        <v>415</v>
      </c>
      <c r="E137" s="385">
        <v>2541</v>
      </c>
      <c r="F137" s="379">
        <v>25.41</v>
      </c>
      <c r="G137" s="153">
        <v>2541</v>
      </c>
    </row>
    <row r="138" spans="1:7" ht="25.5">
      <c r="A138" s="153" t="s">
        <v>966</v>
      </c>
      <c r="B138" s="401" t="s">
        <v>967</v>
      </c>
      <c r="C138" s="385">
        <v>10000</v>
      </c>
      <c r="D138" s="385" t="s">
        <v>415</v>
      </c>
      <c r="E138" s="385">
        <v>2541</v>
      </c>
      <c r="F138" s="379">
        <v>25.41</v>
      </c>
      <c r="G138" s="153">
        <v>2541</v>
      </c>
    </row>
    <row r="139" spans="1:7" ht="28.5" customHeight="1">
      <c r="A139" s="403" t="s">
        <v>970</v>
      </c>
      <c r="B139" s="401" t="s">
        <v>971</v>
      </c>
      <c r="C139" s="385">
        <v>905352406</v>
      </c>
      <c r="D139" s="385" t="s">
        <v>415</v>
      </c>
      <c r="E139" s="385">
        <v>86164967</v>
      </c>
      <c r="F139" s="379">
        <v>9.517284808541172</v>
      </c>
      <c r="G139" s="153">
        <v>86164967</v>
      </c>
    </row>
    <row r="140" spans="1:7" ht="25.5">
      <c r="A140" s="385" t="s">
        <v>972</v>
      </c>
      <c r="B140" s="394" t="s">
        <v>973</v>
      </c>
      <c r="C140" s="385">
        <v>905352406</v>
      </c>
      <c r="D140" s="385" t="s">
        <v>415</v>
      </c>
      <c r="E140" s="385">
        <v>86164967</v>
      </c>
      <c r="F140" s="379">
        <v>9.517284808541172</v>
      </c>
      <c r="G140" s="153">
        <v>86164967</v>
      </c>
    </row>
    <row r="141" spans="1:7" ht="12.75">
      <c r="A141" s="403">
        <v>22500</v>
      </c>
      <c r="B141" s="394" t="s">
        <v>980</v>
      </c>
      <c r="C141" s="385" t="s">
        <v>415</v>
      </c>
      <c r="D141" s="385" t="s">
        <v>415</v>
      </c>
      <c r="E141" s="385">
        <v>-15184623</v>
      </c>
      <c r="F141" s="379" t="s">
        <v>415</v>
      </c>
      <c r="G141" s="153">
        <v>-15184623</v>
      </c>
    </row>
    <row r="142" spans="1:7" ht="25.5">
      <c r="A142" s="385" t="s">
        <v>981</v>
      </c>
      <c r="B142" s="394" t="s">
        <v>982</v>
      </c>
      <c r="C142" s="385" t="s">
        <v>415</v>
      </c>
      <c r="D142" s="385" t="s">
        <v>415</v>
      </c>
      <c r="E142" s="385">
        <v>44706</v>
      </c>
      <c r="F142" s="379" t="s">
        <v>415</v>
      </c>
      <c r="G142" s="153">
        <v>44706</v>
      </c>
    </row>
    <row r="143" spans="1:7" ht="25.5">
      <c r="A143" s="385" t="s">
        <v>983</v>
      </c>
      <c r="B143" s="394" t="s">
        <v>984</v>
      </c>
      <c r="C143" s="385" t="s">
        <v>415</v>
      </c>
      <c r="D143" s="385" t="s">
        <v>415</v>
      </c>
      <c r="E143" s="385">
        <v>-15229329</v>
      </c>
      <c r="F143" s="379" t="s">
        <v>415</v>
      </c>
      <c r="G143" s="153">
        <v>-15229329</v>
      </c>
    </row>
    <row r="144" spans="1:7" s="376" customFormat="1" ht="12.75">
      <c r="A144" s="404"/>
      <c r="B144" s="405" t="s">
        <v>985</v>
      </c>
      <c r="C144" s="389">
        <v>9980435</v>
      </c>
      <c r="D144" s="144" t="s">
        <v>415</v>
      </c>
      <c r="E144" s="389">
        <v>2376429</v>
      </c>
      <c r="F144" s="375">
        <v>23.810875978852625</v>
      </c>
      <c r="G144" s="144">
        <v>2376429</v>
      </c>
    </row>
    <row r="145" spans="1:7" s="376" customFormat="1" ht="25.5" hidden="1">
      <c r="A145" s="403">
        <v>22200</v>
      </c>
      <c r="B145" s="394" t="s">
        <v>986</v>
      </c>
      <c r="C145" s="385" t="s">
        <v>415</v>
      </c>
      <c r="D145" s="385" t="s">
        <v>415</v>
      </c>
      <c r="E145" s="385">
        <v>0</v>
      </c>
      <c r="F145" s="379" t="s">
        <v>415</v>
      </c>
      <c r="G145" s="153">
        <v>0</v>
      </c>
    </row>
    <row r="146" spans="1:7" s="376" customFormat="1" ht="38.25" hidden="1">
      <c r="A146" s="403">
        <v>22300</v>
      </c>
      <c r="B146" s="394" t="s">
        <v>988</v>
      </c>
      <c r="C146" s="153" t="s">
        <v>415</v>
      </c>
      <c r="D146" s="385" t="s">
        <v>415</v>
      </c>
      <c r="E146" s="153">
        <v>0</v>
      </c>
      <c r="F146" s="379" t="s">
        <v>415</v>
      </c>
      <c r="G146" s="153">
        <v>0</v>
      </c>
    </row>
    <row r="147" spans="1:7" ht="25.5">
      <c r="A147" s="403">
        <v>22400</v>
      </c>
      <c r="B147" s="394" t="s">
        <v>990</v>
      </c>
      <c r="C147" s="385">
        <v>5180435</v>
      </c>
      <c r="D147" s="385" t="s">
        <v>415</v>
      </c>
      <c r="E147" s="385">
        <v>2244</v>
      </c>
      <c r="F147" s="379">
        <v>0.04331682571058222</v>
      </c>
      <c r="G147" s="153">
        <v>2244</v>
      </c>
    </row>
    <row r="148" spans="1:7" ht="12.75">
      <c r="A148" s="385">
        <v>22410</v>
      </c>
      <c r="B148" s="394" t="s">
        <v>1025</v>
      </c>
      <c r="C148" s="385">
        <v>2000</v>
      </c>
      <c r="D148" s="385" t="s">
        <v>415</v>
      </c>
      <c r="E148" s="385">
        <v>186</v>
      </c>
      <c r="F148" s="379">
        <v>9.3</v>
      </c>
      <c r="G148" s="153">
        <v>186</v>
      </c>
    </row>
    <row r="149" spans="1:7" ht="38.25" customHeight="1">
      <c r="A149" s="385">
        <v>22420</v>
      </c>
      <c r="B149" s="394" t="s">
        <v>993</v>
      </c>
      <c r="C149" s="385">
        <v>5040000</v>
      </c>
      <c r="D149" s="385" t="s">
        <v>415</v>
      </c>
      <c r="E149" s="385">
        <v>1628</v>
      </c>
      <c r="F149" s="379">
        <v>0.0323015873015873</v>
      </c>
      <c r="G149" s="153">
        <v>1628</v>
      </c>
    </row>
    <row r="150" spans="1:7" ht="12.75">
      <c r="A150" s="304">
        <v>22421</v>
      </c>
      <c r="B150" s="406" t="s">
        <v>995</v>
      </c>
      <c r="C150" s="304">
        <v>40000</v>
      </c>
      <c r="D150" s="304" t="s">
        <v>415</v>
      </c>
      <c r="E150" s="304">
        <v>1581</v>
      </c>
      <c r="F150" s="407">
        <v>3.9525</v>
      </c>
      <c r="G150" s="153">
        <v>1581</v>
      </c>
    </row>
    <row r="151" spans="1:7" ht="12.75">
      <c r="A151" s="304">
        <v>22422</v>
      </c>
      <c r="B151" s="406" t="s">
        <v>997</v>
      </c>
      <c r="C151" s="304">
        <v>5000000</v>
      </c>
      <c r="D151" s="304" t="s">
        <v>415</v>
      </c>
      <c r="E151" s="304">
        <v>47</v>
      </c>
      <c r="F151" s="407">
        <v>0.00094</v>
      </c>
      <c r="G151" s="153">
        <v>47</v>
      </c>
    </row>
    <row r="152" spans="1:7" ht="12.75">
      <c r="A152" s="385">
        <v>22460</v>
      </c>
      <c r="B152" s="394" t="s">
        <v>1003</v>
      </c>
      <c r="C152" s="385">
        <v>138435</v>
      </c>
      <c r="D152" s="385" t="s">
        <v>415</v>
      </c>
      <c r="E152" s="385">
        <v>430</v>
      </c>
      <c r="F152" s="379">
        <v>0.3106150901144942</v>
      </c>
      <c r="G152" s="153">
        <v>430</v>
      </c>
    </row>
    <row r="153" spans="1:7" ht="12.75" hidden="1">
      <c r="A153" s="385">
        <v>22490</v>
      </c>
      <c r="B153" s="394" t="s">
        <v>1005</v>
      </c>
      <c r="C153" s="385" t="s">
        <v>415</v>
      </c>
      <c r="D153" s="385" t="s">
        <v>415</v>
      </c>
      <c r="E153" s="385">
        <v>0</v>
      </c>
      <c r="F153" s="379" t="s">
        <v>415</v>
      </c>
      <c r="G153" s="153">
        <v>0</v>
      </c>
    </row>
    <row r="154" spans="1:7" ht="25.5">
      <c r="A154" s="403">
        <v>22600</v>
      </c>
      <c r="B154" s="408" t="s">
        <v>1006</v>
      </c>
      <c r="C154" s="385">
        <v>4800000</v>
      </c>
      <c r="D154" s="385" t="s">
        <v>415</v>
      </c>
      <c r="E154" s="385">
        <v>2374185</v>
      </c>
      <c r="F154" s="379">
        <v>49.4621875</v>
      </c>
      <c r="G154" s="153">
        <v>2374185</v>
      </c>
    </row>
    <row r="155" spans="1:7" ht="25.5">
      <c r="A155" s="385">
        <v>22610</v>
      </c>
      <c r="B155" s="408" t="s">
        <v>1007</v>
      </c>
      <c r="C155" s="385">
        <v>4800000</v>
      </c>
      <c r="D155" s="385" t="s">
        <v>415</v>
      </c>
      <c r="E155" s="385">
        <v>2374185</v>
      </c>
      <c r="F155" s="379">
        <v>49.4621875</v>
      </c>
      <c r="G155" s="153">
        <v>2374185</v>
      </c>
    </row>
    <row r="156" spans="1:7" s="376" customFormat="1" ht="25.5" hidden="1">
      <c r="A156" s="389"/>
      <c r="B156" s="400" t="s">
        <v>1008</v>
      </c>
      <c r="C156" s="389" t="s">
        <v>415</v>
      </c>
      <c r="D156" s="389" t="s">
        <v>415</v>
      </c>
      <c r="E156" s="144">
        <v>0</v>
      </c>
      <c r="F156" s="375" t="s">
        <v>415</v>
      </c>
      <c r="G156" s="153">
        <v>0</v>
      </c>
    </row>
    <row r="157" spans="1:7" s="376" customFormat="1" ht="12.75">
      <c r="A157" s="389"/>
      <c r="B157" s="400" t="s">
        <v>844</v>
      </c>
      <c r="C157" s="389">
        <v>68177500</v>
      </c>
      <c r="D157" s="389">
        <v>16780441</v>
      </c>
      <c r="E157" s="144">
        <v>6912286</v>
      </c>
      <c r="F157" s="375">
        <v>10.138661581900186</v>
      </c>
      <c r="G157" s="144">
        <v>6912286</v>
      </c>
    </row>
    <row r="158" spans="1:7" ht="12.75">
      <c r="A158" s="384">
        <v>18000</v>
      </c>
      <c r="B158" s="401" t="s">
        <v>845</v>
      </c>
      <c r="C158" s="385">
        <v>68177500</v>
      </c>
      <c r="D158" s="385">
        <v>16780441</v>
      </c>
      <c r="E158" s="385">
        <v>6912286</v>
      </c>
      <c r="F158" s="379">
        <v>10.138661581900186</v>
      </c>
      <c r="G158" s="153">
        <v>6912286</v>
      </c>
    </row>
    <row r="159" spans="1:7" ht="25.5">
      <c r="A159" s="403">
        <v>18200</v>
      </c>
      <c r="B159" s="394" t="s">
        <v>1009</v>
      </c>
      <c r="C159" s="385">
        <v>15471885</v>
      </c>
      <c r="D159" s="385">
        <v>3854615</v>
      </c>
      <c r="E159" s="385">
        <v>2784777</v>
      </c>
      <c r="F159" s="379">
        <v>17.998951000476023</v>
      </c>
      <c r="G159" s="153">
        <v>2784777</v>
      </c>
    </row>
    <row r="160" spans="1:7" ht="12.75">
      <c r="A160" s="385">
        <v>18210</v>
      </c>
      <c r="B160" s="394" t="s">
        <v>1010</v>
      </c>
      <c r="C160" s="385">
        <v>15471885</v>
      </c>
      <c r="D160" s="385" t="s">
        <v>415</v>
      </c>
      <c r="E160" s="385">
        <v>2784777</v>
      </c>
      <c r="F160" s="379">
        <v>17.998951000476023</v>
      </c>
      <c r="G160" s="153">
        <v>2784777</v>
      </c>
    </row>
    <row r="161" spans="1:7" ht="25.5">
      <c r="A161" s="304">
        <v>18212</v>
      </c>
      <c r="B161" s="406" t="s">
        <v>1012</v>
      </c>
      <c r="C161" s="304">
        <v>2289960</v>
      </c>
      <c r="D161" s="304" t="s">
        <v>415</v>
      </c>
      <c r="E161" s="304">
        <v>187736</v>
      </c>
      <c r="F161" s="407">
        <v>8.198221803000925</v>
      </c>
      <c r="G161" s="153">
        <v>187736</v>
      </c>
    </row>
    <row r="162" spans="1:7" ht="25.5">
      <c r="A162" s="304">
        <v>18214</v>
      </c>
      <c r="B162" s="406" t="s">
        <v>1014</v>
      </c>
      <c r="C162" s="304">
        <v>1867749</v>
      </c>
      <c r="D162" s="304" t="s">
        <v>415</v>
      </c>
      <c r="E162" s="304">
        <v>465270</v>
      </c>
      <c r="F162" s="407">
        <v>24.910734793593786</v>
      </c>
      <c r="G162" s="153">
        <v>465270</v>
      </c>
    </row>
    <row r="163" spans="1:7" ht="25.5">
      <c r="A163" s="304">
        <v>18215</v>
      </c>
      <c r="B163" s="406" t="s">
        <v>1015</v>
      </c>
      <c r="C163" s="304">
        <v>946176</v>
      </c>
      <c r="D163" s="304" t="s">
        <v>415</v>
      </c>
      <c r="E163" s="304">
        <v>233856</v>
      </c>
      <c r="F163" s="407">
        <v>24.71590909090909</v>
      </c>
      <c r="G163" s="153">
        <v>233856</v>
      </c>
    </row>
    <row r="164" spans="1:7" ht="25.5">
      <c r="A164" s="304">
        <v>18217</v>
      </c>
      <c r="B164" s="406" t="s">
        <v>1016</v>
      </c>
      <c r="C164" s="304">
        <v>10368000</v>
      </c>
      <c r="D164" s="304" t="s">
        <v>415</v>
      </c>
      <c r="E164" s="304">
        <v>1897915</v>
      </c>
      <c r="F164" s="407">
        <v>18.305507330246915</v>
      </c>
      <c r="G164" s="153">
        <v>1897915</v>
      </c>
    </row>
    <row r="165" spans="1:7" ht="12.75">
      <c r="A165" s="403">
        <v>18500</v>
      </c>
      <c r="B165" s="394" t="s">
        <v>1026</v>
      </c>
      <c r="C165" s="385">
        <v>52705615</v>
      </c>
      <c r="D165" s="385">
        <v>12925826</v>
      </c>
      <c r="E165" s="385">
        <v>4127509</v>
      </c>
      <c r="F165" s="379">
        <v>7.831250996691718</v>
      </c>
      <c r="G165" s="153">
        <v>4127509</v>
      </c>
    </row>
    <row r="166" spans="1:7" ht="25.5">
      <c r="A166" s="385">
        <v>18520</v>
      </c>
      <c r="B166" s="394" t="s">
        <v>1027</v>
      </c>
      <c r="C166" s="385">
        <v>52705615</v>
      </c>
      <c r="D166" s="385" t="s">
        <v>415</v>
      </c>
      <c r="E166" s="385">
        <v>4127509</v>
      </c>
      <c r="F166" s="379">
        <v>7.831250996691718</v>
      </c>
      <c r="G166" s="153">
        <v>4127509</v>
      </c>
    </row>
    <row r="167" spans="1:7" ht="25.5">
      <c r="A167" s="304">
        <v>18521</v>
      </c>
      <c r="B167" s="406" t="s">
        <v>1028</v>
      </c>
      <c r="C167" s="304">
        <v>11880552</v>
      </c>
      <c r="D167" s="304" t="s">
        <v>415</v>
      </c>
      <c r="E167" s="304">
        <v>856947</v>
      </c>
      <c r="F167" s="407">
        <v>7.213023435274725</v>
      </c>
      <c r="G167" s="153">
        <v>856947</v>
      </c>
    </row>
    <row r="168" spans="1:7" ht="25.5">
      <c r="A168" s="304">
        <v>18522</v>
      </c>
      <c r="B168" s="406" t="s">
        <v>1029</v>
      </c>
      <c r="C168" s="304">
        <v>687243</v>
      </c>
      <c r="D168" s="304" t="s">
        <v>415</v>
      </c>
      <c r="E168" s="304">
        <v>18714</v>
      </c>
      <c r="F168" s="407">
        <v>2.723054290840358</v>
      </c>
      <c r="G168" s="153">
        <v>18714</v>
      </c>
    </row>
    <row r="169" spans="1:7" ht="25.5">
      <c r="A169" s="304">
        <v>18523</v>
      </c>
      <c r="B169" s="406" t="s">
        <v>1030</v>
      </c>
      <c r="C169" s="304">
        <v>40137820</v>
      </c>
      <c r="D169" s="304" t="s">
        <v>415</v>
      </c>
      <c r="E169" s="304">
        <v>3251848</v>
      </c>
      <c r="F169" s="407">
        <v>8.10170557344669</v>
      </c>
      <c r="G169" s="153">
        <v>3251848</v>
      </c>
    </row>
    <row r="170" spans="1:7" s="376" customFormat="1" ht="12.75">
      <c r="A170" s="389"/>
      <c r="B170" s="149" t="s">
        <v>1017</v>
      </c>
      <c r="C170" s="389">
        <v>852785921</v>
      </c>
      <c r="D170" s="389">
        <v>201632504</v>
      </c>
      <c r="E170" s="389">
        <v>58510296</v>
      </c>
      <c r="F170" s="375">
        <v>6.8610766851532015</v>
      </c>
      <c r="G170" s="144">
        <v>58510296</v>
      </c>
    </row>
    <row r="171" spans="1:7" s="376" customFormat="1" ht="12.75">
      <c r="A171" s="131" t="s">
        <v>734</v>
      </c>
      <c r="B171" s="400" t="s">
        <v>828</v>
      </c>
      <c r="C171" s="389">
        <v>852785921</v>
      </c>
      <c r="D171" s="389">
        <v>201632504</v>
      </c>
      <c r="E171" s="389">
        <v>58510296</v>
      </c>
      <c r="F171" s="375">
        <v>6.8610766851532015</v>
      </c>
      <c r="G171" s="144">
        <v>58510296</v>
      </c>
    </row>
    <row r="172" spans="1:7" s="376" customFormat="1" ht="12.75">
      <c r="A172" s="391" t="s">
        <v>756</v>
      </c>
      <c r="B172" s="400" t="s">
        <v>833</v>
      </c>
      <c r="C172" s="389">
        <v>840045006</v>
      </c>
      <c r="D172" s="389">
        <v>198781128</v>
      </c>
      <c r="E172" s="389">
        <v>57742519</v>
      </c>
      <c r="F172" s="375">
        <v>6.873741119532351</v>
      </c>
      <c r="G172" s="144">
        <v>57742519</v>
      </c>
    </row>
    <row r="173" spans="1:7" ht="12.75">
      <c r="A173" s="384">
        <v>6000</v>
      </c>
      <c r="B173" s="409" t="s">
        <v>834</v>
      </c>
      <c r="C173" s="385">
        <v>840045006</v>
      </c>
      <c r="D173" s="385">
        <v>198781128</v>
      </c>
      <c r="E173" s="385">
        <v>57742519</v>
      </c>
      <c r="F173" s="379">
        <v>6.873741119532351</v>
      </c>
      <c r="G173" s="153">
        <v>57742519</v>
      </c>
    </row>
    <row r="174" spans="1:7" s="376" customFormat="1" ht="12.75">
      <c r="A174" s="411">
        <v>7000</v>
      </c>
      <c r="B174" s="400" t="s">
        <v>777</v>
      </c>
      <c r="C174" s="389">
        <v>12740915</v>
      </c>
      <c r="D174" s="389">
        <v>2851376</v>
      </c>
      <c r="E174" s="389">
        <v>767777</v>
      </c>
      <c r="F174" s="375">
        <v>6.026074265466805</v>
      </c>
      <c r="G174" s="144">
        <v>767777</v>
      </c>
    </row>
    <row r="175" spans="1:7" ht="12.75">
      <c r="A175" s="402">
        <v>7100</v>
      </c>
      <c r="B175" s="394" t="s">
        <v>1031</v>
      </c>
      <c r="C175" s="385">
        <v>12740915</v>
      </c>
      <c r="D175" s="385">
        <v>2851376</v>
      </c>
      <c r="E175" s="385">
        <v>767777</v>
      </c>
      <c r="F175" s="379">
        <v>6.026074265466805</v>
      </c>
      <c r="G175" s="153">
        <v>767777</v>
      </c>
    </row>
    <row r="176" spans="1:7" ht="25.5">
      <c r="A176" s="153">
        <v>7140</v>
      </c>
      <c r="B176" s="394" t="s">
        <v>1032</v>
      </c>
      <c r="C176" s="385">
        <v>12740915</v>
      </c>
      <c r="D176" s="385">
        <v>2851376</v>
      </c>
      <c r="E176" s="385">
        <v>767777</v>
      </c>
      <c r="F176" s="379">
        <v>6.026074265466805</v>
      </c>
      <c r="G176" s="153">
        <v>767777</v>
      </c>
    </row>
    <row r="177" spans="1:7" s="376" customFormat="1" ht="12.75">
      <c r="A177" s="412"/>
      <c r="B177" s="399" t="s">
        <v>1020</v>
      </c>
      <c r="C177" s="389">
        <v>130734420</v>
      </c>
      <c r="D177" s="389">
        <v>25431064</v>
      </c>
      <c r="E177" s="389">
        <v>21761304</v>
      </c>
      <c r="F177" s="375">
        <v>16.645428189454623</v>
      </c>
      <c r="G177" s="144">
        <v>21761304</v>
      </c>
    </row>
    <row r="178" spans="1:7" s="376" customFormat="1" ht="12.75">
      <c r="A178" s="412"/>
      <c r="B178" s="399" t="s">
        <v>420</v>
      </c>
      <c r="C178" s="389">
        <v>-130734420</v>
      </c>
      <c r="D178" s="389">
        <v>-25431064</v>
      </c>
      <c r="E178" s="389">
        <v>-21761304</v>
      </c>
      <c r="F178" s="375">
        <v>16.645428189454623</v>
      </c>
      <c r="G178" s="389">
        <v>-21761304</v>
      </c>
    </row>
    <row r="179" spans="1:7" ht="12.75">
      <c r="A179" s="393" t="s">
        <v>793</v>
      </c>
      <c r="B179" s="409" t="s">
        <v>840</v>
      </c>
      <c r="C179" s="385">
        <v>-130734420</v>
      </c>
      <c r="D179" s="385">
        <v>-25431064</v>
      </c>
      <c r="E179" s="385">
        <v>-21766450</v>
      </c>
      <c r="F179" s="379">
        <v>16.649364413748117</v>
      </c>
      <c r="G179" s="385">
        <v>-21766450</v>
      </c>
    </row>
    <row r="180" spans="1:7" ht="25.5">
      <c r="A180" s="377"/>
      <c r="B180" s="394" t="s">
        <v>1021</v>
      </c>
      <c r="C180" s="385">
        <v>-130734420</v>
      </c>
      <c r="D180" s="385">
        <v>-25431064</v>
      </c>
      <c r="E180" s="385">
        <v>-21761304</v>
      </c>
      <c r="F180" s="407" t="s">
        <v>415</v>
      </c>
      <c r="G180" s="385">
        <v>-21761304</v>
      </c>
    </row>
    <row r="181" spans="1:7" ht="42.75" customHeight="1">
      <c r="A181" s="377"/>
      <c r="B181" s="395" t="s">
        <v>956</v>
      </c>
      <c r="C181" s="385" t="s">
        <v>415</v>
      </c>
      <c r="D181" s="385">
        <v>0</v>
      </c>
      <c r="E181" s="385">
        <v>-5146</v>
      </c>
      <c r="F181" s="379" t="s">
        <v>415</v>
      </c>
      <c r="G181" s="153">
        <v>-5146</v>
      </c>
    </row>
    <row r="182" spans="1:7" ht="12.75">
      <c r="A182" s="377" t="s">
        <v>957</v>
      </c>
      <c r="B182" s="395" t="s">
        <v>426</v>
      </c>
      <c r="C182" s="385" t="s">
        <v>415</v>
      </c>
      <c r="D182" s="153">
        <v>0</v>
      </c>
      <c r="E182" s="385">
        <v>5146</v>
      </c>
      <c r="F182" s="379" t="s">
        <v>415</v>
      </c>
      <c r="G182" s="153">
        <v>5146</v>
      </c>
    </row>
    <row r="183" spans="1:7" ht="12.75">
      <c r="A183" s="383"/>
      <c r="B183" s="394"/>
      <c r="C183" s="385"/>
      <c r="D183" s="385"/>
      <c r="E183" s="385"/>
      <c r="F183" s="379"/>
      <c r="G183" s="153"/>
    </row>
    <row r="184" spans="1:7" s="376" customFormat="1" ht="12.75">
      <c r="A184" s="389"/>
      <c r="B184" s="410" t="s">
        <v>1033</v>
      </c>
      <c r="C184" s="389"/>
      <c r="D184" s="389"/>
      <c r="E184" s="389"/>
      <c r="F184" s="375"/>
      <c r="G184" s="153"/>
    </row>
    <row r="185" spans="1:7" s="376" customFormat="1" ht="12.75">
      <c r="A185" s="389"/>
      <c r="B185" s="149" t="s">
        <v>727</v>
      </c>
      <c r="C185" s="389">
        <v>85806994</v>
      </c>
      <c r="D185" s="389">
        <v>19252218</v>
      </c>
      <c r="E185" s="389">
        <v>6626293</v>
      </c>
      <c r="F185" s="375">
        <v>7.722322728144981</v>
      </c>
      <c r="G185" s="144">
        <v>6626293</v>
      </c>
    </row>
    <row r="186" spans="1:7" s="376" customFormat="1" ht="12.75">
      <c r="A186" s="153"/>
      <c r="B186" s="400" t="s">
        <v>960</v>
      </c>
      <c r="C186" s="389">
        <v>83287880</v>
      </c>
      <c r="D186" s="144" t="s">
        <v>415</v>
      </c>
      <c r="E186" s="389">
        <v>6245579</v>
      </c>
      <c r="F186" s="375">
        <v>7.498784937256177</v>
      </c>
      <c r="G186" s="144">
        <v>6245579</v>
      </c>
    </row>
    <row r="187" spans="1:7" s="376" customFormat="1" ht="12.75">
      <c r="A187" s="153"/>
      <c r="B187" s="400" t="s">
        <v>1024</v>
      </c>
      <c r="C187" s="389">
        <v>83287880</v>
      </c>
      <c r="D187" s="385" t="s">
        <v>415</v>
      </c>
      <c r="E187" s="144">
        <v>6245579</v>
      </c>
      <c r="F187" s="375">
        <v>7.498784937256177</v>
      </c>
      <c r="G187" s="144">
        <v>6245579</v>
      </c>
    </row>
    <row r="188" spans="1:7" ht="12.75">
      <c r="A188" s="392" t="s">
        <v>961</v>
      </c>
      <c r="B188" s="401" t="s">
        <v>963</v>
      </c>
      <c r="C188" s="385">
        <v>83287880</v>
      </c>
      <c r="D188" s="385" t="s">
        <v>415</v>
      </c>
      <c r="E188" s="153">
        <v>6245579</v>
      </c>
      <c r="F188" s="379">
        <v>7.498784937256177</v>
      </c>
      <c r="G188" s="153">
        <v>6245579</v>
      </c>
    </row>
    <row r="189" spans="1:7" ht="28.5" customHeight="1">
      <c r="A189" s="402" t="s">
        <v>970</v>
      </c>
      <c r="B189" s="401" t="s">
        <v>971</v>
      </c>
      <c r="C189" s="385">
        <v>83287880</v>
      </c>
      <c r="D189" s="385" t="s">
        <v>415</v>
      </c>
      <c r="E189" s="153">
        <v>6245579</v>
      </c>
      <c r="F189" s="379">
        <v>7.498784937256177</v>
      </c>
      <c r="G189" s="153">
        <v>6245579</v>
      </c>
    </row>
    <row r="190" spans="1:7" ht="25.5" customHeight="1">
      <c r="A190" s="153" t="s">
        <v>974</v>
      </c>
      <c r="B190" s="394" t="s">
        <v>975</v>
      </c>
      <c r="C190" s="385">
        <v>83287880</v>
      </c>
      <c r="D190" s="385" t="s">
        <v>415</v>
      </c>
      <c r="E190" s="153">
        <v>6245579</v>
      </c>
      <c r="F190" s="379">
        <v>7.498784937256177</v>
      </c>
      <c r="G190" s="153">
        <v>6245579</v>
      </c>
    </row>
    <row r="191" spans="1:7" s="376" customFormat="1" ht="12.75">
      <c r="A191" s="389"/>
      <c r="B191" s="405" t="s">
        <v>985</v>
      </c>
      <c r="C191" s="389">
        <v>435034</v>
      </c>
      <c r="D191" s="144" t="s">
        <v>415</v>
      </c>
      <c r="E191" s="389">
        <v>239427</v>
      </c>
      <c r="F191" s="375">
        <v>55.03638796048125</v>
      </c>
      <c r="G191" s="144">
        <v>239427</v>
      </c>
    </row>
    <row r="192" spans="1:7" s="376" customFormat="1" ht="25.5" hidden="1">
      <c r="A192" s="403">
        <v>22200</v>
      </c>
      <c r="B192" s="394" t="s">
        <v>986</v>
      </c>
      <c r="C192" s="385">
        <v>0</v>
      </c>
      <c r="D192" s="385" t="s">
        <v>415</v>
      </c>
      <c r="E192" s="385">
        <v>0</v>
      </c>
      <c r="F192" s="379" t="s">
        <v>415</v>
      </c>
      <c r="G192" s="153">
        <v>0</v>
      </c>
    </row>
    <row r="193" spans="1:7" s="376" customFormat="1" ht="38.25" hidden="1">
      <c r="A193" s="413">
        <v>22300</v>
      </c>
      <c r="B193" s="414" t="s">
        <v>1034</v>
      </c>
      <c r="C193" s="385">
        <v>0</v>
      </c>
      <c r="D193" s="385" t="s">
        <v>415</v>
      </c>
      <c r="E193" s="153">
        <v>0</v>
      </c>
      <c r="F193" s="379" t="s">
        <v>415</v>
      </c>
      <c r="G193" s="153">
        <v>0</v>
      </c>
    </row>
    <row r="194" spans="1:7" ht="25.5">
      <c r="A194" s="403">
        <v>22400</v>
      </c>
      <c r="B194" s="394" t="s">
        <v>990</v>
      </c>
      <c r="C194" s="385">
        <v>15034</v>
      </c>
      <c r="D194" s="385" t="s">
        <v>415</v>
      </c>
      <c r="E194" s="385">
        <v>61</v>
      </c>
      <c r="F194" s="379">
        <v>0.4057469735266729</v>
      </c>
      <c r="G194" s="153">
        <v>61</v>
      </c>
    </row>
    <row r="195" spans="1:7" ht="25.5">
      <c r="A195" s="385">
        <v>22450</v>
      </c>
      <c r="B195" s="394" t="s">
        <v>1001</v>
      </c>
      <c r="C195" s="385">
        <v>5000</v>
      </c>
      <c r="D195" s="385" t="s">
        <v>415</v>
      </c>
      <c r="E195" s="385">
        <v>0</v>
      </c>
      <c r="F195" s="379">
        <v>0</v>
      </c>
      <c r="G195" s="153">
        <v>0</v>
      </c>
    </row>
    <row r="196" spans="1:7" ht="12.75">
      <c r="A196" s="385">
        <v>22460</v>
      </c>
      <c r="B196" s="394" t="s">
        <v>1003</v>
      </c>
      <c r="C196" s="385">
        <v>10034</v>
      </c>
      <c r="D196" s="385" t="s">
        <v>415</v>
      </c>
      <c r="E196" s="385">
        <v>36</v>
      </c>
      <c r="F196" s="379">
        <v>0.35878014749850506</v>
      </c>
      <c r="G196" s="153">
        <v>36</v>
      </c>
    </row>
    <row r="197" spans="1:7" ht="54" customHeight="1">
      <c r="A197" s="385">
        <v>22470</v>
      </c>
      <c r="B197" s="408" t="s">
        <v>1004</v>
      </c>
      <c r="C197" s="385" t="s">
        <v>415</v>
      </c>
      <c r="D197" s="385" t="s">
        <v>415</v>
      </c>
      <c r="E197" s="385">
        <v>25</v>
      </c>
      <c r="F197" s="379" t="s">
        <v>415</v>
      </c>
      <c r="G197" s="153">
        <v>25</v>
      </c>
    </row>
    <row r="198" spans="1:7" ht="25.5">
      <c r="A198" s="403">
        <v>22600</v>
      </c>
      <c r="B198" s="408" t="s">
        <v>1006</v>
      </c>
      <c r="C198" s="385">
        <v>420000</v>
      </c>
      <c r="D198" s="385" t="s">
        <v>415</v>
      </c>
      <c r="E198" s="385">
        <v>239366</v>
      </c>
      <c r="F198" s="379">
        <v>56.99190476190476</v>
      </c>
      <c r="G198" s="153">
        <v>239366</v>
      </c>
    </row>
    <row r="199" spans="1:7" ht="25.5">
      <c r="A199" s="385">
        <v>22610</v>
      </c>
      <c r="B199" s="408" t="s">
        <v>1007</v>
      </c>
      <c r="C199" s="385">
        <v>420000</v>
      </c>
      <c r="D199" s="385" t="s">
        <v>415</v>
      </c>
      <c r="E199" s="153">
        <v>239366</v>
      </c>
      <c r="F199" s="379">
        <v>56.99190476190476</v>
      </c>
      <c r="G199" s="153">
        <v>239366</v>
      </c>
    </row>
    <row r="200" spans="1:7" s="376" customFormat="1" ht="25.5" hidden="1">
      <c r="A200" s="389"/>
      <c r="B200" s="400" t="s">
        <v>1008</v>
      </c>
      <c r="C200" s="389">
        <v>0</v>
      </c>
      <c r="D200" s="389">
        <v>0</v>
      </c>
      <c r="E200" s="144">
        <v>0</v>
      </c>
      <c r="F200" s="375">
        <v>0</v>
      </c>
      <c r="G200" s="153">
        <v>0</v>
      </c>
    </row>
    <row r="201" spans="1:7" s="376" customFormat="1" ht="12.75">
      <c r="A201" s="389"/>
      <c r="B201" s="400" t="s">
        <v>844</v>
      </c>
      <c r="C201" s="389">
        <v>2084080</v>
      </c>
      <c r="D201" s="389">
        <v>525601</v>
      </c>
      <c r="E201" s="389">
        <v>141281</v>
      </c>
      <c r="F201" s="375">
        <v>6.779058385474645</v>
      </c>
      <c r="G201" s="144">
        <v>141281</v>
      </c>
    </row>
    <row r="202" spans="1:7" ht="12.75">
      <c r="A202" s="384">
        <v>18000</v>
      </c>
      <c r="B202" s="401" t="s">
        <v>845</v>
      </c>
      <c r="C202" s="385">
        <v>2084080</v>
      </c>
      <c r="D202" s="385">
        <v>525601</v>
      </c>
      <c r="E202" s="385">
        <v>141281</v>
      </c>
      <c r="F202" s="379">
        <v>6.779058385474645</v>
      </c>
      <c r="G202" s="153">
        <v>141281</v>
      </c>
    </row>
    <row r="203" spans="1:7" ht="25.5">
      <c r="A203" s="403">
        <v>18200</v>
      </c>
      <c r="B203" s="394" t="s">
        <v>1009</v>
      </c>
      <c r="C203" s="385">
        <v>242950</v>
      </c>
      <c r="D203" s="385">
        <v>60738</v>
      </c>
      <c r="E203" s="385">
        <v>20057</v>
      </c>
      <c r="F203" s="379">
        <v>8.255608149825067</v>
      </c>
      <c r="G203" s="153">
        <v>20057</v>
      </c>
    </row>
    <row r="204" spans="1:7" ht="12.75">
      <c r="A204" s="385">
        <v>18210</v>
      </c>
      <c r="B204" s="394" t="s">
        <v>1010</v>
      </c>
      <c r="C204" s="385">
        <v>242950</v>
      </c>
      <c r="D204" s="385" t="s">
        <v>415</v>
      </c>
      <c r="E204" s="385">
        <v>20057</v>
      </c>
      <c r="F204" s="379">
        <v>8.255608149825067</v>
      </c>
      <c r="G204" s="153">
        <v>20057</v>
      </c>
    </row>
    <row r="205" spans="1:7" ht="25.5">
      <c r="A205" s="304">
        <v>18213</v>
      </c>
      <c r="B205" s="406" t="s">
        <v>1013</v>
      </c>
      <c r="C205" s="304">
        <v>242950</v>
      </c>
      <c r="D205" s="304" t="s">
        <v>415</v>
      </c>
      <c r="E205" s="304">
        <v>20057</v>
      </c>
      <c r="F205" s="407">
        <v>8.255608149825067</v>
      </c>
      <c r="G205" s="153">
        <v>20057</v>
      </c>
    </row>
    <row r="206" spans="1:7" ht="12.75">
      <c r="A206" s="403">
        <v>18500</v>
      </c>
      <c r="B206" s="394" t="s">
        <v>1026</v>
      </c>
      <c r="C206" s="385">
        <v>1841130</v>
      </c>
      <c r="D206" s="385">
        <v>464863</v>
      </c>
      <c r="E206" s="385">
        <v>121224</v>
      </c>
      <c r="F206" s="379">
        <v>6.584217301331248</v>
      </c>
      <c r="G206" s="153">
        <v>121224</v>
      </c>
    </row>
    <row r="207" spans="1:7" ht="25.5">
      <c r="A207" s="385">
        <v>18520</v>
      </c>
      <c r="B207" s="394" t="s">
        <v>1027</v>
      </c>
      <c r="C207" s="385">
        <v>1841130</v>
      </c>
      <c r="D207" s="385" t="s">
        <v>415</v>
      </c>
      <c r="E207" s="385">
        <v>121224</v>
      </c>
      <c r="F207" s="379">
        <v>6.584217301331248</v>
      </c>
      <c r="G207" s="153">
        <v>121224</v>
      </c>
    </row>
    <row r="208" spans="1:7" ht="25.5">
      <c r="A208" s="304">
        <v>18524</v>
      </c>
      <c r="B208" s="406" t="s">
        <v>1035</v>
      </c>
      <c r="C208" s="304">
        <v>28196</v>
      </c>
      <c r="D208" s="304" t="s">
        <v>415</v>
      </c>
      <c r="E208" s="304">
        <v>1560</v>
      </c>
      <c r="F208" s="407">
        <v>5.5326996737125835</v>
      </c>
      <c r="G208" s="153">
        <v>1560</v>
      </c>
    </row>
    <row r="209" spans="1:7" ht="41.25" customHeight="1">
      <c r="A209" s="304">
        <v>18525</v>
      </c>
      <c r="B209" s="406" t="s">
        <v>1036</v>
      </c>
      <c r="C209" s="304">
        <v>1812934</v>
      </c>
      <c r="D209" s="304" t="s">
        <v>415</v>
      </c>
      <c r="E209" s="304">
        <v>119664</v>
      </c>
      <c r="F209" s="407">
        <v>6.600571228737505</v>
      </c>
      <c r="G209" s="153">
        <v>119664</v>
      </c>
    </row>
    <row r="210" spans="1:7" ht="25.5" customHeight="1">
      <c r="A210" s="304"/>
      <c r="B210" s="400" t="s">
        <v>1008</v>
      </c>
      <c r="C210" s="304" t="s">
        <v>415</v>
      </c>
      <c r="D210" s="304" t="s">
        <v>415</v>
      </c>
      <c r="E210" s="304">
        <v>6</v>
      </c>
      <c r="F210" s="407" t="s">
        <v>415</v>
      </c>
      <c r="G210" s="153">
        <v>6</v>
      </c>
    </row>
    <row r="211" spans="1:7" s="376" customFormat="1" ht="12.75">
      <c r="A211" s="389"/>
      <c r="B211" s="149" t="s">
        <v>1017</v>
      </c>
      <c r="C211" s="389">
        <v>62077923</v>
      </c>
      <c r="D211" s="389">
        <v>17577465</v>
      </c>
      <c r="E211" s="389">
        <v>4754057</v>
      </c>
      <c r="F211" s="375">
        <v>7.65820886114376</v>
      </c>
      <c r="G211" s="144">
        <v>4754057</v>
      </c>
    </row>
    <row r="212" spans="1:7" s="376" customFormat="1" ht="12.75">
      <c r="A212" s="131" t="s">
        <v>734</v>
      </c>
      <c r="B212" s="400" t="s">
        <v>828</v>
      </c>
      <c r="C212" s="389">
        <v>62077923</v>
      </c>
      <c r="D212" s="389">
        <v>17577465</v>
      </c>
      <c r="E212" s="389">
        <v>4754057</v>
      </c>
      <c r="F212" s="375">
        <v>7.65820886114376</v>
      </c>
      <c r="G212" s="144">
        <v>4754057</v>
      </c>
    </row>
    <row r="213" spans="1:7" s="376" customFormat="1" ht="12.75">
      <c r="A213" s="391" t="s">
        <v>756</v>
      </c>
      <c r="B213" s="400" t="s">
        <v>833</v>
      </c>
      <c r="C213" s="389">
        <v>49273859</v>
      </c>
      <c r="D213" s="389">
        <v>14688561</v>
      </c>
      <c r="E213" s="389">
        <v>3843414</v>
      </c>
      <c r="F213" s="375">
        <v>7.800107558046143</v>
      </c>
      <c r="G213" s="144">
        <v>3843414</v>
      </c>
    </row>
    <row r="214" spans="1:7" ht="12.75">
      <c r="A214" s="384">
        <v>3000</v>
      </c>
      <c r="B214" s="409" t="s">
        <v>856</v>
      </c>
      <c r="C214" s="385">
        <v>3300000</v>
      </c>
      <c r="D214" s="385">
        <v>1179808</v>
      </c>
      <c r="E214" s="385">
        <v>257785</v>
      </c>
      <c r="F214" s="379">
        <v>7.8116666666666665</v>
      </c>
      <c r="G214" s="153">
        <v>257785</v>
      </c>
    </row>
    <row r="215" spans="1:7" ht="12.75">
      <c r="A215" s="384">
        <v>6000</v>
      </c>
      <c r="B215" s="409" t="s">
        <v>834</v>
      </c>
      <c r="C215" s="385">
        <v>45973859</v>
      </c>
      <c r="D215" s="385">
        <v>13508753</v>
      </c>
      <c r="E215" s="385">
        <v>3585629</v>
      </c>
      <c r="F215" s="379">
        <v>7.799277846134256</v>
      </c>
      <c r="G215" s="153">
        <v>3585629</v>
      </c>
    </row>
    <row r="216" spans="1:7" s="376" customFormat="1" ht="12.75">
      <c r="A216" s="411">
        <v>7000</v>
      </c>
      <c r="B216" s="400" t="s">
        <v>777</v>
      </c>
      <c r="C216" s="389">
        <v>12804064</v>
      </c>
      <c r="D216" s="389">
        <v>2888904</v>
      </c>
      <c r="E216" s="389">
        <v>910643</v>
      </c>
      <c r="F216" s="375">
        <v>7.11214033294429</v>
      </c>
      <c r="G216" s="144">
        <v>910643</v>
      </c>
    </row>
    <row r="217" spans="1:7" ht="12.75">
      <c r="A217" s="402">
        <v>7100</v>
      </c>
      <c r="B217" s="394" t="s">
        <v>1031</v>
      </c>
      <c r="C217" s="385">
        <v>12804064</v>
      </c>
      <c r="D217" s="385">
        <v>2888904</v>
      </c>
      <c r="E217" s="385">
        <v>910643</v>
      </c>
      <c r="F217" s="379">
        <v>7.11214033294429</v>
      </c>
      <c r="G217" s="153">
        <v>910643</v>
      </c>
    </row>
    <row r="218" spans="1:7" ht="25.5">
      <c r="A218" s="153">
        <v>7140</v>
      </c>
      <c r="B218" s="394" t="s">
        <v>1032</v>
      </c>
      <c r="C218" s="385">
        <v>12804064</v>
      </c>
      <c r="D218" s="385">
        <v>2888904</v>
      </c>
      <c r="E218" s="385">
        <v>910643</v>
      </c>
      <c r="F218" s="379">
        <v>7.11214033294429</v>
      </c>
      <c r="G218" s="153">
        <v>910643</v>
      </c>
    </row>
    <row r="219" spans="1:7" s="376" customFormat="1" ht="12.75">
      <c r="A219" s="412"/>
      <c r="B219" s="399" t="s">
        <v>1020</v>
      </c>
      <c r="C219" s="389">
        <v>23729071</v>
      </c>
      <c r="D219" s="389">
        <v>1674753</v>
      </c>
      <c r="E219" s="389">
        <v>1872236</v>
      </c>
      <c r="F219" s="375">
        <v>7.8900518271448545</v>
      </c>
      <c r="G219" s="144">
        <v>1872236</v>
      </c>
    </row>
    <row r="220" spans="1:7" s="376" customFormat="1" ht="12.75">
      <c r="A220" s="412"/>
      <c r="B220" s="399" t="s">
        <v>420</v>
      </c>
      <c r="C220" s="389">
        <v>-23729071</v>
      </c>
      <c r="D220" s="389">
        <v>-1674753</v>
      </c>
      <c r="E220" s="389">
        <v>-1872236</v>
      </c>
      <c r="F220" s="375">
        <v>7.8900518271448545</v>
      </c>
      <c r="G220" s="144">
        <v>-1872236</v>
      </c>
    </row>
    <row r="221" spans="1:7" ht="12.75">
      <c r="A221" s="393" t="s">
        <v>793</v>
      </c>
      <c r="B221" s="409" t="s">
        <v>840</v>
      </c>
      <c r="C221" s="385">
        <v>-23729071</v>
      </c>
      <c r="D221" s="385">
        <v>-1674753</v>
      </c>
      <c r="E221" s="385">
        <v>-1872236</v>
      </c>
      <c r="F221" s="379">
        <v>7.8900518271448545</v>
      </c>
      <c r="G221" s="153">
        <v>-1872236</v>
      </c>
    </row>
    <row r="222" spans="1:7" ht="25.5">
      <c r="A222" s="383"/>
      <c r="B222" s="394" t="s">
        <v>1021</v>
      </c>
      <c r="C222" s="385">
        <v>-23729071</v>
      </c>
      <c r="D222" s="385">
        <v>-1674753</v>
      </c>
      <c r="E222" s="385">
        <v>-1872236</v>
      </c>
      <c r="F222" s="379">
        <v>7.8900518271448545</v>
      </c>
      <c r="G222" s="153">
        <v>-1872236</v>
      </c>
    </row>
    <row r="223" spans="1:7" ht="12.75">
      <c r="A223" s="386"/>
      <c r="B223" s="394"/>
      <c r="C223" s="385"/>
      <c r="D223" s="385"/>
      <c r="E223" s="385"/>
      <c r="F223" s="379"/>
      <c r="G223" s="153"/>
    </row>
    <row r="224" spans="1:7" s="376" customFormat="1" ht="12.75">
      <c r="A224" s="404"/>
      <c r="B224" s="399" t="s">
        <v>1037</v>
      </c>
      <c r="C224" s="389"/>
      <c r="D224" s="389"/>
      <c r="E224" s="389"/>
      <c r="F224" s="375"/>
      <c r="G224" s="153"/>
    </row>
    <row r="225" spans="1:7" s="376" customFormat="1" ht="12.75">
      <c r="A225" s="415"/>
      <c r="B225" s="149" t="s">
        <v>727</v>
      </c>
      <c r="C225" s="389">
        <v>11581557</v>
      </c>
      <c r="D225" s="389">
        <v>2595512</v>
      </c>
      <c r="E225" s="389">
        <v>907824</v>
      </c>
      <c r="F225" s="375">
        <v>7.838531554954139</v>
      </c>
      <c r="G225" s="144">
        <v>907824</v>
      </c>
    </row>
    <row r="226" spans="1:7" s="376" customFormat="1" ht="12.75">
      <c r="A226" s="412"/>
      <c r="B226" s="400" t="s">
        <v>960</v>
      </c>
      <c r="C226" s="389">
        <v>11532168</v>
      </c>
      <c r="D226" s="389" t="s">
        <v>415</v>
      </c>
      <c r="E226" s="389">
        <v>864773</v>
      </c>
      <c r="F226" s="375">
        <v>7.49878947306352</v>
      </c>
      <c r="G226" s="144">
        <v>864773</v>
      </c>
    </row>
    <row r="227" spans="1:7" s="376" customFormat="1" ht="12.75">
      <c r="A227" s="412"/>
      <c r="B227" s="400" t="s">
        <v>1024</v>
      </c>
      <c r="C227" s="389">
        <v>11532168</v>
      </c>
      <c r="D227" s="389" t="s">
        <v>415</v>
      </c>
      <c r="E227" s="144">
        <v>864773</v>
      </c>
      <c r="F227" s="375">
        <v>7.49878947306352</v>
      </c>
      <c r="G227" s="144">
        <v>864773</v>
      </c>
    </row>
    <row r="228" spans="1:7" ht="12.75">
      <c r="A228" s="392" t="s">
        <v>961</v>
      </c>
      <c r="B228" s="401" t="s">
        <v>963</v>
      </c>
      <c r="C228" s="385">
        <v>11532168</v>
      </c>
      <c r="D228" s="385" t="s">
        <v>415</v>
      </c>
      <c r="E228" s="385">
        <v>864773</v>
      </c>
      <c r="F228" s="379">
        <v>7.49878947306352</v>
      </c>
      <c r="G228" s="153">
        <v>864773</v>
      </c>
    </row>
    <row r="229" spans="1:7" ht="29.25" customHeight="1">
      <c r="A229" s="402" t="s">
        <v>970</v>
      </c>
      <c r="B229" s="401" t="s">
        <v>971</v>
      </c>
      <c r="C229" s="385">
        <v>11532168</v>
      </c>
      <c r="D229" s="385" t="s">
        <v>415</v>
      </c>
      <c r="E229" s="385">
        <v>864773</v>
      </c>
      <c r="F229" s="379">
        <v>7.49878947306352</v>
      </c>
      <c r="G229" s="153">
        <v>864773</v>
      </c>
    </row>
    <row r="230" spans="1:7" ht="38.25">
      <c r="A230" s="153" t="s">
        <v>976</v>
      </c>
      <c r="B230" s="394" t="s">
        <v>977</v>
      </c>
      <c r="C230" s="385">
        <v>11532168</v>
      </c>
      <c r="D230" s="385" t="s">
        <v>415</v>
      </c>
      <c r="E230" s="385">
        <v>864773</v>
      </c>
      <c r="F230" s="379">
        <v>7.49878947306352</v>
      </c>
      <c r="G230" s="153">
        <v>864773</v>
      </c>
    </row>
    <row r="231" spans="1:7" s="376" customFormat="1" ht="12.75">
      <c r="A231" s="134"/>
      <c r="B231" s="405" t="s">
        <v>985</v>
      </c>
      <c r="C231" s="389">
        <v>49389</v>
      </c>
      <c r="D231" s="144" t="s">
        <v>415</v>
      </c>
      <c r="E231" s="389">
        <v>43051</v>
      </c>
      <c r="F231" s="375">
        <v>87.16718297596631</v>
      </c>
      <c r="G231" s="144">
        <v>43051</v>
      </c>
    </row>
    <row r="232" spans="1:7" ht="25.5">
      <c r="A232" s="402">
        <v>22400</v>
      </c>
      <c r="B232" s="394" t="s">
        <v>990</v>
      </c>
      <c r="C232" s="385">
        <v>1389</v>
      </c>
      <c r="D232" s="385" t="s">
        <v>415</v>
      </c>
      <c r="E232" s="385">
        <v>1</v>
      </c>
      <c r="F232" s="379">
        <v>0.07199424046076314</v>
      </c>
      <c r="G232" s="153">
        <v>1</v>
      </c>
    </row>
    <row r="233" spans="1:7" ht="12.75">
      <c r="A233" s="134">
        <v>22460</v>
      </c>
      <c r="B233" s="394" t="s">
        <v>1003</v>
      </c>
      <c r="C233" s="385">
        <v>1389</v>
      </c>
      <c r="D233" s="385" t="s">
        <v>415</v>
      </c>
      <c r="E233" s="385">
        <v>1</v>
      </c>
      <c r="F233" s="379">
        <v>0.07199424046076314</v>
      </c>
      <c r="G233" s="153">
        <v>1</v>
      </c>
    </row>
    <row r="234" spans="1:7" ht="25.5">
      <c r="A234" s="402">
        <v>22600</v>
      </c>
      <c r="B234" s="408" t="s">
        <v>1006</v>
      </c>
      <c r="C234" s="385">
        <v>48000</v>
      </c>
      <c r="D234" s="385" t="s">
        <v>415</v>
      </c>
      <c r="E234" s="385">
        <v>43050</v>
      </c>
      <c r="F234" s="379">
        <v>89.6875</v>
      </c>
      <c r="G234" s="153">
        <v>43050</v>
      </c>
    </row>
    <row r="235" spans="1:7" ht="25.5">
      <c r="A235" s="134">
        <v>22610</v>
      </c>
      <c r="B235" s="408" t="s">
        <v>1007</v>
      </c>
      <c r="C235" s="385">
        <v>48000</v>
      </c>
      <c r="D235" s="385" t="s">
        <v>415</v>
      </c>
      <c r="E235" s="385">
        <v>43050</v>
      </c>
      <c r="F235" s="379">
        <v>89.6875</v>
      </c>
      <c r="G235" s="153">
        <v>43050</v>
      </c>
    </row>
    <row r="236" spans="1:7" s="376" customFormat="1" ht="12.75">
      <c r="A236" s="377"/>
      <c r="B236" s="149" t="s">
        <v>1017</v>
      </c>
      <c r="C236" s="389">
        <v>8373117</v>
      </c>
      <c r="D236" s="389">
        <v>2198754</v>
      </c>
      <c r="E236" s="389">
        <v>668931</v>
      </c>
      <c r="F236" s="375">
        <v>7.989032041472728</v>
      </c>
      <c r="G236" s="144">
        <v>668931</v>
      </c>
    </row>
    <row r="237" spans="1:7" s="376" customFormat="1" ht="12.75">
      <c r="A237" s="131" t="s">
        <v>734</v>
      </c>
      <c r="B237" s="400" t="s">
        <v>828</v>
      </c>
      <c r="C237" s="389">
        <v>8373117</v>
      </c>
      <c r="D237" s="389">
        <v>2198754</v>
      </c>
      <c r="E237" s="389">
        <v>668931</v>
      </c>
      <c r="F237" s="375">
        <v>7.989032041472728</v>
      </c>
      <c r="G237" s="144">
        <v>668931</v>
      </c>
    </row>
    <row r="238" spans="1:7" s="376" customFormat="1" ht="12.75">
      <c r="A238" s="391" t="s">
        <v>756</v>
      </c>
      <c r="B238" s="400" t="s">
        <v>833</v>
      </c>
      <c r="C238" s="389">
        <v>7529807</v>
      </c>
      <c r="D238" s="389">
        <v>1987933</v>
      </c>
      <c r="E238" s="389">
        <v>640940</v>
      </c>
      <c r="F238" s="375">
        <v>8.512037559528418</v>
      </c>
      <c r="G238" s="144">
        <v>640940</v>
      </c>
    </row>
    <row r="239" spans="1:7" ht="12.75">
      <c r="A239" s="384">
        <v>3000</v>
      </c>
      <c r="B239" s="409" t="s">
        <v>856</v>
      </c>
      <c r="C239" s="385">
        <v>55000</v>
      </c>
      <c r="D239" s="385">
        <v>13749</v>
      </c>
      <c r="E239" s="385">
        <v>9967</v>
      </c>
      <c r="F239" s="379">
        <v>18.12181818181818</v>
      </c>
      <c r="G239" s="153">
        <v>9967</v>
      </c>
    </row>
    <row r="240" spans="1:7" ht="12.75">
      <c r="A240" s="384">
        <v>6000</v>
      </c>
      <c r="B240" s="409" t="s">
        <v>834</v>
      </c>
      <c r="C240" s="385">
        <v>7474807</v>
      </c>
      <c r="D240" s="385">
        <v>1974184</v>
      </c>
      <c r="E240" s="385">
        <v>630973</v>
      </c>
      <c r="F240" s="379">
        <v>8.44132831790841</v>
      </c>
      <c r="G240" s="153">
        <v>630973</v>
      </c>
    </row>
    <row r="241" spans="1:7" s="376" customFormat="1" ht="12.75">
      <c r="A241" s="416">
        <v>7000</v>
      </c>
      <c r="B241" s="400" t="s">
        <v>777</v>
      </c>
      <c r="C241" s="389">
        <v>843310</v>
      </c>
      <c r="D241" s="389">
        <v>210821</v>
      </c>
      <c r="E241" s="389">
        <v>27991</v>
      </c>
      <c r="F241" s="375">
        <v>3.319182744186598</v>
      </c>
      <c r="G241" s="144">
        <v>27991</v>
      </c>
    </row>
    <row r="242" spans="1:7" ht="12.75">
      <c r="A242" s="417">
        <v>7100</v>
      </c>
      <c r="B242" s="394" t="s">
        <v>1031</v>
      </c>
      <c r="C242" s="385">
        <v>843310</v>
      </c>
      <c r="D242" s="385">
        <v>210821</v>
      </c>
      <c r="E242" s="385">
        <v>27991</v>
      </c>
      <c r="F242" s="379">
        <v>3.319182744186598</v>
      </c>
      <c r="G242" s="153">
        <v>27991</v>
      </c>
    </row>
    <row r="243" spans="1:7" ht="25.5">
      <c r="A243" s="134">
        <v>7140</v>
      </c>
      <c r="B243" s="394" t="s">
        <v>1032</v>
      </c>
      <c r="C243" s="385">
        <v>843310</v>
      </c>
      <c r="D243" s="385">
        <v>210821</v>
      </c>
      <c r="E243" s="385">
        <v>27991</v>
      </c>
      <c r="F243" s="379">
        <v>3.319182744186598</v>
      </c>
      <c r="G243" s="153">
        <v>27991</v>
      </c>
    </row>
    <row r="244" spans="1:7" s="376" customFormat="1" ht="12.75">
      <c r="A244" s="131"/>
      <c r="B244" s="399" t="s">
        <v>1020</v>
      </c>
      <c r="C244" s="389">
        <v>3208440</v>
      </c>
      <c r="D244" s="389">
        <v>396758</v>
      </c>
      <c r="E244" s="389">
        <v>238893</v>
      </c>
      <c r="F244" s="375">
        <v>7.445768036802932</v>
      </c>
      <c r="G244" s="144">
        <v>238893</v>
      </c>
    </row>
    <row r="245" spans="1:7" s="376" customFormat="1" ht="12.75">
      <c r="A245" s="415"/>
      <c r="B245" s="399" t="s">
        <v>420</v>
      </c>
      <c r="C245" s="389">
        <v>-3208440</v>
      </c>
      <c r="D245" s="389">
        <v>-396758</v>
      </c>
      <c r="E245" s="389">
        <v>-238893</v>
      </c>
      <c r="F245" s="375">
        <v>7.445768036802932</v>
      </c>
      <c r="G245" s="144">
        <v>-238893</v>
      </c>
    </row>
    <row r="246" spans="1:7" ht="12.75">
      <c r="A246" s="393" t="s">
        <v>793</v>
      </c>
      <c r="B246" s="409" t="s">
        <v>840</v>
      </c>
      <c r="C246" s="385">
        <v>-3208440</v>
      </c>
      <c r="D246" s="385">
        <v>-396758</v>
      </c>
      <c r="E246" s="385">
        <v>-238893</v>
      </c>
      <c r="F246" s="379">
        <v>7.445768036802932</v>
      </c>
      <c r="G246" s="153">
        <v>-238893</v>
      </c>
    </row>
    <row r="247" spans="1:7" ht="25.5">
      <c r="A247" s="377"/>
      <c r="B247" s="394" t="s">
        <v>1021</v>
      </c>
      <c r="C247" s="385">
        <v>-3208440</v>
      </c>
      <c r="D247" s="385">
        <v>-396758</v>
      </c>
      <c r="E247" s="385">
        <v>-238893</v>
      </c>
      <c r="F247" s="379">
        <v>7.445768036802932</v>
      </c>
      <c r="G247" s="385">
        <v>238893</v>
      </c>
    </row>
    <row r="248" spans="1:7" ht="12.75">
      <c r="A248" s="385"/>
      <c r="B248" s="394"/>
      <c r="C248" s="385"/>
      <c r="D248" s="385"/>
      <c r="E248" s="385"/>
      <c r="F248" s="379"/>
      <c r="G248" s="153"/>
    </row>
    <row r="249" spans="1:7" s="376" customFormat="1" ht="25.5">
      <c r="A249" s="389"/>
      <c r="B249" s="410" t="s">
        <v>1038</v>
      </c>
      <c r="C249" s="389"/>
      <c r="D249" s="389"/>
      <c r="E249" s="389"/>
      <c r="F249" s="375"/>
      <c r="G249" s="153"/>
    </row>
    <row r="250" spans="1:7" s="376" customFormat="1" ht="12.75">
      <c r="A250" s="389"/>
      <c r="B250" s="149" t="s">
        <v>727</v>
      </c>
      <c r="C250" s="389">
        <v>358748655</v>
      </c>
      <c r="D250" s="389">
        <v>80393235</v>
      </c>
      <c r="E250" s="389">
        <v>27653685</v>
      </c>
      <c r="F250" s="375">
        <v>7.708373150555784</v>
      </c>
      <c r="G250" s="144">
        <v>27653685</v>
      </c>
    </row>
    <row r="251" spans="1:7" s="376" customFormat="1" ht="12.75">
      <c r="A251" s="389"/>
      <c r="B251" s="400" t="s">
        <v>960</v>
      </c>
      <c r="C251" s="389">
        <v>357817546</v>
      </c>
      <c r="D251" s="389" t="s">
        <v>415</v>
      </c>
      <c r="E251" s="144">
        <v>26831997</v>
      </c>
      <c r="F251" s="375">
        <v>7.49879297422715</v>
      </c>
      <c r="G251" s="144">
        <v>26831997</v>
      </c>
    </row>
    <row r="252" spans="1:7" s="376" customFormat="1" ht="12.75">
      <c r="A252" s="389"/>
      <c r="B252" s="400" t="s">
        <v>1024</v>
      </c>
      <c r="C252" s="389">
        <v>357817546</v>
      </c>
      <c r="D252" s="389" t="s">
        <v>415</v>
      </c>
      <c r="E252" s="144">
        <v>26831997</v>
      </c>
      <c r="F252" s="375">
        <v>7.49879297422715</v>
      </c>
      <c r="G252" s="144">
        <v>26831997</v>
      </c>
    </row>
    <row r="253" spans="1:7" ht="12.75">
      <c r="A253" s="392" t="s">
        <v>961</v>
      </c>
      <c r="B253" s="401" t="s">
        <v>963</v>
      </c>
      <c r="C253" s="385">
        <v>357817546</v>
      </c>
      <c r="D253" s="385" t="s">
        <v>415</v>
      </c>
      <c r="E253" s="385">
        <v>26831997</v>
      </c>
      <c r="F253" s="379">
        <v>7.49879297422715</v>
      </c>
      <c r="G253" s="153">
        <v>26831997</v>
      </c>
    </row>
    <row r="254" spans="1:7" ht="17.25" customHeight="1">
      <c r="A254" s="402" t="s">
        <v>964</v>
      </c>
      <c r="B254" s="394" t="s">
        <v>965</v>
      </c>
      <c r="C254" s="385" t="s">
        <v>415</v>
      </c>
      <c r="D254" s="385" t="s">
        <v>415</v>
      </c>
      <c r="E254" s="385">
        <v>30</v>
      </c>
      <c r="F254" s="379" t="s">
        <v>415</v>
      </c>
      <c r="G254" s="153">
        <v>30</v>
      </c>
    </row>
    <row r="255" spans="1:7" ht="25.5" hidden="1">
      <c r="A255" s="418" t="s">
        <v>966</v>
      </c>
      <c r="B255" s="401" t="s">
        <v>967</v>
      </c>
      <c r="C255" s="385" t="s">
        <v>415</v>
      </c>
      <c r="D255" s="385" t="s">
        <v>415</v>
      </c>
      <c r="E255" s="385">
        <v>0</v>
      </c>
      <c r="F255" s="379" t="s">
        <v>415</v>
      </c>
      <c r="G255" s="153">
        <v>0</v>
      </c>
    </row>
    <row r="256" spans="1:7" ht="25.5" customHeight="1">
      <c r="A256" s="153" t="s">
        <v>968</v>
      </c>
      <c r="B256" s="394" t="s">
        <v>969</v>
      </c>
      <c r="C256" s="385" t="s">
        <v>415</v>
      </c>
      <c r="D256" s="385" t="s">
        <v>415</v>
      </c>
      <c r="E256" s="385">
        <v>30</v>
      </c>
      <c r="F256" s="379" t="s">
        <v>415</v>
      </c>
      <c r="G256" s="153">
        <v>30</v>
      </c>
    </row>
    <row r="257" spans="1:7" ht="28.5" customHeight="1">
      <c r="A257" s="402" t="s">
        <v>970</v>
      </c>
      <c r="B257" s="401" t="s">
        <v>971</v>
      </c>
      <c r="C257" s="385">
        <v>357817546</v>
      </c>
      <c r="D257" s="385" t="s">
        <v>415</v>
      </c>
      <c r="E257" s="385">
        <v>26831967</v>
      </c>
      <c r="F257" s="379">
        <v>7.49878459006591</v>
      </c>
      <c r="G257" s="153">
        <v>26831967</v>
      </c>
    </row>
    <row r="258" spans="1:7" ht="25.5" customHeight="1">
      <c r="A258" s="153" t="s">
        <v>978</v>
      </c>
      <c r="B258" s="394" t="s">
        <v>979</v>
      </c>
      <c r="C258" s="385">
        <v>357817546</v>
      </c>
      <c r="D258" s="385" t="s">
        <v>415</v>
      </c>
      <c r="E258" s="385">
        <v>26831967</v>
      </c>
      <c r="F258" s="379">
        <v>7.49878459006591</v>
      </c>
      <c r="G258" s="153">
        <v>26831967</v>
      </c>
    </row>
    <row r="259" spans="1:7" s="376" customFormat="1" ht="12.75">
      <c r="A259" s="134"/>
      <c r="B259" s="405" t="s">
        <v>985</v>
      </c>
      <c r="C259" s="389">
        <v>931109</v>
      </c>
      <c r="D259" s="144" t="s">
        <v>415</v>
      </c>
      <c r="E259" s="389">
        <v>821688</v>
      </c>
      <c r="F259" s="375">
        <v>88.24831464415016</v>
      </c>
      <c r="G259" s="389">
        <v>821688</v>
      </c>
    </row>
    <row r="260" spans="1:7" s="376" customFormat="1" ht="25.5" hidden="1">
      <c r="A260" s="403">
        <v>22200</v>
      </c>
      <c r="B260" s="394" t="s">
        <v>986</v>
      </c>
      <c r="C260" s="385" t="s">
        <v>415</v>
      </c>
      <c r="D260" s="385" t="s">
        <v>415</v>
      </c>
      <c r="E260" s="385">
        <v>0</v>
      </c>
      <c r="F260" s="379" t="s">
        <v>415</v>
      </c>
      <c r="G260" s="153">
        <v>0</v>
      </c>
    </row>
    <row r="261" spans="1:7" s="376" customFormat="1" ht="38.25" hidden="1">
      <c r="A261" s="403">
        <v>22300</v>
      </c>
      <c r="B261" s="394" t="s">
        <v>988</v>
      </c>
      <c r="C261" s="385" t="s">
        <v>415</v>
      </c>
      <c r="D261" s="385" t="s">
        <v>415</v>
      </c>
      <c r="E261" s="385">
        <v>0</v>
      </c>
      <c r="F261" s="379" t="s">
        <v>415</v>
      </c>
      <c r="G261" s="153">
        <v>0</v>
      </c>
    </row>
    <row r="262" spans="1:7" ht="25.5">
      <c r="A262" s="403">
        <v>22400</v>
      </c>
      <c r="B262" s="394" t="s">
        <v>990</v>
      </c>
      <c r="C262" s="385">
        <v>121109</v>
      </c>
      <c r="D262" s="385" t="s">
        <v>415</v>
      </c>
      <c r="E262" s="385">
        <v>5928</v>
      </c>
      <c r="F262" s="379">
        <v>4.894764220660727</v>
      </c>
      <c r="G262" s="153">
        <v>5928</v>
      </c>
    </row>
    <row r="263" spans="1:7" ht="12.75">
      <c r="A263" s="385">
        <v>22410</v>
      </c>
      <c r="B263" s="394" t="s">
        <v>991</v>
      </c>
      <c r="C263" s="385">
        <v>78000</v>
      </c>
      <c r="D263" s="385" t="s">
        <v>415</v>
      </c>
      <c r="E263" s="385">
        <v>5826</v>
      </c>
      <c r="F263" s="379">
        <v>7.469230769230769</v>
      </c>
      <c r="G263" s="153">
        <v>5826</v>
      </c>
    </row>
    <row r="264" spans="1:7" ht="12.75">
      <c r="A264" s="385">
        <v>22460</v>
      </c>
      <c r="B264" s="394" t="s">
        <v>1003</v>
      </c>
      <c r="C264" s="385">
        <v>43109</v>
      </c>
      <c r="D264" s="385" t="s">
        <v>415</v>
      </c>
      <c r="E264" s="385">
        <v>102</v>
      </c>
      <c r="F264" s="379">
        <v>0.2366095246932195</v>
      </c>
      <c r="G264" s="153">
        <v>102</v>
      </c>
    </row>
    <row r="265" spans="1:7" ht="25.5">
      <c r="A265" s="403">
        <v>22600</v>
      </c>
      <c r="B265" s="408" t="s">
        <v>1006</v>
      </c>
      <c r="C265" s="385">
        <v>810000</v>
      </c>
      <c r="D265" s="385" t="s">
        <v>415</v>
      </c>
      <c r="E265" s="385">
        <v>815760</v>
      </c>
      <c r="F265" s="379">
        <v>100.71111111111111</v>
      </c>
      <c r="G265" s="153">
        <v>815760</v>
      </c>
    </row>
    <row r="266" spans="1:7" ht="25.5" customHeight="1">
      <c r="A266" s="385">
        <v>22610</v>
      </c>
      <c r="B266" s="408" t="s">
        <v>1007</v>
      </c>
      <c r="C266" s="385">
        <v>810000</v>
      </c>
      <c r="D266" s="385" t="s">
        <v>415</v>
      </c>
      <c r="E266" s="385">
        <v>815760</v>
      </c>
      <c r="F266" s="379">
        <v>100.71111111111111</v>
      </c>
      <c r="G266" s="153">
        <v>815760</v>
      </c>
    </row>
    <row r="267" spans="1:7" s="376" customFormat="1" ht="25.5" hidden="1">
      <c r="A267" s="389"/>
      <c r="B267" s="400" t="s">
        <v>1008</v>
      </c>
      <c r="C267" s="389" t="s">
        <v>415</v>
      </c>
      <c r="D267" s="389" t="s">
        <v>415</v>
      </c>
      <c r="E267" s="385">
        <v>0</v>
      </c>
      <c r="F267" s="375" t="s">
        <v>415</v>
      </c>
      <c r="G267" s="153">
        <v>0</v>
      </c>
    </row>
    <row r="268" spans="1:7" s="376" customFormat="1" ht="12.75">
      <c r="A268" s="412"/>
      <c r="B268" s="149" t="s">
        <v>1017</v>
      </c>
      <c r="C268" s="389">
        <v>263593990</v>
      </c>
      <c r="D268" s="389">
        <v>71239305</v>
      </c>
      <c r="E268" s="389">
        <v>24098119</v>
      </c>
      <c r="F268" s="375">
        <v>9.142135220913042</v>
      </c>
      <c r="G268" s="144">
        <v>24098119</v>
      </c>
    </row>
    <row r="269" spans="1:7" s="376" customFormat="1" ht="11.25" customHeight="1">
      <c r="A269" s="131" t="s">
        <v>734</v>
      </c>
      <c r="B269" s="400" t="s">
        <v>828</v>
      </c>
      <c r="C269" s="389">
        <v>263593990</v>
      </c>
      <c r="D269" s="389">
        <v>71239305</v>
      </c>
      <c r="E269" s="389">
        <v>24098119</v>
      </c>
      <c r="F269" s="375">
        <v>9.142135220913042</v>
      </c>
      <c r="G269" s="144">
        <v>24098119</v>
      </c>
    </row>
    <row r="270" spans="1:7" s="376" customFormat="1" ht="12.75" hidden="1">
      <c r="A270" s="383" t="s">
        <v>750</v>
      </c>
      <c r="B270" s="419" t="s">
        <v>871</v>
      </c>
      <c r="C270" s="389"/>
      <c r="D270" s="389"/>
      <c r="E270" s="389">
        <v>0</v>
      </c>
      <c r="F270" s="375"/>
      <c r="G270" s="144">
        <v>0</v>
      </c>
    </row>
    <row r="271" spans="1:7" s="376" customFormat="1" ht="12.75">
      <c r="A271" s="391" t="s">
        <v>756</v>
      </c>
      <c r="B271" s="400" t="s">
        <v>833</v>
      </c>
      <c r="C271" s="389">
        <v>217675686</v>
      </c>
      <c r="D271" s="389">
        <v>59825120</v>
      </c>
      <c r="E271" s="389">
        <v>20480797</v>
      </c>
      <c r="F271" s="375">
        <v>9.408858369234679</v>
      </c>
      <c r="G271" s="144">
        <v>20480797</v>
      </c>
    </row>
    <row r="272" spans="1:7" ht="12.75">
      <c r="A272" s="384">
        <v>6000</v>
      </c>
      <c r="B272" s="409" t="s">
        <v>834</v>
      </c>
      <c r="C272" s="385">
        <v>217675686</v>
      </c>
      <c r="D272" s="385">
        <v>59825120</v>
      </c>
      <c r="E272" s="385">
        <v>20480797</v>
      </c>
      <c r="F272" s="379">
        <v>9.408858369234679</v>
      </c>
      <c r="G272" s="153">
        <v>20480797</v>
      </c>
    </row>
    <row r="273" spans="1:7" s="376" customFormat="1" ht="12.75">
      <c r="A273" s="384">
        <v>7000</v>
      </c>
      <c r="B273" s="400" t="s">
        <v>777</v>
      </c>
      <c r="C273" s="389">
        <v>45918304</v>
      </c>
      <c r="D273" s="389">
        <v>11414185</v>
      </c>
      <c r="E273" s="389">
        <v>3617322</v>
      </c>
      <c r="F273" s="375">
        <v>7.877734334438832</v>
      </c>
      <c r="G273" s="144">
        <v>3617322</v>
      </c>
    </row>
    <row r="274" spans="1:7" ht="12.75">
      <c r="A274" s="403">
        <v>7100</v>
      </c>
      <c r="B274" s="394" t="s">
        <v>1031</v>
      </c>
      <c r="C274" s="385">
        <v>45918304</v>
      </c>
      <c r="D274" s="385">
        <v>11414185</v>
      </c>
      <c r="E274" s="385">
        <v>3617322</v>
      </c>
      <c r="F274" s="379">
        <v>7.877734334438832</v>
      </c>
      <c r="G274" s="153">
        <v>3617322</v>
      </c>
    </row>
    <row r="275" spans="1:7" ht="25.5">
      <c r="A275" s="385">
        <v>7140</v>
      </c>
      <c r="B275" s="394" t="s">
        <v>1032</v>
      </c>
      <c r="C275" s="385">
        <v>45918304</v>
      </c>
      <c r="D275" s="385">
        <v>11414185</v>
      </c>
      <c r="E275" s="385">
        <v>3617322</v>
      </c>
      <c r="F275" s="379">
        <v>7.877734334438832</v>
      </c>
      <c r="G275" s="153">
        <v>3617322</v>
      </c>
    </row>
    <row r="276" spans="1:7" s="376" customFormat="1" ht="12.75">
      <c r="A276" s="412"/>
      <c r="B276" s="399" t="s">
        <v>1020</v>
      </c>
      <c r="C276" s="389">
        <v>95154665</v>
      </c>
      <c r="D276" s="389">
        <v>9153930</v>
      </c>
      <c r="E276" s="389">
        <v>3555566</v>
      </c>
      <c r="F276" s="375">
        <v>3.736617642445591</v>
      </c>
      <c r="G276" s="144">
        <v>3555566</v>
      </c>
    </row>
    <row r="277" spans="1:7" s="376" customFormat="1" ht="12" customHeight="1">
      <c r="A277" s="131"/>
      <c r="B277" s="399" t="s">
        <v>420</v>
      </c>
      <c r="C277" s="389">
        <v>-95154665</v>
      </c>
      <c r="D277" s="389">
        <v>-9153930</v>
      </c>
      <c r="E277" s="389">
        <v>-3555566</v>
      </c>
      <c r="F277" s="375">
        <v>3.736617642445591</v>
      </c>
      <c r="G277" s="144">
        <v>-3555566</v>
      </c>
    </row>
    <row r="278" spans="1:7" ht="12.75" hidden="1">
      <c r="A278" s="393" t="s">
        <v>799</v>
      </c>
      <c r="B278" s="395" t="s">
        <v>424</v>
      </c>
      <c r="C278" s="385">
        <v>0</v>
      </c>
      <c r="D278" s="385">
        <v>0</v>
      </c>
      <c r="E278" s="385">
        <v>0</v>
      </c>
      <c r="F278" s="379"/>
      <c r="G278" s="153">
        <v>0</v>
      </c>
    </row>
    <row r="279" spans="1:7" ht="12.75" hidden="1">
      <c r="A279" s="153"/>
      <c r="B279" s="395" t="s">
        <v>955</v>
      </c>
      <c r="C279" s="385">
        <v>0</v>
      </c>
      <c r="D279" s="385">
        <v>0</v>
      </c>
      <c r="E279" s="385">
        <v>0</v>
      </c>
      <c r="F279" s="379"/>
      <c r="G279" s="153">
        <v>0</v>
      </c>
    </row>
    <row r="280" spans="1:7" ht="12.75">
      <c r="A280" s="393" t="s">
        <v>793</v>
      </c>
      <c r="B280" s="409" t="s">
        <v>840</v>
      </c>
      <c r="C280" s="385">
        <v>-95154665</v>
      </c>
      <c r="D280" s="385">
        <v>-9153930</v>
      </c>
      <c r="E280" s="385">
        <v>-3555566</v>
      </c>
      <c r="F280" s="379">
        <v>3.736617642445591</v>
      </c>
      <c r="G280" s="153">
        <v>-3555566</v>
      </c>
    </row>
    <row r="281" spans="1:7" ht="25.5">
      <c r="A281" s="377"/>
      <c r="B281" s="394" t="s">
        <v>1021</v>
      </c>
      <c r="C281" s="385">
        <v>-95154665</v>
      </c>
      <c r="D281" s="385">
        <v>-9153930</v>
      </c>
      <c r="E281" s="385">
        <v>-3555566</v>
      </c>
      <c r="F281" s="379">
        <v>3.736617642445591</v>
      </c>
      <c r="G281" s="153">
        <v>-3555566</v>
      </c>
    </row>
    <row r="282" spans="1:7" ht="12.75">
      <c r="A282" s="377"/>
      <c r="B282" s="394"/>
      <c r="C282" s="385"/>
      <c r="D282" s="385"/>
      <c r="E282" s="385"/>
      <c r="F282" s="379"/>
      <c r="G282" s="153"/>
    </row>
    <row r="283" spans="1:7" s="376" customFormat="1" ht="25.5">
      <c r="A283" s="412"/>
      <c r="B283" s="399" t="s">
        <v>1039</v>
      </c>
      <c r="C283" s="389"/>
      <c r="D283" s="389"/>
      <c r="E283" s="389"/>
      <c r="F283" s="375"/>
      <c r="G283" s="153"/>
    </row>
    <row r="284" spans="1:7" s="376" customFormat="1" ht="12.75">
      <c r="A284" s="389"/>
      <c r="B284" s="149" t="s">
        <v>727</v>
      </c>
      <c r="C284" s="389">
        <v>20115167</v>
      </c>
      <c r="D284" s="389">
        <v>4473428</v>
      </c>
      <c r="E284" s="389">
        <v>1380803</v>
      </c>
      <c r="F284" s="375">
        <v>6.864486881963247</v>
      </c>
      <c r="G284" s="144">
        <v>1380803</v>
      </c>
    </row>
    <row r="285" spans="1:7" s="376" customFormat="1" ht="12.75">
      <c r="A285" s="389"/>
      <c r="B285" s="405" t="s">
        <v>985</v>
      </c>
      <c r="C285" s="389">
        <v>1200000</v>
      </c>
      <c r="D285" s="389">
        <v>210000</v>
      </c>
      <c r="E285" s="389">
        <v>42861</v>
      </c>
      <c r="F285" s="375">
        <v>3.5717499999999998</v>
      </c>
      <c r="G285" s="144">
        <v>42861</v>
      </c>
    </row>
    <row r="286" spans="1:7" ht="24.75" customHeight="1">
      <c r="A286" s="403">
        <v>22400</v>
      </c>
      <c r="B286" s="394" t="s">
        <v>990</v>
      </c>
      <c r="C286" s="385">
        <v>1200000</v>
      </c>
      <c r="D286" s="385" t="s">
        <v>415</v>
      </c>
      <c r="E286" s="385">
        <v>42861</v>
      </c>
      <c r="F286" s="379">
        <v>3.5717499999999998</v>
      </c>
      <c r="G286" s="153">
        <v>42861</v>
      </c>
    </row>
    <row r="287" spans="1:7" ht="41.25" customHeight="1" hidden="1">
      <c r="A287" s="385">
        <v>22420</v>
      </c>
      <c r="B287" s="394" t="s">
        <v>993</v>
      </c>
      <c r="C287" s="385" t="s">
        <v>415</v>
      </c>
      <c r="D287" s="385" t="s">
        <v>415</v>
      </c>
      <c r="E287" s="385">
        <v>0</v>
      </c>
      <c r="F287" s="379" t="s">
        <v>415</v>
      </c>
      <c r="G287" s="153">
        <v>0</v>
      </c>
    </row>
    <row r="288" spans="1:7" ht="26.25" customHeight="1">
      <c r="A288" s="385">
        <v>22440</v>
      </c>
      <c r="B288" s="408" t="s">
        <v>999</v>
      </c>
      <c r="C288" s="385">
        <v>1200000</v>
      </c>
      <c r="D288" s="385" t="s">
        <v>415</v>
      </c>
      <c r="E288" s="385">
        <v>42861</v>
      </c>
      <c r="F288" s="379">
        <v>3.5717499999999998</v>
      </c>
      <c r="G288" s="153">
        <v>42861</v>
      </c>
    </row>
    <row r="289" spans="1:7" ht="21.75" customHeight="1" hidden="1">
      <c r="A289" s="385">
        <v>22470</v>
      </c>
      <c r="B289" s="408" t="s">
        <v>1004</v>
      </c>
      <c r="C289" s="385" t="s">
        <v>415</v>
      </c>
      <c r="D289" s="385" t="s">
        <v>415</v>
      </c>
      <c r="E289" s="385">
        <v>0</v>
      </c>
      <c r="F289" s="379" t="s">
        <v>415</v>
      </c>
      <c r="G289" s="153">
        <v>0</v>
      </c>
    </row>
    <row r="290" spans="1:7" s="376" customFormat="1" ht="25.5">
      <c r="A290" s="389"/>
      <c r="B290" s="400" t="s">
        <v>1008</v>
      </c>
      <c r="C290" s="389">
        <v>129110</v>
      </c>
      <c r="D290" s="389">
        <v>32280</v>
      </c>
      <c r="E290" s="389">
        <v>6391</v>
      </c>
      <c r="F290" s="375">
        <v>4.9500425993339014</v>
      </c>
      <c r="G290" s="144">
        <v>6391</v>
      </c>
    </row>
    <row r="291" spans="1:7" s="376" customFormat="1" ht="12.75">
      <c r="A291" s="389"/>
      <c r="B291" s="400" t="s">
        <v>844</v>
      </c>
      <c r="C291" s="389">
        <v>18786057</v>
      </c>
      <c r="D291" s="389">
        <v>4231148</v>
      </c>
      <c r="E291" s="389">
        <v>1331551</v>
      </c>
      <c r="F291" s="375">
        <v>7.087974874131383</v>
      </c>
      <c r="G291" s="144">
        <v>1331551</v>
      </c>
    </row>
    <row r="292" spans="1:7" ht="12.75">
      <c r="A292" s="384">
        <v>18000</v>
      </c>
      <c r="B292" s="401" t="s">
        <v>845</v>
      </c>
      <c r="C292" s="385">
        <v>18786057</v>
      </c>
      <c r="D292" s="385">
        <v>4231148</v>
      </c>
      <c r="E292" s="385">
        <v>1331551</v>
      </c>
      <c r="F292" s="379">
        <v>7.087974874131383</v>
      </c>
      <c r="G292" s="153">
        <v>1331551</v>
      </c>
    </row>
    <row r="293" spans="1:7" ht="25.5">
      <c r="A293" s="403">
        <v>18200</v>
      </c>
      <c r="B293" s="394" t="s">
        <v>1009</v>
      </c>
      <c r="C293" s="385">
        <v>1026209</v>
      </c>
      <c r="D293" s="385">
        <v>256551</v>
      </c>
      <c r="E293" s="385">
        <v>256551</v>
      </c>
      <c r="F293" s="379">
        <v>24.999878192453973</v>
      </c>
      <c r="G293" s="153">
        <v>256551</v>
      </c>
    </row>
    <row r="294" spans="1:7" ht="12.75">
      <c r="A294" s="385">
        <v>18210</v>
      </c>
      <c r="B294" s="394" t="s">
        <v>1010</v>
      </c>
      <c r="C294" s="385">
        <v>1026209</v>
      </c>
      <c r="D294" s="385" t="s">
        <v>415</v>
      </c>
      <c r="E294" s="385">
        <v>256551</v>
      </c>
      <c r="F294" s="379">
        <v>24.999878192453973</v>
      </c>
      <c r="G294" s="153">
        <v>256551</v>
      </c>
    </row>
    <row r="295" spans="1:7" ht="51">
      <c r="A295" s="304">
        <v>18211</v>
      </c>
      <c r="B295" s="406" t="s">
        <v>1011</v>
      </c>
      <c r="C295" s="304">
        <v>1026209</v>
      </c>
      <c r="D295" s="304" t="s">
        <v>415</v>
      </c>
      <c r="E295" s="304">
        <v>256551</v>
      </c>
      <c r="F295" s="407">
        <v>24.999878192453973</v>
      </c>
      <c r="G295" s="153">
        <v>256551</v>
      </c>
    </row>
    <row r="296" spans="1:7" ht="12.75">
      <c r="A296" s="403">
        <v>18500</v>
      </c>
      <c r="B296" s="394" t="s">
        <v>1026</v>
      </c>
      <c r="C296" s="385">
        <v>17759848</v>
      </c>
      <c r="D296" s="385">
        <v>3974597</v>
      </c>
      <c r="E296" s="385">
        <v>1075000</v>
      </c>
      <c r="F296" s="379">
        <v>6.052979732709424</v>
      </c>
      <c r="G296" s="153">
        <v>1075000</v>
      </c>
    </row>
    <row r="297" spans="1:7" ht="25.5">
      <c r="A297" s="385">
        <v>18520</v>
      </c>
      <c r="B297" s="394" t="s">
        <v>1027</v>
      </c>
      <c r="C297" s="385">
        <v>17759848</v>
      </c>
      <c r="D297" s="385" t="s">
        <v>415</v>
      </c>
      <c r="E297" s="385">
        <v>1075000</v>
      </c>
      <c r="F297" s="379">
        <v>6.052979732709424</v>
      </c>
      <c r="G297" s="153">
        <v>1075000</v>
      </c>
    </row>
    <row r="298" spans="1:7" ht="25.5">
      <c r="A298" s="304">
        <v>18526</v>
      </c>
      <c r="B298" s="406" t="s">
        <v>1040</v>
      </c>
      <c r="C298" s="304">
        <v>12740915</v>
      </c>
      <c r="D298" s="304" t="s">
        <v>415</v>
      </c>
      <c r="E298" s="304">
        <v>767777</v>
      </c>
      <c r="F298" s="407">
        <v>6.026074265466805</v>
      </c>
      <c r="G298" s="153">
        <v>767777</v>
      </c>
    </row>
    <row r="299" spans="1:7" ht="25.5" customHeight="1">
      <c r="A299" s="304">
        <v>18527</v>
      </c>
      <c r="B299" s="406" t="s">
        <v>1041</v>
      </c>
      <c r="C299" s="304">
        <v>923512</v>
      </c>
      <c r="D299" s="304" t="s">
        <v>415</v>
      </c>
      <c r="E299" s="304">
        <v>53697</v>
      </c>
      <c r="F299" s="407">
        <v>5.814434463223002</v>
      </c>
      <c r="G299" s="153">
        <v>53697</v>
      </c>
    </row>
    <row r="300" spans="1:7" ht="25.5" customHeight="1">
      <c r="A300" s="304">
        <v>18528</v>
      </c>
      <c r="B300" s="406" t="s">
        <v>1042</v>
      </c>
      <c r="C300" s="304">
        <v>127871</v>
      </c>
      <c r="D300" s="304" t="s">
        <v>415</v>
      </c>
      <c r="E300" s="304">
        <v>7717</v>
      </c>
      <c r="F300" s="407">
        <v>6.034988386733505</v>
      </c>
      <c r="G300" s="153">
        <v>7717</v>
      </c>
    </row>
    <row r="301" spans="1:7" ht="38.25">
      <c r="A301" s="304">
        <v>18529</v>
      </c>
      <c r="B301" s="406" t="s">
        <v>1043</v>
      </c>
      <c r="C301" s="304">
        <v>3967550</v>
      </c>
      <c r="D301" s="304" t="s">
        <v>415</v>
      </c>
      <c r="E301" s="304">
        <v>245809</v>
      </c>
      <c r="F301" s="407">
        <v>6.19548587919497</v>
      </c>
      <c r="G301" s="153">
        <v>245809</v>
      </c>
    </row>
    <row r="302" spans="1:7" s="376" customFormat="1" ht="12.75">
      <c r="A302" s="412"/>
      <c r="B302" s="149" t="s">
        <v>1017</v>
      </c>
      <c r="C302" s="389">
        <v>19338310</v>
      </c>
      <c r="D302" s="389">
        <v>4473428</v>
      </c>
      <c r="E302" s="389">
        <v>1039005</v>
      </c>
      <c r="F302" s="375">
        <v>5.372780765227158</v>
      </c>
      <c r="G302" s="144">
        <v>1039005</v>
      </c>
    </row>
    <row r="303" spans="1:7" s="376" customFormat="1" ht="12.75">
      <c r="A303" s="131" t="s">
        <v>734</v>
      </c>
      <c r="B303" s="400" t="s">
        <v>828</v>
      </c>
      <c r="C303" s="389">
        <v>17068310</v>
      </c>
      <c r="D303" s="389">
        <v>4179811</v>
      </c>
      <c r="E303" s="389">
        <v>1007093</v>
      </c>
      <c r="F303" s="375">
        <v>5.900367406029068</v>
      </c>
      <c r="G303" s="144">
        <v>1007093</v>
      </c>
    </row>
    <row r="304" spans="1:7" s="376" customFormat="1" ht="12.75">
      <c r="A304" s="383" t="s">
        <v>736</v>
      </c>
      <c r="B304" s="400" t="s">
        <v>829</v>
      </c>
      <c r="C304" s="389">
        <v>17003514</v>
      </c>
      <c r="D304" s="389">
        <v>4179811</v>
      </c>
      <c r="E304" s="389">
        <v>1007093</v>
      </c>
      <c r="F304" s="375">
        <v>5.922852182201868</v>
      </c>
      <c r="G304" s="144">
        <v>1007093</v>
      </c>
    </row>
    <row r="305" spans="1:7" ht="12.75">
      <c r="A305" s="384">
        <v>1000</v>
      </c>
      <c r="B305" s="409" t="s">
        <v>1018</v>
      </c>
      <c r="C305" s="385">
        <v>11301290</v>
      </c>
      <c r="D305" s="385">
        <v>2627271</v>
      </c>
      <c r="E305" s="385">
        <v>783557</v>
      </c>
      <c r="F305" s="379">
        <v>6.933341238035657</v>
      </c>
      <c r="G305" s="153">
        <v>783557</v>
      </c>
    </row>
    <row r="306" spans="1:7" ht="12.75">
      <c r="A306" s="386">
        <v>1100</v>
      </c>
      <c r="B306" s="409" t="s">
        <v>1019</v>
      </c>
      <c r="C306" s="385">
        <v>8258892</v>
      </c>
      <c r="D306" s="385">
        <v>2022132</v>
      </c>
      <c r="E306" s="385">
        <v>619274</v>
      </c>
      <c r="F306" s="379">
        <v>7.4982697436895895</v>
      </c>
      <c r="G306" s="153">
        <v>619274</v>
      </c>
    </row>
    <row r="307" spans="1:7" ht="12.75">
      <c r="A307" s="384">
        <v>2000</v>
      </c>
      <c r="B307" s="409" t="s">
        <v>832</v>
      </c>
      <c r="C307" s="385">
        <v>5702224</v>
      </c>
      <c r="D307" s="385">
        <v>1552540</v>
      </c>
      <c r="E307" s="385">
        <v>223536</v>
      </c>
      <c r="F307" s="379">
        <v>3.920154662461524</v>
      </c>
      <c r="G307" s="153">
        <v>223536</v>
      </c>
    </row>
    <row r="308" spans="1:7" s="376" customFormat="1" ht="12.75">
      <c r="A308" s="388" t="s">
        <v>750</v>
      </c>
      <c r="B308" s="400" t="s">
        <v>871</v>
      </c>
      <c r="C308" s="389">
        <v>64796</v>
      </c>
      <c r="D308" s="389">
        <v>0</v>
      </c>
      <c r="E308" s="389">
        <v>0</v>
      </c>
      <c r="F308" s="375">
        <v>0</v>
      </c>
      <c r="G308" s="144">
        <v>0</v>
      </c>
    </row>
    <row r="309" spans="1:7" s="376" customFormat="1" ht="12.75">
      <c r="A309" s="131" t="s">
        <v>781</v>
      </c>
      <c r="B309" s="400" t="s">
        <v>782</v>
      </c>
      <c r="C309" s="389">
        <v>2270000</v>
      </c>
      <c r="D309" s="389">
        <v>293617</v>
      </c>
      <c r="E309" s="389">
        <v>31912</v>
      </c>
      <c r="F309" s="375">
        <v>1.4058149779735682</v>
      </c>
      <c r="G309" s="389">
        <v>31912</v>
      </c>
    </row>
    <row r="310" spans="1:7" s="376" customFormat="1" ht="12.75">
      <c r="A310" s="383" t="s">
        <v>783</v>
      </c>
      <c r="B310" s="400" t="s">
        <v>835</v>
      </c>
      <c r="C310" s="389">
        <v>2270000</v>
      </c>
      <c r="D310" s="389">
        <v>293617</v>
      </c>
      <c r="E310" s="389">
        <v>31912</v>
      </c>
      <c r="F310" s="375">
        <v>1.4058149779735682</v>
      </c>
      <c r="G310" s="389">
        <v>31912</v>
      </c>
    </row>
    <row r="311" spans="1:7" s="376" customFormat="1" ht="12.75">
      <c r="A311" s="412"/>
      <c r="B311" s="399" t="s">
        <v>1020</v>
      </c>
      <c r="C311" s="389">
        <v>776857</v>
      </c>
      <c r="D311" s="389">
        <v>0</v>
      </c>
      <c r="E311" s="389">
        <v>341798</v>
      </c>
      <c r="F311" s="375">
        <v>43.99754394952996</v>
      </c>
      <c r="G311" s="389">
        <v>341798</v>
      </c>
    </row>
    <row r="312" spans="1:7" s="376" customFormat="1" ht="12.75">
      <c r="A312" s="412"/>
      <c r="B312" s="399" t="s">
        <v>420</v>
      </c>
      <c r="C312" s="389">
        <v>-776857</v>
      </c>
      <c r="D312" s="389">
        <v>0</v>
      </c>
      <c r="E312" s="389">
        <v>-341798</v>
      </c>
      <c r="F312" s="375">
        <v>43.99754394952996</v>
      </c>
      <c r="G312" s="389">
        <v>-341798</v>
      </c>
    </row>
    <row r="313" spans="1:7" ht="12.75">
      <c r="A313" s="393" t="s">
        <v>799</v>
      </c>
      <c r="B313" s="394" t="s">
        <v>424</v>
      </c>
      <c r="C313" s="385">
        <v>-776857</v>
      </c>
      <c r="D313" s="385">
        <v>0</v>
      </c>
      <c r="E313" s="385">
        <v>0</v>
      </c>
      <c r="F313" s="379">
        <v>0</v>
      </c>
      <c r="G313" s="153">
        <v>0</v>
      </c>
    </row>
    <row r="314" spans="1:7" ht="12.75">
      <c r="A314" s="386"/>
      <c r="B314" s="394" t="s">
        <v>955</v>
      </c>
      <c r="C314" s="385">
        <v>-776857</v>
      </c>
      <c r="D314" s="385">
        <v>0</v>
      </c>
      <c r="E314" s="385">
        <v>0</v>
      </c>
      <c r="F314" s="379">
        <v>0</v>
      </c>
      <c r="G314" s="153">
        <v>0</v>
      </c>
    </row>
    <row r="315" spans="1:7" ht="12.75">
      <c r="A315" s="393" t="s">
        <v>793</v>
      </c>
      <c r="B315" s="409" t="s">
        <v>840</v>
      </c>
      <c r="C315" s="385" t="s">
        <v>415</v>
      </c>
      <c r="D315" s="385">
        <v>0</v>
      </c>
      <c r="E315" s="385">
        <v>-341798</v>
      </c>
      <c r="F315" s="379" t="s">
        <v>415</v>
      </c>
      <c r="G315" s="153">
        <v>-341798</v>
      </c>
    </row>
    <row r="316" spans="1:7" ht="25.5">
      <c r="A316" s="377"/>
      <c r="B316" s="394" t="s">
        <v>1021</v>
      </c>
      <c r="C316" s="385" t="s">
        <v>415</v>
      </c>
      <c r="D316" s="385">
        <v>0</v>
      </c>
      <c r="E316" s="385">
        <v>-341798</v>
      </c>
      <c r="F316" s="379" t="s">
        <v>415</v>
      </c>
      <c r="G316" s="385">
        <v>-341798</v>
      </c>
    </row>
    <row r="317" spans="2:7" ht="12.75">
      <c r="B317" s="420"/>
      <c r="C317" s="421"/>
      <c r="D317" s="421"/>
      <c r="E317" s="421"/>
      <c r="F317" s="421"/>
      <c r="G317" s="99"/>
    </row>
    <row r="318" spans="2:7" ht="12.75">
      <c r="B318" s="420"/>
      <c r="C318" s="421"/>
      <c r="D318" s="421"/>
      <c r="E318" s="421"/>
      <c r="F318" s="421"/>
      <c r="G318" s="99"/>
    </row>
    <row r="319" spans="2:7" ht="12.75">
      <c r="B319" s="420"/>
      <c r="C319" s="421"/>
      <c r="D319" s="421"/>
      <c r="E319" s="421"/>
      <c r="F319" s="421"/>
      <c r="G319" s="99"/>
    </row>
    <row r="320" spans="2:7" ht="12.75" hidden="1">
      <c r="B320" s="420"/>
      <c r="C320" s="421"/>
      <c r="D320" s="421"/>
      <c r="E320" s="421"/>
      <c r="F320" s="421"/>
      <c r="G320" s="99"/>
    </row>
    <row r="321" spans="2:7" ht="12.75" hidden="1">
      <c r="B321" s="420"/>
      <c r="C321" s="421"/>
      <c r="D321" s="421"/>
      <c r="E321" s="421"/>
      <c r="F321" s="421"/>
      <c r="G321" s="99"/>
    </row>
    <row r="322" spans="1:7" ht="12.75">
      <c r="A322" s="422" t="s">
        <v>1044</v>
      </c>
      <c r="B322" s="266"/>
      <c r="G322" s="338" t="s">
        <v>1045</v>
      </c>
    </row>
    <row r="323" spans="1:2" ht="12.75">
      <c r="A323" s="422"/>
      <c r="B323" s="266"/>
    </row>
    <row r="324" spans="1:2" ht="12.75">
      <c r="A324" s="422"/>
      <c r="B324" s="266"/>
    </row>
    <row r="325" spans="1:2" ht="12.75">
      <c r="A325" s="422"/>
      <c r="B325" s="266"/>
    </row>
    <row r="326" spans="1:7" ht="12.75">
      <c r="A326" s="423" t="s">
        <v>1046</v>
      </c>
      <c r="B326" s="266"/>
      <c r="G326" s="99"/>
    </row>
    <row r="327" ht="12" customHeight="1">
      <c r="G327" s="99"/>
    </row>
    <row r="328" spans="1:7" ht="12" customHeight="1" hidden="1">
      <c r="A328" s="422"/>
      <c r="B328" s="424"/>
      <c r="G328" s="99"/>
    </row>
    <row r="329" ht="0.75" customHeight="1" hidden="1">
      <c r="G329" s="99"/>
    </row>
    <row r="330" ht="12.75" hidden="1">
      <c r="G330" s="99"/>
    </row>
    <row r="331" ht="12.75" hidden="1">
      <c r="G331" s="99"/>
    </row>
    <row r="332" spans="2:7" ht="12.75">
      <c r="B332" s="425"/>
      <c r="C332" s="426"/>
      <c r="G332" s="99"/>
    </row>
    <row r="333" spans="2:7" ht="12.75">
      <c r="B333" s="425"/>
      <c r="C333" s="426"/>
      <c r="G333" s="99"/>
    </row>
    <row r="334" spans="2:7" ht="12.75">
      <c r="B334" s="425"/>
      <c r="C334" s="426"/>
      <c r="G334" s="99"/>
    </row>
    <row r="335" spans="2:7" ht="12.75">
      <c r="B335" s="425"/>
      <c r="C335" s="426"/>
      <c r="G335" s="99"/>
    </row>
    <row r="336" spans="2:7" ht="12.75">
      <c r="B336" s="425"/>
      <c r="C336" s="426"/>
      <c r="G336" s="99"/>
    </row>
    <row r="337" spans="2:7" ht="12.75">
      <c r="B337" s="425"/>
      <c r="C337" s="426"/>
      <c r="G337" s="99"/>
    </row>
    <row r="338" spans="2:7" ht="12.75">
      <c r="B338" s="425"/>
      <c r="C338" s="426"/>
      <c r="G338" s="99"/>
    </row>
    <row r="339" spans="2:7" ht="12.75">
      <c r="B339" s="425"/>
      <c r="C339" s="426"/>
      <c r="G339" s="99"/>
    </row>
    <row r="340" spans="2:7" ht="12.75">
      <c r="B340" s="425"/>
      <c r="C340" s="426"/>
      <c r="G340" s="99"/>
    </row>
    <row r="341" spans="2:7" ht="12.75">
      <c r="B341" s="425"/>
      <c r="C341" s="426"/>
      <c r="G341" s="99"/>
    </row>
    <row r="342" spans="2:7" ht="12.75">
      <c r="B342" s="425"/>
      <c r="C342" s="426"/>
      <c r="G342" s="99"/>
    </row>
    <row r="343" spans="2:7" ht="12.75">
      <c r="B343" s="425"/>
      <c r="C343" s="426"/>
      <c r="G343" s="99"/>
    </row>
    <row r="344" spans="2:7" ht="12.75">
      <c r="B344" s="425"/>
      <c r="C344" s="426"/>
      <c r="G344" s="99"/>
    </row>
    <row r="345" spans="2:7" ht="12.75">
      <c r="B345" s="425"/>
      <c r="C345" s="426"/>
      <c r="G345" s="99"/>
    </row>
    <row r="346" spans="2:7" ht="12.75">
      <c r="B346" s="425"/>
      <c r="C346" s="426"/>
      <c r="G346" s="99"/>
    </row>
    <row r="347" spans="2:7" ht="12.75">
      <c r="B347" s="425"/>
      <c r="C347" s="426"/>
      <c r="G347" s="99"/>
    </row>
    <row r="348" spans="2:7" ht="12.75">
      <c r="B348" s="425"/>
      <c r="C348" s="426"/>
      <c r="G348" s="99"/>
    </row>
    <row r="349" spans="2:7" ht="12.75">
      <c r="B349" s="425"/>
      <c r="C349" s="426"/>
      <c r="G349" s="99"/>
    </row>
    <row r="350" spans="2:7" ht="12.75">
      <c r="B350" s="425"/>
      <c r="C350" s="426"/>
      <c r="G350" s="99"/>
    </row>
    <row r="351" spans="2:7" ht="12.75">
      <c r="B351" s="425"/>
      <c r="C351" s="426"/>
      <c r="G351" s="99"/>
    </row>
    <row r="352" spans="2:7" ht="12.75">
      <c r="B352" s="425"/>
      <c r="C352" s="426"/>
      <c r="G352" s="99"/>
    </row>
    <row r="353" spans="2:7" ht="12.75">
      <c r="B353" s="425"/>
      <c r="C353" s="426"/>
      <c r="G353" s="99"/>
    </row>
    <row r="354" spans="2:7" ht="12.75">
      <c r="B354" s="425"/>
      <c r="C354" s="426"/>
      <c r="G354" s="99"/>
    </row>
    <row r="355" spans="2:7" ht="12.75">
      <c r="B355" s="425"/>
      <c r="C355" s="426"/>
      <c r="G355" s="99"/>
    </row>
    <row r="356" spans="2:7" ht="12.75">
      <c r="B356" s="425"/>
      <c r="C356" s="426"/>
      <c r="G356" s="99"/>
    </row>
    <row r="357" spans="2:7" ht="12.75">
      <c r="B357" s="425"/>
      <c r="C357" s="426"/>
      <c r="G357" s="99"/>
    </row>
    <row r="358" spans="2:7" ht="12.75">
      <c r="B358" s="425"/>
      <c r="C358" s="426"/>
      <c r="G358" s="99"/>
    </row>
    <row r="359" spans="2:7" ht="12.75">
      <c r="B359" s="425"/>
      <c r="C359" s="426"/>
      <c r="G359" s="99"/>
    </row>
    <row r="360" spans="2:7" ht="12.75">
      <c r="B360" s="425"/>
      <c r="C360" s="426"/>
      <c r="G360" s="99"/>
    </row>
    <row r="361" spans="2:7" ht="12.75">
      <c r="B361" s="425"/>
      <c r="C361" s="426"/>
      <c r="G361" s="99"/>
    </row>
    <row r="362" spans="2:7" ht="12.75">
      <c r="B362" s="425"/>
      <c r="C362" s="426"/>
      <c r="G362" s="99"/>
    </row>
    <row r="363" spans="2:7" ht="12.75">
      <c r="B363" s="425"/>
      <c r="C363" s="426"/>
      <c r="G363" s="99"/>
    </row>
    <row r="364" spans="2:7" ht="12.75">
      <c r="B364" s="425"/>
      <c r="C364" s="426"/>
      <c r="G364" s="99"/>
    </row>
    <row r="365" spans="2:7" ht="12.75">
      <c r="B365" s="425"/>
      <c r="C365" s="426"/>
      <c r="G365" s="99"/>
    </row>
    <row r="366" spans="2:7" ht="12.75">
      <c r="B366" s="425"/>
      <c r="C366" s="426"/>
      <c r="G366" s="99"/>
    </row>
    <row r="367" spans="2:7" ht="12.75">
      <c r="B367" s="425"/>
      <c r="C367" s="426"/>
      <c r="G367" s="99"/>
    </row>
    <row r="368" spans="2:7" ht="12.75">
      <c r="B368" s="425"/>
      <c r="C368" s="426"/>
      <c r="G368" s="99"/>
    </row>
    <row r="369" spans="2:7" ht="12.75">
      <c r="B369" s="425"/>
      <c r="C369" s="426"/>
      <c r="G369" s="99"/>
    </row>
    <row r="370" spans="2:7" ht="12.75">
      <c r="B370" s="425"/>
      <c r="C370" s="426"/>
      <c r="G370" s="99"/>
    </row>
    <row r="371" spans="2:7" ht="12.75">
      <c r="B371" s="425"/>
      <c r="C371" s="426"/>
      <c r="G371" s="99"/>
    </row>
    <row r="372" spans="2:7" ht="12.75">
      <c r="B372" s="425"/>
      <c r="C372" s="426"/>
      <c r="G372" s="99"/>
    </row>
    <row r="373" spans="2:7" ht="12.75">
      <c r="B373" s="425"/>
      <c r="C373" s="426"/>
      <c r="G373" s="99"/>
    </row>
    <row r="374" spans="2:7" ht="12.75">
      <c r="B374" s="425"/>
      <c r="C374" s="426"/>
      <c r="G374" s="99"/>
    </row>
    <row r="375" spans="2:7" ht="12.75">
      <c r="B375" s="425"/>
      <c r="C375" s="426"/>
      <c r="G375" s="99"/>
    </row>
    <row r="376" spans="2:7" ht="12.75">
      <c r="B376" s="425"/>
      <c r="C376" s="426"/>
      <c r="G376" s="99"/>
    </row>
    <row r="377" spans="2:7" ht="12.75">
      <c r="B377" s="425"/>
      <c r="C377" s="426"/>
      <c r="G377" s="99"/>
    </row>
    <row r="378" spans="2:7" ht="12.75">
      <c r="B378" s="425"/>
      <c r="C378" s="426"/>
      <c r="G378" s="99"/>
    </row>
    <row r="379" spans="2:7" ht="12.75">
      <c r="B379" s="425"/>
      <c r="C379" s="426"/>
      <c r="G379" s="99"/>
    </row>
    <row r="380" spans="2:7" ht="12.75">
      <c r="B380" s="425"/>
      <c r="C380" s="426"/>
      <c r="G380" s="99"/>
    </row>
    <row r="381" spans="2:7" ht="12.75">
      <c r="B381" s="425"/>
      <c r="C381" s="426"/>
      <c r="G381" s="99"/>
    </row>
    <row r="382" spans="2:7" ht="12.75">
      <c r="B382" s="425"/>
      <c r="C382" s="426"/>
      <c r="G382" s="99"/>
    </row>
    <row r="383" spans="2:7" ht="12.75">
      <c r="B383" s="425"/>
      <c r="C383" s="426"/>
      <c r="G383" s="99"/>
    </row>
    <row r="384" spans="2:7" ht="12.75">
      <c r="B384" s="425"/>
      <c r="C384" s="426"/>
      <c r="G384" s="99"/>
    </row>
    <row r="385" spans="2:7" ht="12.75">
      <c r="B385" s="425"/>
      <c r="C385" s="426"/>
      <c r="G385" s="99"/>
    </row>
    <row r="386" spans="2:7" ht="12.75">
      <c r="B386" s="425"/>
      <c r="C386" s="426"/>
      <c r="G386" s="99"/>
    </row>
    <row r="387" spans="2:7" ht="12.75">
      <c r="B387" s="425"/>
      <c r="C387" s="426"/>
      <c r="G387" s="99"/>
    </row>
    <row r="388" spans="2:7" ht="12.75">
      <c r="B388" s="425"/>
      <c r="C388" s="426"/>
      <c r="G388" s="99"/>
    </row>
    <row r="389" spans="2:7" ht="12.75">
      <c r="B389" s="425"/>
      <c r="C389" s="426"/>
      <c r="G389" s="99"/>
    </row>
    <row r="390" spans="2:7" ht="12.75">
      <c r="B390" s="425"/>
      <c r="C390" s="426"/>
      <c r="G390" s="99"/>
    </row>
    <row r="391" spans="2:7" ht="12.75">
      <c r="B391" s="425"/>
      <c r="C391" s="426"/>
      <c r="G391" s="99"/>
    </row>
    <row r="392" spans="2:7" ht="12.75">
      <c r="B392" s="425"/>
      <c r="C392" s="426"/>
      <c r="G392" s="99"/>
    </row>
    <row r="393" spans="2:7" ht="12.75">
      <c r="B393" s="425"/>
      <c r="C393" s="426"/>
      <c r="G393" s="99"/>
    </row>
    <row r="394" spans="2:7" ht="12.75">
      <c r="B394" s="425"/>
      <c r="C394" s="426"/>
      <c r="G394" s="99"/>
    </row>
    <row r="395" spans="2:7" ht="12.75">
      <c r="B395" s="425"/>
      <c r="C395" s="426"/>
      <c r="G395" s="99"/>
    </row>
    <row r="396" spans="2:7" ht="12.75">
      <c r="B396" s="425"/>
      <c r="C396" s="426"/>
      <c r="G396" s="99"/>
    </row>
    <row r="397" spans="2:7" ht="12.75">
      <c r="B397" s="425"/>
      <c r="C397" s="426"/>
      <c r="G397" s="99"/>
    </row>
    <row r="398" spans="2:7" ht="12.75">
      <c r="B398" s="425"/>
      <c r="C398" s="426"/>
      <c r="G398" s="99"/>
    </row>
    <row r="399" spans="2:7" ht="12.75">
      <c r="B399" s="425"/>
      <c r="C399" s="426"/>
      <c r="G399" s="99"/>
    </row>
    <row r="400" spans="2:7" ht="12.75">
      <c r="B400" s="425"/>
      <c r="C400" s="426"/>
      <c r="G400" s="99"/>
    </row>
    <row r="401" spans="2:7" ht="12.75">
      <c r="B401" s="425"/>
      <c r="C401" s="426"/>
      <c r="G401" s="99"/>
    </row>
    <row r="402" spans="2:7" ht="12.75">
      <c r="B402" s="425"/>
      <c r="C402" s="426"/>
      <c r="G402" s="99"/>
    </row>
    <row r="403" spans="2:7" ht="12.75">
      <c r="B403" s="425"/>
      <c r="C403" s="426"/>
      <c r="G403" s="99"/>
    </row>
    <row r="404" spans="2:7" ht="12.75">
      <c r="B404" s="425"/>
      <c r="C404" s="426"/>
      <c r="G404" s="99"/>
    </row>
    <row r="405" spans="2:7" ht="12.75">
      <c r="B405" s="425"/>
      <c r="C405" s="426"/>
      <c r="G405" s="99"/>
    </row>
    <row r="406" spans="2:7" ht="12.75">
      <c r="B406" s="425"/>
      <c r="C406" s="426"/>
      <c r="G406" s="99"/>
    </row>
    <row r="407" spans="2:7" ht="12.75">
      <c r="B407" s="425"/>
      <c r="C407" s="426"/>
      <c r="G407" s="99"/>
    </row>
    <row r="408" spans="2:7" ht="12.75">
      <c r="B408" s="425"/>
      <c r="C408" s="426"/>
      <c r="G408" s="99"/>
    </row>
    <row r="409" spans="2:7" ht="12.75">
      <c r="B409" s="425"/>
      <c r="C409" s="426"/>
      <c r="G409" s="99"/>
    </row>
    <row r="410" spans="2:7" ht="12.75">
      <c r="B410" s="425"/>
      <c r="C410" s="426"/>
      <c r="G410" s="99"/>
    </row>
    <row r="411" spans="2:7" ht="12.75">
      <c r="B411" s="425"/>
      <c r="C411" s="426"/>
      <c r="G411" s="99"/>
    </row>
    <row r="412" spans="2:7" ht="12.75">
      <c r="B412" s="425"/>
      <c r="C412" s="426"/>
      <c r="G412" s="99"/>
    </row>
    <row r="413" spans="2:7" ht="12.75">
      <c r="B413" s="425"/>
      <c r="C413" s="426"/>
      <c r="G413" s="99"/>
    </row>
    <row r="414" spans="2:7" ht="12.75">
      <c r="B414" s="425"/>
      <c r="C414" s="426"/>
      <c r="G414" s="99"/>
    </row>
    <row r="415" spans="2:7" ht="12.75">
      <c r="B415" s="425"/>
      <c r="C415" s="426"/>
      <c r="G415" s="99"/>
    </row>
    <row r="416" spans="2:7" ht="12.75">
      <c r="B416" s="425"/>
      <c r="C416" s="426"/>
      <c r="G416" s="99"/>
    </row>
    <row r="417" spans="2:7" ht="12.75">
      <c r="B417" s="425"/>
      <c r="C417" s="426"/>
      <c r="G417" s="99"/>
    </row>
    <row r="418" spans="2:7" ht="12.75">
      <c r="B418" s="425"/>
      <c r="C418" s="426"/>
      <c r="G418" s="99"/>
    </row>
    <row r="419" spans="2:7" ht="12.75">
      <c r="B419" s="425"/>
      <c r="C419" s="426"/>
      <c r="G419" s="99"/>
    </row>
    <row r="420" spans="2:7" ht="12.75">
      <c r="B420" s="425"/>
      <c r="C420" s="426"/>
      <c r="G420" s="99"/>
    </row>
    <row r="421" spans="2:7" ht="12.75">
      <c r="B421" s="425"/>
      <c r="C421" s="426"/>
      <c r="G421" s="99"/>
    </row>
    <row r="422" spans="2:7" ht="12.75">
      <c r="B422" s="425"/>
      <c r="C422" s="426"/>
      <c r="G422" s="99"/>
    </row>
    <row r="423" spans="2:7" ht="12.75">
      <c r="B423" s="425"/>
      <c r="C423" s="426"/>
      <c r="G423" s="99"/>
    </row>
    <row r="424" spans="2:7" ht="12.75">
      <c r="B424" s="425"/>
      <c r="C424" s="426"/>
      <c r="G424" s="99"/>
    </row>
    <row r="425" spans="2:7" ht="12.75">
      <c r="B425" s="425"/>
      <c r="C425" s="426"/>
      <c r="G425" s="99"/>
    </row>
    <row r="426" spans="2:7" ht="12.75">
      <c r="B426" s="425"/>
      <c r="C426" s="426"/>
      <c r="G426" s="99"/>
    </row>
    <row r="427" spans="2:7" ht="12.75">
      <c r="B427" s="425"/>
      <c r="C427" s="426"/>
      <c r="G427" s="99"/>
    </row>
    <row r="428" spans="2:7" ht="12.75">
      <c r="B428" s="425"/>
      <c r="C428" s="426"/>
      <c r="G428" s="99"/>
    </row>
    <row r="429" spans="2:7" ht="12.75">
      <c r="B429" s="425"/>
      <c r="C429" s="426"/>
      <c r="G429" s="99"/>
    </row>
    <row r="430" spans="2:7" ht="12.75">
      <c r="B430" s="425"/>
      <c r="C430" s="426"/>
      <c r="G430" s="99"/>
    </row>
    <row r="431" spans="2:7" ht="12.75">
      <c r="B431" s="425"/>
      <c r="C431" s="426"/>
      <c r="G431" s="99"/>
    </row>
    <row r="432" spans="2:7" ht="12.75">
      <c r="B432" s="425"/>
      <c r="C432" s="426"/>
      <c r="G432" s="99"/>
    </row>
    <row r="433" spans="2:7" ht="12.75">
      <c r="B433" s="425"/>
      <c r="C433" s="426"/>
      <c r="G433" s="99"/>
    </row>
    <row r="434" spans="2:7" ht="12.75">
      <c r="B434" s="425"/>
      <c r="C434" s="426"/>
      <c r="G434" s="99"/>
    </row>
    <row r="435" spans="2:7" ht="12.75">
      <c r="B435" s="425"/>
      <c r="C435" s="426"/>
      <c r="G435" s="99"/>
    </row>
    <row r="436" spans="2:7" ht="12.75">
      <c r="B436" s="425"/>
      <c r="C436" s="426"/>
      <c r="G436" s="99"/>
    </row>
    <row r="437" spans="2:7" ht="12.75">
      <c r="B437" s="425"/>
      <c r="C437" s="426"/>
      <c r="G437" s="99"/>
    </row>
    <row r="438" spans="2:7" ht="12.75">
      <c r="B438" s="425"/>
      <c r="C438" s="426"/>
      <c r="G438" s="99"/>
    </row>
    <row r="439" spans="2:7" ht="12.75">
      <c r="B439" s="425"/>
      <c r="C439" s="426"/>
      <c r="G439" s="99"/>
    </row>
    <row r="440" spans="2:7" ht="12.75">
      <c r="B440" s="425"/>
      <c r="C440" s="426"/>
      <c r="G440" s="99"/>
    </row>
    <row r="441" spans="2:7" ht="12.75">
      <c r="B441" s="425"/>
      <c r="C441" s="426"/>
      <c r="G441" s="99"/>
    </row>
    <row r="442" spans="2:7" ht="12.75">
      <c r="B442" s="425"/>
      <c r="C442" s="426"/>
      <c r="G442" s="99"/>
    </row>
    <row r="443" spans="2:7" ht="12.75">
      <c r="B443" s="425"/>
      <c r="C443" s="426"/>
      <c r="G443" s="99"/>
    </row>
    <row r="444" spans="2:7" ht="12.75">
      <c r="B444" s="425"/>
      <c r="C444" s="426"/>
      <c r="G444" s="99"/>
    </row>
    <row r="445" spans="2:7" ht="12.75">
      <c r="B445" s="425"/>
      <c r="C445" s="426"/>
      <c r="G445" s="99"/>
    </row>
    <row r="446" spans="2:7" ht="12.75">
      <c r="B446" s="425"/>
      <c r="C446" s="426"/>
      <c r="G446" s="99"/>
    </row>
    <row r="447" spans="2:7" ht="12.75">
      <c r="B447" s="425"/>
      <c r="C447" s="426"/>
      <c r="G447" s="99"/>
    </row>
    <row r="448" spans="2:7" ht="12.75">
      <c r="B448" s="425"/>
      <c r="C448" s="426"/>
      <c r="G448" s="99"/>
    </row>
    <row r="449" spans="2:7" ht="12.75">
      <c r="B449" s="425"/>
      <c r="C449" s="426"/>
      <c r="G449" s="99"/>
    </row>
    <row r="450" spans="2:7" ht="12.75">
      <c r="B450" s="425"/>
      <c r="C450" s="426"/>
      <c r="G450" s="99"/>
    </row>
    <row r="451" spans="2:7" ht="12.75">
      <c r="B451" s="425"/>
      <c r="C451" s="426"/>
      <c r="G451" s="99"/>
    </row>
    <row r="452" spans="2:7" ht="12.75">
      <c r="B452" s="425"/>
      <c r="C452" s="426"/>
      <c r="G452" s="99"/>
    </row>
    <row r="453" spans="2:7" ht="12.75">
      <c r="B453" s="425"/>
      <c r="C453" s="426"/>
      <c r="G453" s="99"/>
    </row>
    <row r="454" spans="2:7" ht="12.75">
      <c r="B454" s="425"/>
      <c r="C454" s="426"/>
      <c r="G454" s="99"/>
    </row>
    <row r="455" spans="2:7" ht="12.75">
      <c r="B455" s="425"/>
      <c r="C455" s="426"/>
      <c r="G455" s="99"/>
    </row>
    <row r="456" spans="2:7" ht="12.75">
      <c r="B456" s="425"/>
      <c r="C456" s="426"/>
      <c r="G456" s="99"/>
    </row>
    <row r="457" spans="2:7" ht="12.75">
      <c r="B457" s="425"/>
      <c r="C457" s="426"/>
      <c r="G457" s="99"/>
    </row>
    <row r="458" spans="2:7" ht="12.75">
      <c r="B458" s="425"/>
      <c r="C458" s="426"/>
      <c r="G458" s="99"/>
    </row>
    <row r="459" spans="2:7" ht="12.75">
      <c r="B459" s="425"/>
      <c r="C459" s="426"/>
      <c r="G459" s="99"/>
    </row>
    <row r="460" spans="2:7" ht="12.75">
      <c r="B460" s="425"/>
      <c r="C460" s="426"/>
      <c r="G460" s="99"/>
    </row>
    <row r="461" spans="2:7" ht="12.75">
      <c r="B461" s="425"/>
      <c r="C461" s="426"/>
      <c r="G461" s="99"/>
    </row>
    <row r="462" spans="2:7" ht="12.75">
      <c r="B462" s="425"/>
      <c r="C462" s="426"/>
      <c r="G462" s="99"/>
    </row>
    <row r="463" spans="2:7" ht="12.75">
      <c r="B463" s="425"/>
      <c r="C463" s="426"/>
      <c r="G463" s="99"/>
    </row>
    <row r="464" spans="2:7" ht="12.75">
      <c r="B464" s="425"/>
      <c r="C464" s="426"/>
      <c r="G464" s="99"/>
    </row>
    <row r="465" spans="2:7" ht="12.75">
      <c r="B465" s="425"/>
      <c r="C465" s="426"/>
      <c r="G465" s="99"/>
    </row>
    <row r="466" spans="2:7" ht="12.75">
      <c r="B466" s="425"/>
      <c r="C466" s="426"/>
      <c r="G466" s="99"/>
    </row>
    <row r="467" spans="2:7" ht="12.75">
      <c r="B467" s="425"/>
      <c r="C467" s="426"/>
      <c r="G467" s="99"/>
    </row>
    <row r="468" spans="2:7" ht="12.75">
      <c r="B468" s="425"/>
      <c r="C468" s="426"/>
      <c r="G468" s="99"/>
    </row>
    <row r="469" spans="2:7" ht="12.75">
      <c r="B469" s="425"/>
      <c r="C469" s="426"/>
      <c r="G469" s="99"/>
    </row>
    <row r="470" spans="2:7" ht="12.75">
      <c r="B470" s="425"/>
      <c r="C470" s="426"/>
      <c r="G470" s="99"/>
    </row>
    <row r="471" spans="2:7" ht="12.75">
      <c r="B471" s="425"/>
      <c r="C471" s="426"/>
      <c r="G471" s="99"/>
    </row>
    <row r="472" spans="2:7" ht="12.75">
      <c r="B472" s="425"/>
      <c r="C472" s="426"/>
      <c r="G472" s="99"/>
    </row>
    <row r="473" spans="2:7" ht="12.75">
      <c r="B473" s="425"/>
      <c r="C473" s="426"/>
      <c r="G473" s="99"/>
    </row>
    <row r="474" spans="2:7" ht="12.75">
      <c r="B474" s="425"/>
      <c r="C474" s="426"/>
      <c r="G474" s="99"/>
    </row>
    <row r="475" spans="2:7" ht="12.75">
      <c r="B475" s="425"/>
      <c r="C475" s="426"/>
      <c r="G475" s="99"/>
    </row>
    <row r="476" spans="2:7" ht="12.75">
      <c r="B476" s="425"/>
      <c r="C476" s="426"/>
      <c r="G476" s="99"/>
    </row>
    <row r="477" spans="2:7" ht="12.75">
      <c r="B477" s="425"/>
      <c r="C477" s="426"/>
      <c r="G477" s="99"/>
    </row>
    <row r="478" spans="2:7" ht="12.75">
      <c r="B478" s="425"/>
      <c r="C478" s="426"/>
      <c r="G478" s="99"/>
    </row>
    <row r="479" spans="2:7" ht="12.75">
      <c r="B479" s="425"/>
      <c r="C479" s="426"/>
      <c r="G479" s="99"/>
    </row>
    <row r="480" spans="2:7" ht="12.75">
      <c r="B480" s="425"/>
      <c r="C480" s="426"/>
      <c r="G480" s="99"/>
    </row>
    <row r="481" spans="2:7" ht="12.75">
      <c r="B481" s="425"/>
      <c r="C481" s="426"/>
      <c r="G481" s="99"/>
    </row>
    <row r="482" spans="2:7" ht="12.75">
      <c r="B482" s="425"/>
      <c r="C482" s="426"/>
      <c r="G482" s="99"/>
    </row>
    <row r="483" spans="2:7" ht="12.75">
      <c r="B483" s="425"/>
      <c r="C483" s="426"/>
      <c r="G483" s="99"/>
    </row>
    <row r="484" spans="2:7" ht="12.75">
      <c r="B484" s="425"/>
      <c r="C484" s="426"/>
      <c r="G484" s="99"/>
    </row>
    <row r="485" spans="2:7" ht="12.75">
      <c r="B485" s="425"/>
      <c r="C485" s="426"/>
      <c r="G485" s="99"/>
    </row>
    <row r="486" spans="2:7" ht="12.75">
      <c r="B486" s="425"/>
      <c r="C486" s="426"/>
      <c r="G486" s="99"/>
    </row>
    <row r="487" spans="2:7" ht="12.75">
      <c r="B487" s="425"/>
      <c r="C487" s="426"/>
      <c r="G487" s="99"/>
    </row>
    <row r="488" spans="2:7" ht="12.75">
      <c r="B488" s="425"/>
      <c r="C488" s="426"/>
      <c r="G488" s="99"/>
    </row>
    <row r="489" spans="2:7" ht="12.75">
      <c r="B489" s="425"/>
      <c r="C489" s="426"/>
      <c r="G489" s="99"/>
    </row>
    <row r="490" spans="2:7" ht="12.75">
      <c r="B490" s="425"/>
      <c r="C490" s="426"/>
      <c r="G490" s="99"/>
    </row>
    <row r="491" spans="2:7" ht="12.75">
      <c r="B491" s="425"/>
      <c r="C491" s="426"/>
      <c r="G491" s="99"/>
    </row>
    <row r="492" spans="2:7" ht="12.75">
      <c r="B492" s="425"/>
      <c r="C492" s="426"/>
      <c r="G492" s="99"/>
    </row>
    <row r="493" spans="2:7" ht="12.75">
      <c r="B493" s="425"/>
      <c r="C493" s="426"/>
      <c r="G493" s="99"/>
    </row>
    <row r="494" spans="2:7" ht="12.75">
      <c r="B494" s="425"/>
      <c r="C494" s="426"/>
      <c r="G494" s="99"/>
    </row>
    <row r="495" spans="2:7" ht="12.75">
      <c r="B495" s="425"/>
      <c r="C495" s="426"/>
      <c r="G495" s="99"/>
    </row>
    <row r="496" spans="2:7" ht="12.75">
      <c r="B496" s="425"/>
      <c r="C496" s="426"/>
      <c r="G496" s="99"/>
    </row>
    <row r="497" spans="2:7" ht="12.75">
      <c r="B497" s="425"/>
      <c r="C497" s="426"/>
      <c r="G497" s="99"/>
    </row>
    <row r="498" spans="2:7" ht="12.75">
      <c r="B498" s="425"/>
      <c r="C498" s="426"/>
      <c r="G498" s="99"/>
    </row>
    <row r="499" spans="2:7" ht="12.75">
      <c r="B499" s="425"/>
      <c r="C499" s="426"/>
      <c r="G499" s="99"/>
    </row>
    <row r="500" spans="2:7" ht="12.75">
      <c r="B500" s="425"/>
      <c r="C500" s="426"/>
      <c r="G500" s="99"/>
    </row>
    <row r="501" spans="2:7" ht="12.75">
      <c r="B501" s="425"/>
      <c r="C501" s="426"/>
      <c r="G501" s="99"/>
    </row>
    <row r="502" spans="2:7" ht="12.75">
      <c r="B502" s="425"/>
      <c r="C502" s="426"/>
      <c r="G502" s="99"/>
    </row>
    <row r="503" spans="2:7" ht="12.75">
      <c r="B503" s="425"/>
      <c r="C503" s="426"/>
      <c r="G503" s="99"/>
    </row>
    <row r="504" spans="2:7" ht="12.75">
      <c r="B504" s="425"/>
      <c r="C504" s="426"/>
      <c r="G504" s="99"/>
    </row>
    <row r="505" spans="2:7" ht="12.75">
      <c r="B505" s="425"/>
      <c r="C505" s="426"/>
      <c r="G505" s="99"/>
    </row>
    <row r="506" spans="2:7" ht="12.75">
      <c r="B506" s="425"/>
      <c r="C506" s="426"/>
      <c r="G506" s="99"/>
    </row>
    <row r="507" spans="2:7" ht="12.75">
      <c r="B507" s="425"/>
      <c r="C507" s="426"/>
      <c r="G507" s="99"/>
    </row>
    <row r="508" spans="2:7" ht="12.75">
      <c r="B508" s="425"/>
      <c r="C508" s="426"/>
      <c r="G508" s="99"/>
    </row>
    <row r="509" spans="2:7" ht="12.75">
      <c r="B509" s="425"/>
      <c r="C509" s="426"/>
      <c r="G509" s="99"/>
    </row>
    <row r="510" spans="2:7" ht="12.75">
      <c r="B510" s="425"/>
      <c r="C510" s="426"/>
      <c r="G510" s="99"/>
    </row>
    <row r="511" spans="2:7" ht="12.75">
      <c r="B511" s="425"/>
      <c r="C511" s="426"/>
      <c r="G511" s="99"/>
    </row>
    <row r="512" spans="2:7" ht="12.75">
      <c r="B512" s="425"/>
      <c r="C512" s="426"/>
      <c r="G512" s="99"/>
    </row>
    <row r="513" spans="2:7" ht="12.75">
      <c r="B513" s="425"/>
      <c r="C513" s="426"/>
      <c r="G513" s="99"/>
    </row>
    <row r="514" spans="2:7" ht="12.75">
      <c r="B514" s="425"/>
      <c r="C514" s="426"/>
      <c r="G514" s="99"/>
    </row>
    <row r="515" spans="2:7" ht="12.75">
      <c r="B515" s="425"/>
      <c r="C515" s="426"/>
      <c r="G515" s="99"/>
    </row>
    <row r="516" spans="2:7" ht="12.75">
      <c r="B516" s="425"/>
      <c r="C516" s="426"/>
      <c r="G516" s="99"/>
    </row>
    <row r="517" spans="2:7" ht="12.75">
      <c r="B517" s="425"/>
      <c r="C517" s="426"/>
      <c r="G517" s="99"/>
    </row>
    <row r="518" spans="2:7" ht="12.75">
      <c r="B518" s="425"/>
      <c r="C518" s="426"/>
      <c r="G518" s="99"/>
    </row>
    <row r="519" spans="2:7" ht="12.75">
      <c r="B519" s="425"/>
      <c r="C519" s="426"/>
      <c r="G519" s="99"/>
    </row>
    <row r="520" spans="2:7" ht="12.75">
      <c r="B520" s="425"/>
      <c r="C520" s="426"/>
      <c r="G520" s="99"/>
    </row>
    <row r="521" spans="2:7" ht="12.75">
      <c r="B521" s="425"/>
      <c r="C521" s="426"/>
      <c r="G521" s="99"/>
    </row>
    <row r="522" spans="2:7" ht="12.75">
      <c r="B522" s="425"/>
      <c r="C522" s="426"/>
      <c r="G522" s="99"/>
    </row>
    <row r="523" spans="2:7" ht="12.75">
      <c r="B523" s="425"/>
      <c r="C523" s="426"/>
      <c r="G523" s="99"/>
    </row>
    <row r="524" spans="2:7" ht="12.75">
      <c r="B524" s="425"/>
      <c r="C524" s="426"/>
      <c r="G524" s="99"/>
    </row>
    <row r="525" spans="2:7" ht="12.75">
      <c r="B525" s="425"/>
      <c r="C525" s="426"/>
      <c r="G525" s="99"/>
    </row>
    <row r="526" spans="2:7" ht="12.75">
      <c r="B526" s="425"/>
      <c r="C526" s="426"/>
      <c r="G526" s="99"/>
    </row>
    <row r="527" spans="2:7" ht="12.75">
      <c r="B527" s="425"/>
      <c r="C527" s="426"/>
      <c r="G527" s="99"/>
    </row>
    <row r="528" spans="2:7" ht="12.75">
      <c r="B528" s="425"/>
      <c r="C528" s="426"/>
      <c r="G528" s="99"/>
    </row>
    <row r="529" spans="2:7" ht="12.75">
      <c r="B529" s="425"/>
      <c r="C529" s="426"/>
      <c r="G529" s="99"/>
    </row>
    <row r="530" spans="2:7" ht="12.75">
      <c r="B530" s="425"/>
      <c r="C530" s="426"/>
      <c r="G530" s="99"/>
    </row>
    <row r="531" spans="2:7" ht="12.75">
      <c r="B531" s="425"/>
      <c r="C531" s="426"/>
      <c r="G531" s="99"/>
    </row>
    <row r="532" spans="2:7" ht="12.75">
      <c r="B532" s="425"/>
      <c r="C532" s="426"/>
      <c r="G532" s="99"/>
    </row>
    <row r="533" spans="2:7" ht="12.75">
      <c r="B533" s="425"/>
      <c r="C533" s="426"/>
      <c r="G533" s="99"/>
    </row>
    <row r="534" spans="2:7" ht="12.75">
      <c r="B534" s="425"/>
      <c r="C534" s="426"/>
      <c r="G534" s="99"/>
    </row>
    <row r="535" spans="2:7" ht="12.75">
      <c r="B535" s="425"/>
      <c r="C535" s="426"/>
      <c r="G535" s="99"/>
    </row>
    <row r="536" spans="2:7" ht="12.75">
      <c r="B536" s="425"/>
      <c r="C536" s="426"/>
      <c r="G536" s="99"/>
    </row>
    <row r="537" spans="2:7" ht="12.75">
      <c r="B537" s="425"/>
      <c r="C537" s="426"/>
      <c r="G537" s="99"/>
    </row>
    <row r="538" spans="2:7" ht="12.75">
      <c r="B538" s="425"/>
      <c r="C538" s="426"/>
      <c r="G538" s="99"/>
    </row>
    <row r="539" spans="2:7" ht="12.75">
      <c r="B539" s="425"/>
      <c r="C539" s="426"/>
      <c r="G539" s="99"/>
    </row>
    <row r="540" spans="2:7" ht="12.75">
      <c r="B540" s="425"/>
      <c r="C540" s="426"/>
      <c r="G540" s="99"/>
    </row>
    <row r="541" spans="2:7" ht="12.75">
      <c r="B541" s="425"/>
      <c r="C541" s="426"/>
      <c r="G541" s="99"/>
    </row>
    <row r="542" spans="2:7" ht="12.75">
      <c r="B542" s="425"/>
      <c r="C542" s="426"/>
      <c r="G542" s="99"/>
    </row>
    <row r="543" spans="2:7" ht="12.75">
      <c r="B543" s="425"/>
      <c r="C543" s="426"/>
      <c r="G543" s="99"/>
    </row>
    <row r="544" spans="2:7" ht="12.75">
      <c r="B544" s="425"/>
      <c r="C544" s="426"/>
      <c r="G544" s="99"/>
    </row>
    <row r="545" spans="2:7" ht="12.75">
      <c r="B545" s="425"/>
      <c r="C545" s="426"/>
      <c r="G545" s="99"/>
    </row>
    <row r="546" spans="2:7" ht="12.75">
      <c r="B546" s="425"/>
      <c r="C546" s="426"/>
      <c r="G546" s="99"/>
    </row>
    <row r="547" spans="2:7" ht="12.75">
      <c r="B547" s="425"/>
      <c r="C547" s="426"/>
      <c r="G547" s="99"/>
    </row>
    <row r="548" spans="2:7" ht="12.75">
      <c r="B548" s="425"/>
      <c r="C548" s="426"/>
      <c r="G548" s="99"/>
    </row>
    <row r="549" spans="2:7" ht="12.75">
      <c r="B549" s="425"/>
      <c r="C549" s="426"/>
      <c r="G549" s="99"/>
    </row>
    <row r="550" spans="2:7" ht="12.75">
      <c r="B550" s="425"/>
      <c r="C550" s="426"/>
      <c r="G550" s="99"/>
    </row>
    <row r="551" spans="2:7" ht="12.75">
      <c r="B551" s="425"/>
      <c r="C551" s="426"/>
      <c r="G551" s="99"/>
    </row>
    <row r="552" spans="2:7" ht="12.75">
      <c r="B552" s="425"/>
      <c r="C552" s="426"/>
      <c r="G552" s="99"/>
    </row>
    <row r="553" spans="2:7" ht="12.75">
      <c r="B553" s="425"/>
      <c r="C553" s="426"/>
      <c r="G553" s="99"/>
    </row>
    <row r="554" spans="2:7" ht="12.75">
      <c r="B554" s="425"/>
      <c r="C554" s="426"/>
      <c r="G554" s="99"/>
    </row>
    <row r="555" spans="2:7" ht="12.75">
      <c r="B555" s="425"/>
      <c r="C555" s="426"/>
      <c r="G555" s="99"/>
    </row>
    <row r="556" spans="2:7" ht="12.75">
      <c r="B556" s="425"/>
      <c r="C556" s="426"/>
      <c r="G556" s="99"/>
    </row>
    <row r="557" spans="2:7" ht="12.75">
      <c r="B557" s="425"/>
      <c r="C557" s="426"/>
      <c r="G557" s="99"/>
    </row>
    <row r="558" spans="2:7" ht="12.75">
      <c r="B558" s="425"/>
      <c r="C558" s="426"/>
      <c r="G558" s="99"/>
    </row>
    <row r="559" spans="2:7" ht="12.75">
      <c r="B559" s="425"/>
      <c r="C559" s="426"/>
      <c r="G559" s="99"/>
    </row>
    <row r="560" spans="2:7" ht="12.75">
      <c r="B560" s="425"/>
      <c r="C560" s="426"/>
      <c r="G560" s="99"/>
    </row>
    <row r="561" spans="2:7" ht="12.75">
      <c r="B561" s="425"/>
      <c r="C561" s="426"/>
      <c r="G561" s="99"/>
    </row>
    <row r="562" spans="2:7" ht="12.75">
      <c r="B562" s="425"/>
      <c r="C562" s="426"/>
      <c r="G562" s="99"/>
    </row>
    <row r="563" spans="2:7" ht="12.75">
      <c r="B563" s="425"/>
      <c r="C563" s="426"/>
      <c r="G563" s="99"/>
    </row>
    <row r="564" spans="2:7" ht="12.75">
      <c r="B564" s="425"/>
      <c r="C564" s="426"/>
      <c r="G564" s="99"/>
    </row>
    <row r="565" spans="2:7" ht="12.75">
      <c r="B565" s="425"/>
      <c r="C565" s="426"/>
      <c r="G565" s="99"/>
    </row>
    <row r="566" spans="2:7" ht="12.75">
      <c r="B566" s="425"/>
      <c r="C566" s="426"/>
      <c r="G566" s="99"/>
    </row>
    <row r="567" spans="2:7" ht="12.75">
      <c r="B567" s="425"/>
      <c r="C567" s="426"/>
      <c r="G567" s="99"/>
    </row>
    <row r="568" spans="2:7" ht="12.75">
      <c r="B568" s="425"/>
      <c r="C568" s="426"/>
      <c r="G568" s="99"/>
    </row>
    <row r="569" spans="2:7" ht="12.75">
      <c r="B569" s="425"/>
      <c r="C569" s="426"/>
      <c r="G569" s="99"/>
    </row>
    <row r="570" spans="2:7" ht="12.75">
      <c r="B570" s="425"/>
      <c r="C570" s="426"/>
      <c r="G570" s="99"/>
    </row>
    <row r="571" spans="2:7" ht="12.75">
      <c r="B571" s="425"/>
      <c r="C571" s="426"/>
      <c r="G571" s="99"/>
    </row>
    <row r="572" spans="2:7" ht="12.75">
      <c r="B572" s="425"/>
      <c r="C572" s="426"/>
      <c r="G572" s="99"/>
    </row>
    <row r="573" spans="2:7" ht="12.75">
      <c r="B573" s="425"/>
      <c r="C573" s="426"/>
      <c r="G573" s="99"/>
    </row>
    <row r="574" spans="2:7" ht="12.75">
      <c r="B574" s="425"/>
      <c r="C574" s="426"/>
      <c r="G574" s="99"/>
    </row>
    <row r="575" spans="2:7" ht="12.75">
      <c r="B575" s="425"/>
      <c r="C575" s="426"/>
      <c r="G575" s="99"/>
    </row>
    <row r="576" spans="2:7" ht="12.75">
      <c r="B576" s="425"/>
      <c r="C576" s="426"/>
      <c r="G576" s="99"/>
    </row>
    <row r="577" spans="2:7" ht="12.75">
      <c r="B577" s="425"/>
      <c r="C577" s="426"/>
      <c r="G577" s="99"/>
    </row>
    <row r="578" spans="2:7" ht="12.75">
      <c r="B578" s="425"/>
      <c r="C578" s="426"/>
      <c r="G578" s="99"/>
    </row>
    <row r="579" spans="2:7" ht="12.75">
      <c r="B579" s="425"/>
      <c r="C579" s="426"/>
      <c r="G579" s="99"/>
    </row>
    <row r="580" spans="2:7" ht="12.75">
      <c r="B580" s="425"/>
      <c r="C580" s="426"/>
      <c r="G580" s="99"/>
    </row>
    <row r="581" spans="2:7" ht="12.75">
      <c r="B581" s="425"/>
      <c r="C581" s="426"/>
      <c r="G581" s="99"/>
    </row>
    <row r="582" spans="2:7" ht="12.75">
      <c r="B582" s="425"/>
      <c r="C582" s="426"/>
      <c r="G582" s="99"/>
    </row>
    <row r="583" spans="2:7" ht="12.75">
      <c r="B583" s="425"/>
      <c r="C583" s="426"/>
      <c r="G583" s="99"/>
    </row>
    <row r="584" spans="2:7" ht="12.75">
      <c r="B584" s="425"/>
      <c r="C584" s="426"/>
      <c r="G584" s="99"/>
    </row>
    <row r="585" spans="2:7" ht="12.75">
      <c r="B585" s="425"/>
      <c r="C585" s="426"/>
      <c r="G585" s="99"/>
    </row>
    <row r="586" spans="2:7" ht="12.75">
      <c r="B586" s="425"/>
      <c r="C586" s="426"/>
      <c r="G586" s="99"/>
    </row>
    <row r="587" spans="2:7" ht="12.75">
      <c r="B587" s="425"/>
      <c r="C587" s="426"/>
      <c r="G587" s="99"/>
    </row>
    <row r="588" spans="2:7" ht="12.75">
      <c r="B588" s="425"/>
      <c r="C588" s="426"/>
      <c r="G588" s="99"/>
    </row>
    <row r="589" spans="2:7" ht="12.75">
      <c r="B589" s="425"/>
      <c r="C589" s="426"/>
      <c r="G589" s="99"/>
    </row>
    <row r="590" spans="2:7" ht="12.75">
      <c r="B590" s="425"/>
      <c r="C590" s="426"/>
      <c r="G590" s="99"/>
    </row>
    <row r="591" spans="2:7" ht="12.75">
      <c r="B591" s="425"/>
      <c r="C591" s="426"/>
      <c r="G591" s="99"/>
    </row>
    <row r="592" spans="2:7" ht="12.75">
      <c r="B592" s="425"/>
      <c r="C592" s="426"/>
      <c r="G592" s="99"/>
    </row>
    <row r="593" spans="2:7" ht="12.75">
      <c r="B593" s="425"/>
      <c r="C593" s="426"/>
      <c r="G593" s="99"/>
    </row>
    <row r="594" spans="2:7" ht="12.75">
      <c r="B594" s="425"/>
      <c r="C594" s="426"/>
      <c r="G594" s="99"/>
    </row>
    <row r="595" spans="2:7" ht="12.75">
      <c r="B595" s="425"/>
      <c r="C595" s="426"/>
      <c r="G595" s="99"/>
    </row>
    <row r="596" spans="2:7" ht="12.75">
      <c r="B596" s="425"/>
      <c r="C596" s="426"/>
      <c r="G596" s="99"/>
    </row>
    <row r="597" spans="2:7" ht="12.75">
      <c r="B597" s="425"/>
      <c r="C597" s="426"/>
      <c r="G597" s="99"/>
    </row>
    <row r="598" spans="2:7" ht="12.75">
      <c r="B598" s="425"/>
      <c r="C598" s="426"/>
      <c r="G598" s="99"/>
    </row>
    <row r="599" spans="2:7" ht="12.75">
      <c r="B599" s="425"/>
      <c r="C599" s="426"/>
      <c r="G599" s="99"/>
    </row>
    <row r="600" spans="2:7" ht="12.75">
      <c r="B600" s="425"/>
      <c r="C600" s="426"/>
      <c r="G600" s="99"/>
    </row>
    <row r="601" spans="2:7" ht="12.75">
      <c r="B601" s="425"/>
      <c r="C601" s="426"/>
      <c r="G601" s="99"/>
    </row>
    <row r="602" spans="2:7" ht="12.75">
      <c r="B602" s="425"/>
      <c r="C602" s="426"/>
      <c r="G602" s="99"/>
    </row>
    <row r="603" spans="2:7" ht="12.75">
      <c r="B603" s="425"/>
      <c r="C603" s="426"/>
      <c r="G603" s="99"/>
    </row>
    <row r="604" spans="2:7" ht="12.75">
      <c r="B604" s="425"/>
      <c r="C604" s="426"/>
      <c r="G604" s="99"/>
    </row>
    <row r="605" spans="2:7" ht="12.75">
      <c r="B605" s="425"/>
      <c r="C605" s="426"/>
      <c r="G605" s="99"/>
    </row>
    <row r="606" spans="2:7" ht="12.75">
      <c r="B606" s="425"/>
      <c r="C606" s="426"/>
      <c r="G606" s="99"/>
    </row>
    <row r="607" spans="2:7" ht="12.75">
      <c r="B607" s="425"/>
      <c r="C607" s="426"/>
      <c r="G607" s="99"/>
    </row>
    <row r="608" spans="2:7" ht="12.75">
      <c r="B608" s="425"/>
      <c r="C608" s="426"/>
      <c r="G608" s="99"/>
    </row>
    <row r="609" spans="2:7" ht="12.75">
      <c r="B609" s="425"/>
      <c r="C609" s="426"/>
      <c r="G609" s="99"/>
    </row>
    <row r="610" spans="2:7" ht="12.75">
      <c r="B610" s="425"/>
      <c r="C610" s="426"/>
      <c r="G610" s="99"/>
    </row>
    <row r="611" spans="2:7" ht="12.75">
      <c r="B611" s="425"/>
      <c r="C611" s="426"/>
      <c r="G611" s="99"/>
    </row>
    <row r="612" spans="2:7" ht="12.75">
      <c r="B612" s="425"/>
      <c r="C612" s="426"/>
      <c r="G612" s="99"/>
    </row>
    <row r="613" spans="2:7" ht="12.75">
      <c r="B613" s="425"/>
      <c r="C613" s="426"/>
      <c r="G613" s="99"/>
    </row>
    <row r="614" spans="2:7" ht="12.75">
      <c r="B614" s="425"/>
      <c r="C614" s="426"/>
      <c r="G614" s="99"/>
    </row>
    <row r="615" spans="2:7" ht="12.75">
      <c r="B615" s="425"/>
      <c r="C615" s="426"/>
      <c r="G615" s="99"/>
    </row>
    <row r="616" spans="2:7" ht="12.75">
      <c r="B616" s="425"/>
      <c r="C616" s="426"/>
      <c r="G616" s="99"/>
    </row>
    <row r="617" spans="2:7" ht="12.75">
      <c r="B617" s="425"/>
      <c r="C617" s="426"/>
      <c r="G617" s="99"/>
    </row>
    <row r="618" spans="2:7" ht="12.75">
      <c r="B618" s="425"/>
      <c r="C618" s="426"/>
      <c r="G618" s="99"/>
    </row>
    <row r="619" spans="2:7" ht="12.75">
      <c r="B619" s="425"/>
      <c r="C619" s="426"/>
      <c r="G619" s="99"/>
    </row>
    <row r="620" spans="2:7" ht="12.75">
      <c r="B620" s="425"/>
      <c r="C620" s="426"/>
      <c r="G620" s="99"/>
    </row>
    <row r="621" spans="2:7" ht="12.75">
      <c r="B621" s="425"/>
      <c r="C621" s="426"/>
      <c r="G621" s="99"/>
    </row>
    <row r="622" spans="2:7" ht="12.75">
      <c r="B622" s="425"/>
      <c r="C622" s="426"/>
      <c r="G622" s="99"/>
    </row>
    <row r="623" spans="2:7" ht="12.75">
      <c r="B623" s="425"/>
      <c r="C623" s="426"/>
      <c r="G623" s="99"/>
    </row>
    <row r="624" spans="2:7" ht="12.75">
      <c r="B624" s="425"/>
      <c r="C624" s="426"/>
      <c r="G624" s="99"/>
    </row>
    <row r="625" spans="2:7" ht="12.75">
      <c r="B625" s="425"/>
      <c r="C625" s="426"/>
      <c r="G625" s="99"/>
    </row>
    <row r="626" spans="2:7" ht="12.75">
      <c r="B626" s="425"/>
      <c r="C626" s="426"/>
      <c r="G626" s="99"/>
    </row>
    <row r="627" spans="2:7" ht="12.75">
      <c r="B627" s="425"/>
      <c r="C627" s="426"/>
      <c r="G627" s="99"/>
    </row>
    <row r="628" spans="2:7" ht="12.75">
      <c r="B628" s="425"/>
      <c r="C628" s="426"/>
      <c r="G628" s="99"/>
    </row>
    <row r="629" spans="2:7" ht="12.75">
      <c r="B629" s="425"/>
      <c r="C629" s="426"/>
      <c r="G629" s="99"/>
    </row>
    <row r="630" spans="2:7" ht="12.75">
      <c r="B630" s="425"/>
      <c r="C630" s="426"/>
      <c r="G630" s="99"/>
    </row>
    <row r="631" spans="2:7" ht="12.75">
      <c r="B631" s="425"/>
      <c r="C631" s="426"/>
      <c r="G631" s="99"/>
    </row>
    <row r="632" spans="2:7" ht="12.75">
      <c r="B632" s="425"/>
      <c r="C632" s="426"/>
      <c r="G632" s="99"/>
    </row>
    <row r="633" spans="2:7" ht="12.75">
      <c r="B633" s="425"/>
      <c r="C633" s="426"/>
      <c r="G633" s="99"/>
    </row>
    <row r="634" spans="2:7" ht="12.75">
      <c r="B634" s="425"/>
      <c r="C634" s="426"/>
      <c r="G634" s="99"/>
    </row>
    <row r="635" spans="2:7" ht="12.75">
      <c r="B635" s="425"/>
      <c r="C635" s="426"/>
      <c r="G635" s="99"/>
    </row>
    <row r="636" spans="2:7" ht="12.75">
      <c r="B636" s="425"/>
      <c r="C636" s="426"/>
      <c r="G636" s="99"/>
    </row>
    <row r="637" spans="2:7" ht="12.75">
      <c r="B637" s="425"/>
      <c r="C637" s="426"/>
      <c r="G637" s="99"/>
    </row>
    <row r="638" spans="2:7" ht="12.75">
      <c r="B638" s="425"/>
      <c r="C638" s="426"/>
      <c r="G638" s="99"/>
    </row>
    <row r="639" spans="2:7" ht="12.75">
      <c r="B639" s="425"/>
      <c r="C639" s="426"/>
      <c r="G639" s="99"/>
    </row>
    <row r="640" spans="2:7" ht="12.75">
      <c r="B640" s="425"/>
      <c r="C640" s="426"/>
      <c r="G640" s="99"/>
    </row>
    <row r="641" spans="2:7" ht="12.75">
      <c r="B641" s="425"/>
      <c r="C641" s="426"/>
      <c r="G641" s="99"/>
    </row>
    <row r="642" spans="2:7" ht="12.75">
      <c r="B642" s="425"/>
      <c r="C642" s="426"/>
      <c r="G642" s="99"/>
    </row>
    <row r="643" spans="2:7" ht="12.75">
      <c r="B643" s="425"/>
      <c r="C643" s="426"/>
      <c r="G643" s="99"/>
    </row>
    <row r="644" spans="2:7" ht="12.75">
      <c r="B644" s="425"/>
      <c r="C644" s="426"/>
      <c r="G644" s="99"/>
    </row>
    <row r="645" spans="2:7" ht="12.75">
      <c r="B645" s="425"/>
      <c r="C645" s="426"/>
      <c r="G645" s="99"/>
    </row>
    <row r="646" spans="2:7" ht="12.75">
      <c r="B646" s="425"/>
      <c r="C646" s="426"/>
      <c r="G646" s="99"/>
    </row>
    <row r="647" spans="2:7" ht="12.75">
      <c r="B647" s="425"/>
      <c r="C647" s="426"/>
      <c r="G647" s="99"/>
    </row>
    <row r="648" spans="2:7" ht="12.75">
      <c r="B648" s="425"/>
      <c r="C648" s="426"/>
      <c r="G648" s="99"/>
    </row>
    <row r="649" spans="2:7" ht="12.75">
      <c r="B649" s="425"/>
      <c r="C649" s="426"/>
      <c r="G649" s="99"/>
    </row>
    <row r="650" spans="2:7" ht="12.75">
      <c r="B650" s="425"/>
      <c r="C650" s="426"/>
      <c r="G650" s="99"/>
    </row>
    <row r="651" spans="2:7" ht="12.75">
      <c r="B651" s="425"/>
      <c r="C651" s="426"/>
      <c r="G651" s="99"/>
    </row>
    <row r="652" spans="2:7" ht="12.75">
      <c r="B652" s="425"/>
      <c r="C652" s="426"/>
      <c r="G652" s="99"/>
    </row>
    <row r="653" spans="2:7" ht="12.75">
      <c r="B653" s="425"/>
      <c r="C653" s="426"/>
      <c r="G653" s="99"/>
    </row>
    <row r="654" spans="2:7" ht="12.75">
      <c r="B654" s="425"/>
      <c r="C654" s="426"/>
      <c r="G654" s="99"/>
    </row>
    <row r="655" spans="2:7" ht="12.75">
      <c r="B655" s="425"/>
      <c r="C655" s="426"/>
      <c r="G655" s="99"/>
    </row>
    <row r="656" spans="2:7" ht="12.75">
      <c r="B656" s="425"/>
      <c r="C656" s="426"/>
      <c r="G656" s="99"/>
    </row>
    <row r="657" spans="2:7" ht="12.75">
      <c r="B657" s="425"/>
      <c r="C657" s="426"/>
      <c r="G657" s="99"/>
    </row>
    <row r="658" spans="2:7" ht="12.75">
      <c r="B658" s="425"/>
      <c r="C658" s="426"/>
      <c r="G658" s="99"/>
    </row>
    <row r="659" spans="2:7" ht="12.75">
      <c r="B659" s="425"/>
      <c r="C659" s="426"/>
      <c r="G659" s="99"/>
    </row>
    <row r="660" spans="2:7" ht="12.75">
      <c r="B660" s="425"/>
      <c r="C660" s="426"/>
      <c r="G660" s="99"/>
    </row>
    <row r="661" spans="2:7" ht="12.75">
      <c r="B661" s="425"/>
      <c r="C661" s="426"/>
      <c r="G661" s="99"/>
    </row>
    <row r="662" spans="2:7" ht="12.75">
      <c r="B662" s="425"/>
      <c r="C662" s="426"/>
      <c r="G662" s="99"/>
    </row>
    <row r="663" spans="2:7" ht="12.75">
      <c r="B663" s="425"/>
      <c r="C663" s="426"/>
      <c r="G663" s="99"/>
    </row>
    <row r="664" spans="2:7" ht="12.75">
      <c r="B664" s="425"/>
      <c r="C664" s="426"/>
      <c r="G664" s="99"/>
    </row>
    <row r="665" spans="2:7" ht="12.75">
      <c r="B665" s="425"/>
      <c r="C665" s="426"/>
      <c r="G665" s="99"/>
    </row>
    <row r="666" spans="2:7" ht="12.75">
      <c r="B666" s="425"/>
      <c r="C666" s="426"/>
      <c r="G666" s="99"/>
    </row>
    <row r="667" spans="2:7" ht="12.75">
      <c r="B667" s="425"/>
      <c r="C667" s="426"/>
      <c r="G667" s="99"/>
    </row>
    <row r="668" spans="2:7" ht="12.75">
      <c r="B668" s="425"/>
      <c r="C668" s="426"/>
      <c r="G668" s="99"/>
    </row>
    <row r="669" spans="2:7" ht="12.75">
      <c r="B669" s="425"/>
      <c r="C669" s="426"/>
      <c r="G669" s="99"/>
    </row>
    <row r="670" spans="2:7" ht="12.75">
      <c r="B670" s="425"/>
      <c r="C670" s="426"/>
      <c r="G670" s="99"/>
    </row>
    <row r="671" spans="2:7" ht="12.75">
      <c r="B671" s="425"/>
      <c r="C671" s="426"/>
      <c r="G671" s="99"/>
    </row>
    <row r="672" spans="2:7" ht="12.75">
      <c r="B672" s="425"/>
      <c r="C672" s="426"/>
      <c r="G672" s="99"/>
    </row>
    <row r="673" spans="2:7" ht="12.75">
      <c r="B673" s="425"/>
      <c r="C673" s="426"/>
      <c r="G673" s="99"/>
    </row>
    <row r="674" spans="2:7" ht="12.75">
      <c r="B674" s="425"/>
      <c r="C674" s="426"/>
      <c r="G674" s="99"/>
    </row>
    <row r="675" spans="2:7" ht="12.75">
      <c r="B675" s="425"/>
      <c r="C675" s="426"/>
      <c r="G675" s="99"/>
    </row>
    <row r="676" spans="2:7" ht="12.75">
      <c r="B676" s="425"/>
      <c r="C676" s="426"/>
      <c r="G676" s="99"/>
    </row>
    <row r="677" spans="2:7" ht="12.75">
      <c r="B677" s="425"/>
      <c r="C677" s="426"/>
      <c r="G677" s="99"/>
    </row>
    <row r="678" spans="2:7" ht="12.75">
      <c r="B678" s="425"/>
      <c r="C678" s="426"/>
      <c r="G678" s="99"/>
    </row>
    <row r="679" spans="2:7" ht="12.75">
      <c r="B679" s="425"/>
      <c r="C679" s="426"/>
      <c r="G679" s="99"/>
    </row>
    <row r="680" spans="2:7" ht="12.75">
      <c r="B680" s="425"/>
      <c r="C680" s="426"/>
      <c r="G680" s="99"/>
    </row>
    <row r="681" spans="2:7" ht="12.75">
      <c r="B681" s="425"/>
      <c r="C681" s="426"/>
      <c r="G681" s="99"/>
    </row>
    <row r="682" spans="2:7" ht="12.75">
      <c r="B682" s="425"/>
      <c r="C682" s="426"/>
      <c r="G682" s="99"/>
    </row>
    <row r="683" spans="2:7" ht="12.75">
      <c r="B683" s="425"/>
      <c r="C683" s="426"/>
      <c r="G683" s="99"/>
    </row>
    <row r="684" spans="2:7" ht="12.75">
      <c r="B684" s="425"/>
      <c r="C684" s="426"/>
      <c r="G684" s="99"/>
    </row>
    <row r="685" spans="2:7" ht="12.75">
      <c r="B685" s="425"/>
      <c r="C685" s="426"/>
      <c r="G685" s="99"/>
    </row>
    <row r="686" spans="2:7" ht="12.75">
      <c r="B686" s="425"/>
      <c r="C686" s="426"/>
      <c r="G686" s="99"/>
    </row>
    <row r="687" spans="2:7" ht="12.75">
      <c r="B687" s="425"/>
      <c r="C687" s="426"/>
      <c r="G687" s="99"/>
    </row>
    <row r="688" spans="2:7" ht="12.75">
      <c r="B688" s="425"/>
      <c r="C688" s="426"/>
      <c r="G688" s="99"/>
    </row>
    <row r="689" spans="2:7" ht="12.75">
      <c r="B689" s="425"/>
      <c r="C689" s="426"/>
      <c r="G689" s="99"/>
    </row>
    <row r="690" spans="2:7" ht="12.75">
      <c r="B690" s="425"/>
      <c r="C690" s="426"/>
      <c r="G690" s="99"/>
    </row>
    <row r="691" spans="2:7" ht="12.75">
      <c r="B691" s="425"/>
      <c r="C691" s="426"/>
      <c r="G691" s="99"/>
    </row>
    <row r="692" spans="2:7" ht="12.75">
      <c r="B692" s="425"/>
      <c r="C692" s="426"/>
      <c r="G692" s="99"/>
    </row>
    <row r="693" spans="2:7" ht="12.75">
      <c r="B693" s="425"/>
      <c r="C693" s="426"/>
      <c r="G693" s="99"/>
    </row>
    <row r="694" spans="2:7" ht="12.75">
      <c r="B694" s="425"/>
      <c r="C694" s="426"/>
      <c r="G694" s="99"/>
    </row>
    <row r="695" spans="2:7" ht="12.75">
      <c r="B695" s="425"/>
      <c r="C695" s="426"/>
      <c r="G695" s="99"/>
    </row>
    <row r="696" spans="2:7" ht="12.75">
      <c r="B696" s="425"/>
      <c r="C696" s="426"/>
      <c r="G696" s="99"/>
    </row>
    <row r="697" spans="2:7" ht="12.75">
      <c r="B697" s="425"/>
      <c r="C697" s="426"/>
      <c r="G697" s="99"/>
    </row>
    <row r="698" spans="2:7" ht="12.75">
      <c r="B698" s="425"/>
      <c r="C698" s="426"/>
      <c r="G698" s="99"/>
    </row>
    <row r="699" spans="2:7" ht="12.75">
      <c r="B699" s="425"/>
      <c r="C699" s="426"/>
      <c r="G699" s="99"/>
    </row>
    <row r="700" spans="2:7" ht="12.75">
      <c r="B700" s="425"/>
      <c r="C700" s="426"/>
      <c r="G700" s="99"/>
    </row>
    <row r="701" spans="2:7" ht="12.75">
      <c r="B701" s="425"/>
      <c r="C701" s="426"/>
      <c r="G701" s="99"/>
    </row>
    <row r="702" spans="2:7" ht="12.75">
      <c r="B702" s="425"/>
      <c r="C702" s="426"/>
      <c r="G702" s="99"/>
    </row>
    <row r="703" spans="2:7" ht="12.75">
      <c r="B703" s="425"/>
      <c r="C703" s="426"/>
      <c r="G703" s="99"/>
    </row>
    <row r="704" spans="2:7" ht="12.75">
      <c r="B704" s="425"/>
      <c r="C704" s="426"/>
      <c r="G704" s="99"/>
    </row>
    <row r="705" spans="2:7" ht="12.75">
      <c r="B705" s="425"/>
      <c r="C705" s="426"/>
      <c r="G705" s="99"/>
    </row>
    <row r="706" spans="2:7" ht="12.75">
      <c r="B706" s="425"/>
      <c r="C706" s="426"/>
      <c r="G706" s="99"/>
    </row>
    <row r="707" spans="2:7" ht="12.75">
      <c r="B707" s="425"/>
      <c r="C707" s="426"/>
      <c r="G707" s="99"/>
    </row>
    <row r="708" spans="2:7" ht="12.75">
      <c r="B708" s="425"/>
      <c r="C708" s="426"/>
      <c r="G708" s="99"/>
    </row>
    <row r="709" spans="2:7" ht="12.75">
      <c r="B709" s="425"/>
      <c r="C709" s="426"/>
      <c r="G709" s="99"/>
    </row>
    <row r="710" spans="2:7" ht="12.75">
      <c r="B710" s="425"/>
      <c r="C710" s="426"/>
      <c r="G710" s="99"/>
    </row>
    <row r="711" spans="2:7" ht="12.75">
      <c r="B711" s="425"/>
      <c r="C711" s="426"/>
      <c r="G711" s="99"/>
    </row>
    <row r="712" spans="2:7" ht="12.75">
      <c r="B712" s="425"/>
      <c r="C712" s="426"/>
      <c r="G712" s="99"/>
    </row>
    <row r="713" spans="2:7" ht="12.75">
      <c r="B713" s="425"/>
      <c r="C713" s="426"/>
      <c r="G713" s="99"/>
    </row>
    <row r="714" spans="2:7" ht="12.75">
      <c r="B714" s="425"/>
      <c r="C714" s="426"/>
      <c r="G714" s="99"/>
    </row>
    <row r="715" spans="2:7" ht="12.75">
      <c r="B715" s="425"/>
      <c r="C715" s="426"/>
      <c r="G715" s="99"/>
    </row>
    <row r="716" spans="2:7" ht="12.75">
      <c r="B716" s="425"/>
      <c r="C716" s="426"/>
      <c r="G716" s="99"/>
    </row>
    <row r="717" spans="2:7" ht="12.75">
      <c r="B717" s="425"/>
      <c r="C717" s="426"/>
      <c r="G717" s="99"/>
    </row>
    <row r="718" spans="2:7" ht="12.75">
      <c r="B718" s="425"/>
      <c r="C718" s="426"/>
      <c r="G718" s="99"/>
    </row>
    <row r="719" spans="2:7" ht="12.75">
      <c r="B719" s="425"/>
      <c r="C719" s="426"/>
      <c r="G719" s="99"/>
    </row>
    <row r="720" spans="2:7" ht="12.75">
      <c r="B720" s="425"/>
      <c r="C720" s="426"/>
      <c r="G720" s="99"/>
    </row>
    <row r="721" spans="2:7" ht="12.75">
      <c r="B721" s="425"/>
      <c r="C721" s="426"/>
      <c r="G721" s="99"/>
    </row>
    <row r="722" spans="2:7" ht="12.75">
      <c r="B722" s="425"/>
      <c r="C722" s="426"/>
      <c r="G722" s="99"/>
    </row>
    <row r="723" spans="2:7" ht="12.75">
      <c r="B723" s="425"/>
      <c r="C723" s="426"/>
      <c r="G723" s="99"/>
    </row>
    <row r="724" spans="2:7" ht="12.75">
      <c r="B724" s="425"/>
      <c r="C724" s="426"/>
      <c r="G724" s="99"/>
    </row>
    <row r="725" spans="2:7" ht="12.75">
      <c r="B725" s="425"/>
      <c r="C725" s="426"/>
      <c r="G725" s="99"/>
    </row>
    <row r="726" spans="2:7" ht="12.75">
      <c r="B726" s="425"/>
      <c r="C726" s="426"/>
      <c r="G726" s="99"/>
    </row>
    <row r="727" spans="2:7" ht="12.75">
      <c r="B727" s="425"/>
      <c r="C727" s="426"/>
      <c r="G727" s="99"/>
    </row>
    <row r="728" spans="2:7" ht="12.75">
      <c r="B728" s="425"/>
      <c r="C728" s="426"/>
      <c r="G728" s="99"/>
    </row>
    <row r="729" spans="2:7" ht="12.75">
      <c r="B729" s="425"/>
      <c r="C729" s="426"/>
      <c r="G729" s="99"/>
    </row>
    <row r="730" spans="2:7" ht="12.75">
      <c r="B730" s="425"/>
      <c r="C730" s="426"/>
      <c r="G730" s="99"/>
    </row>
    <row r="731" spans="2:7" ht="12.75">
      <c r="B731" s="425"/>
      <c r="C731" s="426"/>
      <c r="G731" s="99"/>
    </row>
    <row r="732" spans="2:7" ht="12.75">
      <c r="B732" s="425"/>
      <c r="C732" s="426"/>
      <c r="G732" s="99"/>
    </row>
    <row r="733" spans="2:7" ht="12.75">
      <c r="B733" s="425"/>
      <c r="C733" s="426"/>
      <c r="G733" s="99"/>
    </row>
    <row r="734" spans="2:7" ht="12.75">
      <c r="B734" s="425"/>
      <c r="C734" s="426"/>
      <c r="G734" s="99"/>
    </row>
    <row r="735" spans="2:7" ht="12.75">
      <c r="B735" s="425"/>
      <c r="C735" s="426"/>
      <c r="G735" s="99"/>
    </row>
    <row r="736" spans="2:7" ht="12.75">
      <c r="B736" s="425"/>
      <c r="C736" s="426"/>
      <c r="G736" s="99"/>
    </row>
    <row r="737" spans="2:7" ht="12.75">
      <c r="B737" s="425"/>
      <c r="C737" s="426"/>
      <c r="G737" s="99"/>
    </row>
    <row r="738" spans="2:7" ht="12.75">
      <c r="B738" s="425"/>
      <c r="C738" s="426"/>
      <c r="G738" s="99"/>
    </row>
    <row r="739" spans="2:7" ht="12.75">
      <c r="B739" s="425"/>
      <c r="C739" s="426"/>
      <c r="G739" s="99"/>
    </row>
    <row r="740" spans="2:7" ht="12.75">
      <c r="B740" s="425"/>
      <c r="C740" s="426"/>
      <c r="G740" s="99"/>
    </row>
    <row r="741" spans="2:7" ht="12.75">
      <c r="B741" s="425"/>
      <c r="C741" s="426"/>
      <c r="G741" s="99"/>
    </row>
    <row r="742" spans="2:7" ht="12.75">
      <c r="B742" s="425"/>
      <c r="C742" s="426"/>
      <c r="G742" s="99"/>
    </row>
    <row r="743" spans="2:7" ht="12.75">
      <c r="B743" s="425"/>
      <c r="C743" s="426"/>
      <c r="G743" s="99"/>
    </row>
    <row r="744" spans="2:7" ht="12.75">
      <c r="B744" s="425"/>
      <c r="C744" s="426"/>
      <c r="G744" s="99"/>
    </row>
    <row r="745" spans="2:7" ht="12.75">
      <c r="B745" s="425"/>
      <c r="C745" s="426"/>
      <c r="G745" s="99"/>
    </row>
    <row r="746" spans="2:7" ht="12.75">
      <c r="B746" s="425"/>
      <c r="C746" s="426"/>
      <c r="G746" s="99"/>
    </row>
    <row r="747" spans="2:7" ht="12.75">
      <c r="B747" s="425"/>
      <c r="C747" s="426"/>
      <c r="G747" s="99"/>
    </row>
    <row r="748" spans="2:7" ht="12.75">
      <c r="B748" s="425"/>
      <c r="C748" s="426"/>
      <c r="G748" s="99"/>
    </row>
    <row r="749" spans="2:7" ht="12.75">
      <c r="B749" s="425"/>
      <c r="C749" s="426"/>
      <c r="G749" s="99"/>
    </row>
    <row r="750" spans="2:7" ht="12.75">
      <c r="B750" s="425"/>
      <c r="C750" s="426"/>
      <c r="G750" s="99"/>
    </row>
    <row r="751" spans="2:7" ht="12.75">
      <c r="B751" s="425"/>
      <c r="C751" s="426"/>
      <c r="G751" s="99"/>
    </row>
    <row r="752" spans="2:7" ht="12.75">
      <c r="B752" s="425"/>
      <c r="C752" s="426"/>
      <c r="G752" s="99"/>
    </row>
    <row r="753" spans="2:7" ht="12.75">
      <c r="B753" s="425"/>
      <c r="C753" s="426"/>
      <c r="G753" s="99"/>
    </row>
    <row r="754" spans="2:7" ht="12.75">
      <c r="B754" s="425"/>
      <c r="C754" s="426"/>
      <c r="G754" s="99"/>
    </row>
    <row r="755" spans="2:7" ht="12.75">
      <c r="B755" s="425"/>
      <c r="C755" s="426"/>
      <c r="G755" s="99"/>
    </row>
    <row r="756" spans="2:7" ht="12.75">
      <c r="B756" s="425"/>
      <c r="C756" s="426"/>
      <c r="G756" s="99"/>
    </row>
    <row r="757" spans="2:7" ht="12.75">
      <c r="B757" s="425"/>
      <c r="C757" s="426"/>
      <c r="G757" s="99"/>
    </row>
    <row r="758" spans="2:7" ht="12.75">
      <c r="B758" s="425"/>
      <c r="C758" s="426"/>
      <c r="G758" s="99"/>
    </row>
    <row r="759" spans="2:7" ht="12.75">
      <c r="B759" s="425"/>
      <c r="C759" s="426"/>
      <c r="G759" s="99"/>
    </row>
    <row r="760" spans="2:7" ht="12.75">
      <c r="B760" s="425"/>
      <c r="C760" s="426"/>
      <c r="G760" s="99"/>
    </row>
    <row r="761" spans="2:7" ht="12.75">
      <c r="B761" s="425"/>
      <c r="C761" s="426"/>
      <c r="G761" s="99"/>
    </row>
    <row r="762" spans="2:7" ht="12.75">
      <c r="B762" s="425"/>
      <c r="C762" s="426"/>
      <c r="G762" s="99"/>
    </row>
    <row r="763" spans="2:7" ht="12.75">
      <c r="B763" s="425"/>
      <c r="C763" s="426"/>
      <c r="G763" s="99"/>
    </row>
    <row r="764" spans="2:7" ht="12.75">
      <c r="B764" s="425"/>
      <c r="C764" s="426"/>
      <c r="G764" s="99"/>
    </row>
    <row r="765" spans="2:7" ht="12.75">
      <c r="B765" s="425"/>
      <c r="C765" s="426"/>
      <c r="G765" s="99"/>
    </row>
    <row r="766" spans="2:7" ht="12.75">
      <c r="B766" s="425"/>
      <c r="C766" s="426"/>
      <c r="G766" s="99"/>
    </row>
    <row r="767" spans="2:7" ht="12.75">
      <c r="B767" s="425"/>
      <c r="C767" s="426"/>
      <c r="G767" s="99"/>
    </row>
    <row r="768" spans="2:7" ht="12.75">
      <c r="B768" s="425"/>
      <c r="C768" s="426"/>
      <c r="G768" s="99"/>
    </row>
    <row r="769" spans="2:7" ht="12.75">
      <c r="B769" s="425"/>
      <c r="C769" s="426"/>
      <c r="G769" s="99"/>
    </row>
    <row r="770" spans="2:7" ht="12.75">
      <c r="B770" s="425"/>
      <c r="C770" s="426"/>
      <c r="G770" s="99"/>
    </row>
    <row r="771" spans="2:7" ht="12.75">
      <c r="B771" s="425"/>
      <c r="C771" s="426"/>
      <c r="G771" s="99"/>
    </row>
    <row r="772" spans="2:7" ht="12.75">
      <c r="B772" s="425"/>
      <c r="C772" s="426"/>
      <c r="G772" s="99"/>
    </row>
    <row r="773" spans="2:7" ht="12.75">
      <c r="B773" s="425"/>
      <c r="C773" s="426"/>
      <c r="G773" s="99"/>
    </row>
    <row r="774" spans="2:7" ht="12.75">
      <c r="B774" s="425"/>
      <c r="C774" s="426"/>
      <c r="G774" s="99"/>
    </row>
    <row r="775" spans="2:7" ht="12.75">
      <c r="B775" s="425"/>
      <c r="C775" s="426"/>
      <c r="G775" s="99"/>
    </row>
    <row r="776" spans="2:7" ht="12.75">
      <c r="B776" s="425"/>
      <c r="C776" s="426"/>
      <c r="G776" s="99"/>
    </row>
    <row r="777" spans="2:7" ht="12.75">
      <c r="B777" s="425"/>
      <c r="C777" s="426"/>
      <c r="G777" s="99"/>
    </row>
    <row r="778" spans="2:7" ht="12.75">
      <c r="B778" s="425"/>
      <c r="C778" s="426"/>
      <c r="G778" s="99"/>
    </row>
    <row r="779" spans="2:7" ht="12.75">
      <c r="B779" s="425"/>
      <c r="C779" s="426"/>
      <c r="G779" s="99"/>
    </row>
    <row r="780" spans="2:7" ht="12.75">
      <c r="B780" s="425"/>
      <c r="C780" s="426"/>
      <c r="G780" s="99"/>
    </row>
    <row r="781" spans="2:7" ht="12.75">
      <c r="B781" s="425"/>
      <c r="C781" s="426"/>
      <c r="G781" s="99"/>
    </row>
    <row r="782" spans="2:7" ht="12.75">
      <c r="B782" s="425"/>
      <c r="C782" s="426"/>
      <c r="G782" s="99"/>
    </row>
    <row r="783" spans="2:7" ht="12.75">
      <c r="B783" s="425"/>
      <c r="C783" s="426"/>
      <c r="G783" s="99"/>
    </row>
    <row r="784" spans="2:7" ht="12.75">
      <c r="B784" s="425"/>
      <c r="C784" s="426"/>
      <c r="G784" s="99"/>
    </row>
    <row r="785" spans="2:7" ht="12.75">
      <c r="B785" s="425"/>
      <c r="C785" s="426"/>
      <c r="G785" s="99"/>
    </row>
    <row r="786" spans="2:7" ht="12.75">
      <c r="B786" s="425"/>
      <c r="C786" s="426"/>
      <c r="G786" s="99"/>
    </row>
    <row r="787" spans="2:7" ht="12.75">
      <c r="B787" s="425"/>
      <c r="C787" s="426"/>
      <c r="G787" s="99"/>
    </row>
    <row r="788" spans="2:7" ht="12.75">
      <c r="B788" s="425"/>
      <c r="C788" s="426"/>
      <c r="G788" s="99"/>
    </row>
    <row r="789" spans="2:7" ht="12.75">
      <c r="B789" s="425"/>
      <c r="C789" s="426"/>
      <c r="G789" s="99"/>
    </row>
    <row r="790" spans="2:7" ht="12.75">
      <c r="B790" s="425"/>
      <c r="C790" s="426"/>
      <c r="G790" s="99"/>
    </row>
    <row r="791" spans="2:7" ht="12.75">
      <c r="B791" s="425"/>
      <c r="C791" s="426"/>
      <c r="G791" s="99"/>
    </row>
    <row r="792" spans="2:7" ht="12.75">
      <c r="B792" s="425"/>
      <c r="C792" s="426"/>
      <c r="G792" s="99"/>
    </row>
    <row r="793" spans="2:7" ht="12.75">
      <c r="B793" s="425"/>
      <c r="C793" s="426"/>
      <c r="G793" s="99"/>
    </row>
    <row r="794" spans="2:7" ht="12.75">
      <c r="B794" s="425"/>
      <c r="C794" s="426"/>
      <c r="G794" s="99"/>
    </row>
    <row r="795" spans="2:7" ht="12.75">
      <c r="B795" s="425"/>
      <c r="C795" s="426"/>
      <c r="G795" s="99"/>
    </row>
    <row r="796" spans="2:7" ht="12.75">
      <c r="B796" s="425"/>
      <c r="C796" s="426"/>
      <c r="G796" s="99"/>
    </row>
    <row r="797" spans="2:7" ht="12.75">
      <c r="B797" s="425"/>
      <c r="C797" s="426"/>
      <c r="G797" s="99"/>
    </row>
    <row r="798" spans="2:7" ht="12.75">
      <c r="B798" s="425"/>
      <c r="C798" s="426"/>
      <c r="G798" s="99"/>
    </row>
    <row r="799" spans="2:7" ht="12.75">
      <c r="B799" s="425"/>
      <c r="C799" s="426"/>
      <c r="G799" s="99"/>
    </row>
    <row r="800" spans="2:7" ht="12.75">
      <c r="B800" s="425"/>
      <c r="C800" s="426"/>
      <c r="G800" s="99"/>
    </row>
    <row r="801" spans="2:7" ht="12.75">
      <c r="B801" s="425"/>
      <c r="C801" s="426"/>
      <c r="G801" s="99"/>
    </row>
    <row r="802" spans="2:7" ht="12.75">
      <c r="B802" s="425"/>
      <c r="C802" s="426"/>
      <c r="G802" s="99"/>
    </row>
    <row r="803" spans="2:7" ht="12.75">
      <c r="B803" s="425"/>
      <c r="C803" s="426"/>
      <c r="G803" s="99"/>
    </row>
    <row r="804" spans="2:7" ht="12.75">
      <c r="B804" s="425"/>
      <c r="C804" s="426"/>
      <c r="G804" s="99"/>
    </row>
    <row r="805" spans="2:7" ht="12.75">
      <c r="B805" s="425"/>
      <c r="C805" s="426"/>
      <c r="G805" s="99"/>
    </row>
    <row r="806" spans="2:7" ht="12.75">
      <c r="B806" s="425"/>
      <c r="C806" s="426"/>
      <c r="G806" s="99"/>
    </row>
    <row r="807" spans="2:7" ht="12.75">
      <c r="B807" s="425"/>
      <c r="C807" s="426"/>
      <c r="G807" s="99"/>
    </row>
    <row r="808" spans="2:7" ht="12.75">
      <c r="B808" s="425"/>
      <c r="C808" s="426"/>
      <c r="G808" s="99"/>
    </row>
    <row r="809" spans="2:7" ht="12.75">
      <c r="B809" s="425"/>
      <c r="C809" s="426"/>
      <c r="G809" s="99"/>
    </row>
    <row r="810" spans="2:7" ht="12.75">
      <c r="B810" s="425"/>
      <c r="C810" s="426"/>
      <c r="G810" s="99"/>
    </row>
    <row r="811" spans="2:7" ht="12.75">
      <c r="B811" s="425"/>
      <c r="C811" s="426"/>
      <c r="G811" s="99"/>
    </row>
    <row r="812" spans="2:7" ht="12.75">
      <c r="B812" s="425"/>
      <c r="C812" s="426"/>
      <c r="G812" s="99"/>
    </row>
    <row r="813" spans="2:7" ht="12.75">
      <c r="B813" s="425"/>
      <c r="C813" s="426"/>
      <c r="G813" s="99"/>
    </row>
    <row r="814" spans="2:7" ht="12.75">
      <c r="B814" s="425"/>
      <c r="C814" s="426"/>
      <c r="G814" s="99"/>
    </row>
    <row r="815" spans="2:7" ht="12.75">
      <c r="B815" s="425"/>
      <c r="C815" s="426"/>
      <c r="G815" s="99"/>
    </row>
    <row r="816" spans="2:7" ht="12.75">
      <c r="B816" s="425"/>
      <c r="C816" s="426"/>
      <c r="G816" s="99"/>
    </row>
    <row r="817" spans="2:7" ht="12.75">
      <c r="B817" s="425"/>
      <c r="C817" s="426"/>
      <c r="G817" s="99"/>
    </row>
    <row r="818" spans="2:7" ht="12.75">
      <c r="B818" s="425"/>
      <c r="C818" s="426"/>
      <c r="G818" s="99"/>
    </row>
    <row r="819" spans="2:7" ht="12.75">
      <c r="B819" s="425"/>
      <c r="C819" s="426"/>
      <c r="G819" s="99"/>
    </row>
    <row r="820" spans="2:7" ht="12.75">
      <c r="B820" s="425"/>
      <c r="C820" s="426"/>
      <c r="G820" s="99"/>
    </row>
    <row r="821" spans="2:7" ht="12.75">
      <c r="B821" s="425"/>
      <c r="C821" s="426"/>
      <c r="G821" s="99"/>
    </row>
    <row r="822" spans="2:7" ht="12.75">
      <c r="B822" s="425"/>
      <c r="C822" s="426"/>
      <c r="G822" s="99"/>
    </row>
    <row r="823" spans="2:7" ht="12.75">
      <c r="B823" s="425"/>
      <c r="C823" s="426"/>
      <c r="G823" s="99"/>
    </row>
    <row r="824" spans="2:7" ht="12.75">
      <c r="B824" s="425"/>
      <c r="C824" s="426"/>
      <c r="G824" s="99"/>
    </row>
    <row r="825" spans="2:7" ht="12.75">
      <c r="B825" s="425"/>
      <c r="C825" s="426"/>
      <c r="G825" s="99"/>
    </row>
    <row r="826" spans="2:7" ht="12.75">
      <c r="B826" s="425"/>
      <c r="C826" s="426"/>
      <c r="G826" s="99"/>
    </row>
    <row r="827" spans="2:7" ht="12.75">
      <c r="B827" s="425"/>
      <c r="C827" s="426"/>
      <c r="G827" s="99"/>
    </row>
    <row r="828" spans="2:7" ht="12.75">
      <c r="B828" s="425"/>
      <c r="C828" s="426"/>
      <c r="G828" s="99"/>
    </row>
    <row r="829" spans="2:7" ht="12.75">
      <c r="B829" s="425"/>
      <c r="C829" s="426"/>
      <c r="G829" s="99"/>
    </row>
    <row r="830" spans="2:7" ht="12.75">
      <c r="B830" s="425"/>
      <c r="C830" s="426"/>
      <c r="G830" s="99"/>
    </row>
    <row r="831" spans="2:7" ht="12.75">
      <c r="B831" s="425"/>
      <c r="C831" s="426"/>
      <c r="G831" s="99"/>
    </row>
    <row r="832" spans="2:7" ht="12.75">
      <c r="B832" s="425"/>
      <c r="C832" s="426"/>
      <c r="G832" s="99"/>
    </row>
    <row r="833" spans="2:7" ht="12.75">
      <c r="B833" s="425"/>
      <c r="C833" s="426"/>
      <c r="G833" s="99"/>
    </row>
    <row r="834" spans="2:7" ht="12.75">
      <c r="B834" s="425"/>
      <c r="C834" s="426"/>
      <c r="G834" s="99"/>
    </row>
    <row r="835" spans="2:7" ht="12.75">
      <c r="B835" s="425"/>
      <c r="C835" s="426"/>
      <c r="G835" s="99"/>
    </row>
    <row r="836" spans="2:7" ht="12.75">
      <c r="B836" s="425"/>
      <c r="C836" s="426"/>
      <c r="G836" s="99"/>
    </row>
    <row r="837" spans="2:7" ht="12.75">
      <c r="B837" s="425"/>
      <c r="C837" s="426"/>
      <c r="G837" s="99"/>
    </row>
    <row r="838" spans="2:7" ht="12.75">
      <c r="B838" s="425"/>
      <c r="C838" s="426"/>
      <c r="G838" s="99"/>
    </row>
    <row r="839" spans="2:7" ht="12.75">
      <c r="B839" s="425"/>
      <c r="C839" s="426"/>
      <c r="G839" s="99"/>
    </row>
    <row r="840" spans="2:7" ht="12.75">
      <c r="B840" s="425"/>
      <c r="C840" s="426"/>
      <c r="G840" s="99"/>
    </row>
    <row r="841" spans="2:7" ht="12.75">
      <c r="B841" s="425"/>
      <c r="C841" s="426"/>
      <c r="G841" s="99"/>
    </row>
    <row r="842" spans="2:7" ht="12.75">
      <c r="B842" s="425"/>
      <c r="C842" s="426"/>
      <c r="G842" s="99"/>
    </row>
    <row r="843" spans="2:7" ht="12.75">
      <c r="B843" s="425"/>
      <c r="C843" s="426"/>
      <c r="G843" s="99"/>
    </row>
    <row r="844" spans="2:7" ht="12.75">
      <c r="B844" s="425"/>
      <c r="C844" s="426"/>
      <c r="G844" s="99"/>
    </row>
    <row r="845" spans="2:7" ht="12.75">
      <c r="B845" s="425"/>
      <c r="C845" s="426"/>
      <c r="G845" s="99"/>
    </row>
    <row r="846" spans="2:7" ht="12.75">
      <c r="B846" s="425"/>
      <c r="C846" s="426"/>
      <c r="G846" s="99"/>
    </row>
    <row r="847" spans="2:7" ht="12.75">
      <c r="B847" s="425"/>
      <c r="C847" s="426"/>
      <c r="G847" s="99"/>
    </row>
    <row r="848" spans="2:7" ht="12.75">
      <c r="B848" s="425"/>
      <c r="C848" s="426"/>
      <c r="G848" s="99"/>
    </row>
    <row r="849" spans="2:7" ht="12.75">
      <c r="B849" s="425"/>
      <c r="C849" s="426"/>
      <c r="G849" s="99"/>
    </row>
    <row r="850" spans="2:7" ht="12.75">
      <c r="B850" s="425"/>
      <c r="C850" s="426"/>
      <c r="G850" s="99"/>
    </row>
    <row r="851" spans="2:7" ht="12.75">
      <c r="B851" s="425"/>
      <c r="C851" s="426"/>
      <c r="G851" s="99"/>
    </row>
    <row r="852" spans="2:7" ht="12.75">
      <c r="B852" s="425"/>
      <c r="C852" s="426"/>
      <c r="G852" s="99"/>
    </row>
    <row r="853" spans="2:7" ht="12.75">
      <c r="B853" s="425"/>
      <c r="C853" s="426"/>
      <c r="G853" s="99"/>
    </row>
    <row r="854" spans="2:7" ht="12.75">
      <c r="B854" s="425"/>
      <c r="C854" s="426"/>
      <c r="G854" s="99"/>
    </row>
    <row r="855" spans="2:7" ht="12.75">
      <c r="B855" s="425"/>
      <c r="C855" s="426"/>
      <c r="G855" s="99"/>
    </row>
    <row r="856" spans="2:7" ht="12.75">
      <c r="B856" s="425"/>
      <c r="C856" s="426"/>
      <c r="G856" s="99"/>
    </row>
    <row r="857" spans="2:7" ht="12.75">
      <c r="B857" s="425"/>
      <c r="C857" s="426"/>
      <c r="G857" s="99"/>
    </row>
    <row r="858" spans="2:7" ht="12.75">
      <c r="B858" s="425"/>
      <c r="C858" s="426"/>
      <c r="G858" s="99"/>
    </row>
    <row r="859" spans="2:7" ht="12.75">
      <c r="B859" s="425"/>
      <c r="C859" s="426"/>
      <c r="G859" s="99"/>
    </row>
    <row r="860" spans="2:7" ht="12.75">
      <c r="B860" s="425"/>
      <c r="C860" s="426"/>
      <c r="G860" s="99"/>
    </row>
    <row r="861" spans="2:7" ht="12.75">
      <c r="B861" s="425"/>
      <c r="C861" s="426"/>
      <c r="G861" s="99"/>
    </row>
    <row r="862" spans="2:7" ht="12.75">
      <c r="B862" s="425"/>
      <c r="C862" s="426"/>
      <c r="G862" s="99"/>
    </row>
    <row r="863" spans="2:7" ht="12.75">
      <c r="B863" s="425"/>
      <c r="C863" s="426"/>
      <c r="G863" s="99"/>
    </row>
    <row r="864" spans="2:7" ht="12.75">
      <c r="B864" s="425"/>
      <c r="C864" s="426"/>
      <c r="G864" s="99"/>
    </row>
    <row r="865" spans="2:7" ht="12.75">
      <c r="B865" s="425"/>
      <c r="C865" s="426"/>
      <c r="G865" s="99"/>
    </row>
    <row r="866" spans="2:7" ht="12.75">
      <c r="B866" s="425"/>
      <c r="C866" s="426"/>
      <c r="G866" s="99"/>
    </row>
    <row r="867" spans="2:7" ht="12.75">
      <c r="B867" s="425"/>
      <c r="C867" s="426"/>
      <c r="G867" s="99"/>
    </row>
    <row r="868" spans="2:7" ht="12.75">
      <c r="B868" s="425"/>
      <c r="C868" s="426"/>
      <c r="G868" s="99"/>
    </row>
    <row r="869" spans="2:7" ht="12.75">
      <c r="B869" s="425"/>
      <c r="C869" s="426"/>
      <c r="G869" s="99"/>
    </row>
    <row r="870" spans="2:7" ht="12.75">
      <c r="B870" s="425"/>
      <c r="C870" s="426"/>
      <c r="G870" s="99"/>
    </row>
    <row r="871" spans="2:7" ht="12.75">
      <c r="B871" s="425"/>
      <c r="C871" s="426"/>
      <c r="G871" s="99"/>
    </row>
    <row r="872" spans="2:7" ht="12.75">
      <c r="B872" s="425"/>
      <c r="C872" s="426"/>
      <c r="G872" s="99"/>
    </row>
    <row r="873" spans="2:7" ht="12.75">
      <c r="B873" s="425"/>
      <c r="C873" s="426"/>
      <c r="G873" s="99"/>
    </row>
    <row r="874" spans="2:7" ht="12.75">
      <c r="B874" s="425"/>
      <c r="C874" s="426"/>
      <c r="G874" s="99"/>
    </row>
    <row r="875" spans="2:7" ht="12.75">
      <c r="B875" s="425"/>
      <c r="C875" s="426"/>
      <c r="G875" s="99"/>
    </row>
    <row r="876" spans="2:7" ht="12.75">
      <c r="B876" s="425"/>
      <c r="C876" s="426"/>
      <c r="G876" s="99"/>
    </row>
    <row r="877" spans="2:7" ht="12.75">
      <c r="B877" s="425"/>
      <c r="C877" s="426"/>
      <c r="G877" s="99"/>
    </row>
    <row r="878" spans="2:7" ht="12.75">
      <c r="B878" s="425"/>
      <c r="C878" s="426"/>
      <c r="G878" s="99"/>
    </row>
    <row r="879" spans="2:7" ht="12.75">
      <c r="B879" s="425"/>
      <c r="C879" s="426"/>
      <c r="G879" s="99"/>
    </row>
    <row r="880" spans="2:7" ht="12.75">
      <c r="B880" s="425"/>
      <c r="C880" s="426"/>
      <c r="G880" s="99"/>
    </row>
    <row r="881" spans="2:7" ht="12.75">
      <c r="B881" s="425"/>
      <c r="C881" s="426"/>
      <c r="G881" s="99"/>
    </row>
    <row r="882" spans="2:7" ht="12.75">
      <c r="B882" s="425"/>
      <c r="C882" s="426"/>
      <c r="G882" s="99"/>
    </row>
    <row r="883" spans="2:7" ht="12.75">
      <c r="B883" s="425"/>
      <c r="C883" s="426"/>
      <c r="G883" s="99"/>
    </row>
    <row r="884" spans="2:7" ht="12.75">
      <c r="B884" s="425"/>
      <c r="C884" s="426"/>
      <c r="G884" s="99"/>
    </row>
    <row r="885" spans="2:7" ht="12.75">
      <c r="B885" s="425"/>
      <c r="C885" s="426"/>
      <c r="G885" s="99"/>
    </row>
    <row r="886" spans="2:7" ht="12.75">
      <c r="B886" s="425"/>
      <c r="C886" s="426"/>
      <c r="G886" s="99"/>
    </row>
    <row r="887" spans="2:7" ht="12.75">
      <c r="B887" s="425"/>
      <c r="C887" s="426"/>
      <c r="G887" s="99"/>
    </row>
    <row r="888" spans="2:7" ht="12.75">
      <c r="B888" s="425"/>
      <c r="C888" s="426"/>
      <c r="G888" s="99"/>
    </row>
    <row r="889" spans="2:7" ht="12.75">
      <c r="B889" s="425"/>
      <c r="C889" s="426"/>
      <c r="G889" s="99"/>
    </row>
    <row r="890" ht="12.75">
      <c r="G890" s="99"/>
    </row>
    <row r="891" ht="12.75">
      <c r="G891" s="99"/>
    </row>
    <row r="892" ht="12.75">
      <c r="G892" s="99"/>
    </row>
    <row r="893" ht="12.75">
      <c r="G893" s="99"/>
    </row>
    <row r="894" ht="12.75">
      <c r="G894" s="99"/>
    </row>
    <row r="895" ht="12.75">
      <c r="G895" s="99"/>
    </row>
    <row r="896" ht="12.75">
      <c r="G896" s="99"/>
    </row>
    <row r="897" ht="12.75">
      <c r="G897" s="99"/>
    </row>
    <row r="898" ht="12.75">
      <c r="G898" s="99"/>
    </row>
    <row r="899" ht="12.75">
      <c r="G899" s="99"/>
    </row>
    <row r="900" ht="12.75">
      <c r="G900" s="99"/>
    </row>
    <row r="901" ht="12.75">
      <c r="G901" s="99"/>
    </row>
    <row r="902" ht="12.75">
      <c r="G902" s="99"/>
    </row>
    <row r="903" ht="12.75">
      <c r="G903" s="99"/>
    </row>
    <row r="904" ht="12.75">
      <c r="G904" s="99"/>
    </row>
    <row r="905" ht="12.75">
      <c r="G905" s="99"/>
    </row>
    <row r="906" ht="12.75">
      <c r="G906" s="99"/>
    </row>
    <row r="907" ht="12.75">
      <c r="G907" s="99"/>
    </row>
    <row r="908" ht="12.75">
      <c r="G908" s="99"/>
    </row>
    <row r="909" ht="12.75">
      <c r="G909" s="99"/>
    </row>
    <row r="910" ht="12.75">
      <c r="G910" s="99"/>
    </row>
    <row r="911" ht="12.75">
      <c r="G911" s="99"/>
    </row>
    <row r="912" ht="12.75">
      <c r="G912" s="99"/>
    </row>
    <row r="913" ht="12.75">
      <c r="G913" s="99"/>
    </row>
    <row r="914" ht="12.75">
      <c r="G914" s="99"/>
    </row>
    <row r="915" ht="12.75">
      <c r="G915" s="99"/>
    </row>
  </sheetData>
  <mergeCells count="7">
    <mergeCell ref="A7:G7"/>
    <mergeCell ref="A9:G9"/>
    <mergeCell ref="A10:G10"/>
    <mergeCell ref="A2:G2"/>
    <mergeCell ref="A3:G3"/>
    <mergeCell ref="A4:G4"/>
    <mergeCell ref="A5:G5"/>
  </mergeCells>
  <printOptions/>
  <pageMargins left="0.9448818897637796" right="0.7480314960629921" top="0.9055118110236221" bottom="0.984251968503937" header="0.5118110236220472" footer="0.5118110236220472"/>
  <pageSetup firstPageNumber="26" useFirstPageNumber="1" horizontalDpi="1200" verticalDpi="1200" orientation="portrait" paperSize="9" scale="78" r:id="rId1"/>
  <headerFooter alignWithMargins="0">
    <oddFooter>&amp;C&amp;P</oddFooter>
  </headerFooter>
  <rowBreaks count="4" manualBreakCount="4">
    <brk id="67" max="6" man="1"/>
    <brk id="106" max="6" man="1"/>
    <brk id="156" max="6" man="1"/>
    <brk id="20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8"/>
  <dimension ref="A1:DY274"/>
  <sheetViews>
    <sheetView zoomScaleSheetLayoutView="100" workbookViewId="0" topLeftCell="A1">
      <selection activeCell="G27" sqref="G27"/>
    </sheetView>
  </sheetViews>
  <sheetFormatPr defaultColWidth="9.140625" defaultRowHeight="17.25" customHeight="1"/>
  <cols>
    <col min="1" max="1" width="9.00390625" style="427" customWidth="1"/>
    <col min="2" max="2" width="55.57421875" style="436" customWidth="1"/>
    <col min="3" max="3" width="13.7109375" style="436" customWidth="1"/>
    <col min="4" max="4" width="13.7109375" style="364" customWidth="1"/>
    <col min="5" max="5" width="11.421875" style="105" customWidth="1"/>
    <col min="6" max="6" width="10.28125" style="105" customWidth="1"/>
    <col min="7" max="7" width="10.140625" style="105" customWidth="1"/>
    <col min="8" max="8" width="12.00390625" style="105" customWidth="1"/>
    <col min="9" max="9" width="9.421875" style="105" customWidth="1"/>
    <col min="10" max="129" width="9.140625" style="105" customWidth="1"/>
    <col min="130" max="16384" width="9.140625" style="245" customWidth="1"/>
  </cols>
  <sheetData>
    <row r="1" spans="1:129" ht="12.75">
      <c r="A1" s="840" t="s">
        <v>398</v>
      </c>
      <c r="B1" s="840"/>
      <c r="C1" s="840"/>
      <c r="D1" s="840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5" customHeight="1">
      <c r="A2" s="841" t="s">
        <v>399</v>
      </c>
      <c r="B2" s="841"/>
      <c r="C2" s="841"/>
      <c r="D2" s="841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3.75" customHeight="1">
      <c r="A3" s="6"/>
      <c r="B3" s="7"/>
      <c r="C3" s="8"/>
      <c r="D3" s="8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6" s="2" customFormat="1" ht="12.75">
      <c r="A4" s="842" t="s">
        <v>431</v>
      </c>
      <c r="B4" s="842"/>
      <c r="C4" s="842"/>
      <c r="D4" s="842"/>
      <c r="E4" s="9"/>
      <c r="F4" s="9"/>
    </row>
    <row r="5" spans="1:5" s="2" customFormat="1" ht="12.75">
      <c r="A5" s="11"/>
      <c r="B5" s="10"/>
      <c r="C5" s="10"/>
      <c r="D5" s="10"/>
      <c r="E5" s="10"/>
    </row>
    <row r="6" spans="1:129" s="13" customFormat="1" ht="17.25" customHeight="1">
      <c r="A6" s="843" t="s">
        <v>401</v>
      </c>
      <c r="B6" s="843"/>
      <c r="C6" s="843"/>
      <c r="D6" s="84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s="13" customFormat="1" ht="18.75" customHeight="1">
      <c r="A7" s="859" t="s">
        <v>1047</v>
      </c>
      <c r="B7" s="859"/>
      <c r="C7" s="859"/>
      <c r="D7" s="85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s="13" customFormat="1" ht="15.75" customHeight="1">
      <c r="A8" s="838" t="s">
        <v>403</v>
      </c>
      <c r="B8" s="838"/>
      <c r="C8" s="838"/>
      <c r="D8" s="83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s="15" customFormat="1" ht="12.75">
      <c r="A9" s="839" t="s">
        <v>404</v>
      </c>
      <c r="B9" s="839"/>
      <c r="C9" s="839"/>
      <c r="D9" s="839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</row>
    <row r="10" spans="1:129" s="15" customFormat="1" ht="12.75">
      <c r="A10" s="19" t="s">
        <v>405</v>
      </c>
      <c r="B10" s="20"/>
      <c r="C10" s="16"/>
      <c r="D10" s="253" t="s">
        <v>931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</row>
    <row r="11" spans="1:129" s="249" customFormat="1" ht="14.25" customHeight="1">
      <c r="A11" s="427"/>
      <c r="B11" s="428"/>
      <c r="C11" s="429"/>
      <c r="D11" s="430" t="s">
        <v>1048</v>
      </c>
      <c r="E11" s="431"/>
      <c r="F11" s="431"/>
      <c r="G11" s="432"/>
      <c r="H11" s="354"/>
      <c r="I11" s="433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</row>
    <row r="12" spans="1:9" ht="18" customHeight="1">
      <c r="A12" s="435"/>
      <c r="D12" s="338" t="s">
        <v>434</v>
      </c>
      <c r="E12" s="351"/>
      <c r="F12" s="351"/>
      <c r="G12" s="437"/>
      <c r="H12" s="354"/>
      <c r="I12" s="438"/>
    </row>
    <row r="13" spans="1:6" ht="53.25" customHeight="1">
      <c r="A13" s="439" t="s">
        <v>934</v>
      </c>
      <c r="B13" s="256" t="s">
        <v>408</v>
      </c>
      <c r="C13" s="257" t="s">
        <v>1049</v>
      </c>
      <c r="D13" s="256" t="s">
        <v>439</v>
      </c>
      <c r="E13" s="440"/>
      <c r="F13" s="441"/>
    </row>
    <row r="14" spans="1:129" s="444" customFormat="1" ht="11.25">
      <c r="A14" s="442">
        <v>1</v>
      </c>
      <c r="B14" s="442">
        <v>2</v>
      </c>
      <c r="C14" s="373">
        <v>3</v>
      </c>
      <c r="D14" s="373">
        <v>4</v>
      </c>
      <c r="E14" s="443"/>
      <c r="F14" s="443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</row>
    <row r="15" spans="1:6" ht="12.75" customHeight="1">
      <c r="A15" s="445"/>
      <c r="B15" s="446" t="s">
        <v>1050</v>
      </c>
      <c r="C15" s="296">
        <v>412331</v>
      </c>
      <c r="D15" s="44">
        <v>412331</v>
      </c>
      <c r="E15" s="447"/>
      <c r="F15" s="447"/>
    </row>
    <row r="16" spans="1:6" ht="12.75" customHeight="1">
      <c r="A16" s="448" t="s">
        <v>1051</v>
      </c>
      <c r="B16" s="280" t="s">
        <v>1052</v>
      </c>
      <c r="C16" s="297">
        <v>3846</v>
      </c>
      <c r="D16" s="45">
        <v>3846</v>
      </c>
      <c r="E16" s="447"/>
      <c r="F16" s="447"/>
    </row>
    <row r="17" spans="1:6" ht="25.5" customHeight="1" hidden="1">
      <c r="A17" s="448" t="s">
        <v>1053</v>
      </c>
      <c r="B17" s="280" t="s">
        <v>1054</v>
      </c>
      <c r="C17" s="297">
        <v>0</v>
      </c>
      <c r="D17" s="45">
        <v>0</v>
      </c>
      <c r="E17" s="447"/>
      <c r="F17" s="447"/>
    </row>
    <row r="18" spans="1:6" ht="12.75" customHeight="1">
      <c r="A18" s="448" t="s">
        <v>1055</v>
      </c>
      <c r="B18" s="280" t="s">
        <v>1056</v>
      </c>
      <c r="C18" s="297">
        <v>-72401</v>
      </c>
      <c r="D18" s="45">
        <v>-72401</v>
      </c>
      <c r="E18" s="447"/>
      <c r="F18" s="447"/>
    </row>
    <row r="19" spans="1:6" ht="25.5" customHeight="1" hidden="1">
      <c r="A19" s="448" t="s">
        <v>1057</v>
      </c>
      <c r="B19" s="280" t="s">
        <v>1058</v>
      </c>
      <c r="C19" s="297">
        <v>0</v>
      </c>
      <c r="D19" s="45">
        <v>0</v>
      </c>
      <c r="E19" s="449"/>
      <c r="F19" s="449"/>
    </row>
    <row r="20" spans="1:6" ht="12.75" customHeight="1">
      <c r="A20" s="448" t="s">
        <v>1059</v>
      </c>
      <c r="B20" s="267" t="s">
        <v>1060</v>
      </c>
      <c r="C20" s="297">
        <v>438676</v>
      </c>
      <c r="D20" s="45">
        <v>438676</v>
      </c>
      <c r="E20" s="449"/>
      <c r="F20" s="449"/>
    </row>
    <row r="21" spans="1:6" ht="12.75" customHeight="1">
      <c r="A21" s="448" t="s">
        <v>1061</v>
      </c>
      <c r="B21" s="267" t="s">
        <v>1062</v>
      </c>
      <c r="C21" s="297">
        <v>42210</v>
      </c>
      <c r="D21" s="45">
        <v>42210</v>
      </c>
      <c r="E21" s="450"/>
      <c r="F21" s="450"/>
    </row>
    <row r="22" spans="1:6" ht="12.75" customHeight="1">
      <c r="A22" s="448"/>
      <c r="B22" s="267"/>
      <c r="C22" s="297"/>
      <c r="D22" s="45"/>
      <c r="E22" s="450"/>
      <c r="F22" s="450"/>
    </row>
    <row r="23" spans="1:6" ht="12.75" customHeight="1">
      <c r="A23" s="445"/>
      <c r="B23" s="269" t="s">
        <v>1063</v>
      </c>
      <c r="C23" s="144">
        <v>1278498</v>
      </c>
      <c r="D23" s="44">
        <v>1278498</v>
      </c>
      <c r="E23" s="438"/>
      <c r="F23" s="438"/>
    </row>
    <row r="24" spans="1:129" s="98" customFormat="1" ht="12.75" customHeight="1">
      <c r="A24" s="270" t="s">
        <v>734</v>
      </c>
      <c r="B24" s="272" t="s">
        <v>735</v>
      </c>
      <c r="C24" s="144">
        <v>1276378</v>
      </c>
      <c r="D24" s="44">
        <v>1276378</v>
      </c>
      <c r="E24" s="451"/>
      <c r="F24" s="451"/>
      <c r="G24" s="451"/>
      <c r="H24" s="452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3"/>
      <c r="BF24" s="453"/>
      <c r="BG24" s="453"/>
      <c r="BH24" s="453"/>
      <c r="BI24" s="453"/>
      <c r="BJ24" s="453"/>
      <c r="BK24" s="453"/>
      <c r="BL24" s="453"/>
      <c r="BM24" s="453"/>
      <c r="BN24" s="453"/>
      <c r="BO24" s="453"/>
      <c r="BP24" s="453"/>
      <c r="BQ24" s="453"/>
      <c r="BR24" s="453"/>
      <c r="BS24" s="453"/>
      <c r="BT24" s="453"/>
      <c r="BU24" s="453"/>
      <c r="BV24" s="453"/>
      <c r="BW24" s="453"/>
      <c r="BX24" s="453"/>
      <c r="BY24" s="453"/>
      <c r="BZ24" s="453"/>
      <c r="CA24" s="453"/>
      <c r="CB24" s="453"/>
      <c r="CC24" s="453"/>
      <c r="CD24" s="453"/>
      <c r="CE24" s="453"/>
      <c r="CF24" s="453"/>
      <c r="CG24" s="453"/>
      <c r="CH24" s="453"/>
      <c r="CI24" s="453"/>
      <c r="CJ24" s="453"/>
      <c r="CK24" s="453"/>
      <c r="CL24" s="453"/>
      <c r="CM24" s="453"/>
      <c r="CN24" s="453"/>
      <c r="CO24" s="453"/>
      <c r="CP24" s="453"/>
      <c r="CQ24" s="453"/>
      <c r="CR24" s="453"/>
      <c r="CS24" s="453"/>
      <c r="CT24" s="453"/>
      <c r="CU24" s="453"/>
      <c r="CV24" s="453"/>
      <c r="CW24" s="453"/>
      <c r="CX24" s="453"/>
      <c r="CY24" s="453"/>
      <c r="CZ24" s="453"/>
      <c r="DA24" s="453"/>
      <c r="DB24" s="453"/>
      <c r="DC24" s="453"/>
      <c r="DD24" s="453"/>
      <c r="DE24" s="453"/>
      <c r="DF24" s="453"/>
      <c r="DG24" s="453"/>
      <c r="DH24" s="453"/>
      <c r="DI24" s="453"/>
      <c r="DJ24" s="453"/>
      <c r="DK24" s="453"/>
      <c r="DL24" s="453"/>
      <c r="DM24" s="453"/>
      <c r="DN24" s="453"/>
      <c r="DO24" s="453"/>
      <c r="DP24" s="453"/>
      <c r="DQ24" s="453"/>
      <c r="DR24" s="453"/>
      <c r="DS24" s="453"/>
      <c r="DT24" s="453"/>
      <c r="DU24" s="453"/>
      <c r="DV24" s="453"/>
      <c r="DW24" s="453"/>
      <c r="DX24" s="453"/>
      <c r="DY24" s="453"/>
    </row>
    <row r="25" spans="1:129" s="455" customFormat="1" ht="12.75" customHeight="1">
      <c r="A25" s="272" t="s">
        <v>736</v>
      </c>
      <c r="B25" s="272" t="s">
        <v>737</v>
      </c>
      <c r="C25" s="144">
        <v>1269539</v>
      </c>
      <c r="D25" s="44">
        <v>1269539</v>
      </c>
      <c r="E25" s="451"/>
      <c r="F25" s="451"/>
      <c r="G25" s="451"/>
      <c r="H25" s="452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4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/>
      <c r="CX25" s="454"/>
      <c r="CY25" s="454"/>
      <c r="CZ25" s="454"/>
      <c r="DA25" s="454"/>
      <c r="DB25" s="454"/>
      <c r="DC25" s="454"/>
      <c r="DD25" s="454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4"/>
      <c r="DQ25" s="454"/>
      <c r="DR25" s="454"/>
      <c r="DS25" s="454"/>
      <c r="DT25" s="454"/>
      <c r="DU25" s="454"/>
      <c r="DV25" s="454"/>
      <c r="DW25" s="454"/>
      <c r="DX25" s="454"/>
      <c r="DY25" s="454"/>
    </row>
    <row r="26" spans="1:129" s="98" customFormat="1" ht="12.75" customHeight="1">
      <c r="A26" s="456">
        <v>1000</v>
      </c>
      <c r="B26" s="274" t="s">
        <v>738</v>
      </c>
      <c r="C26" s="385">
        <v>80760</v>
      </c>
      <c r="D26" s="45">
        <v>80760</v>
      </c>
      <c r="E26" s="457"/>
      <c r="F26" s="457"/>
      <c r="G26" s="457"/>
      <c r="H26" s="421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3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3"/>
      <c r="CK26" s="453"/>
      <c r="CL26" s="453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3"/>
      <c r="DA26" s="453"/>
      <c r="DB26" s="453"/>
      <c r="DC26" s="453"/>
      <c r="DD26" s="453"/>
      <c r="DE26" s="453"/>
      <c r="DF26" s="453"/>
      <c r="DG26" s="453"/>
      <c r="DH26" s="453"/>
      <c r="DI26" s="453"/>
      <c r="DJ26" s="453"/>
      <c r="DK26" s="453"/>
      <c r="DL26" s="453"/>
      <c r="DM26" s="453"/>
      <c r="DN26" s="453"/>
      <c r="DO26" s="453"/>
      <c r="DP26" s="453"/>
      <c r="DQ26" s="453"/>
      <c r="DR26" s="453"/>
      <c r="DS26" s="453"/>
      <c r="DT26" s="453"/>
      <c r="DU26" s="453"/>
      <c r="DV26" s="453"/>
      <c r="DW26" s="453"/>
      <c r="DX26" s="453"/>
      <c r="DY26" s="453"/>
    </row>
    <row r="27" spans="1:129" s="98" customFormat="1" ht="12.75" customHeight="1">
      <c r="A27" s="458">
        <v>1100</v>
      </c>
      <c r="B27" s="274" t="s">
        <v>739</v>
      </c>
      <c r="C27" s="385">
        <v>69135</v>
      </c>
      <c r="D27" s="45">
        <v>69135</v>
      </c>
      <c r="E27" s="457"/>
      <c r="F27" s="457"/>
      <c r="G27" s="457"/>
      <c r="H27" s="421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3"/>
      <c r="BV27" s="453"/>
      <c r="BW27" s="453"/>
      <c r="BX27" s="453"/>
      <c r="BY27" s="453"/>
      <c r="BZ27" s="453"/>
      <c r="CA27" s="453"/>
      <c r="CB27" s="453"/>
      <c r="CC27" s="453"/>
      <c r="CD27" s="453"/>
      <c r="CE27" s="453"/>
      <c r="CF27" s="453"/>
      <c r="CG27" s="453"/>
      <c r="CH27" s="453"/>
      <c r="CI27" s="453"/>
      <c r="CJ27" s="453"/>
      <c r="CK27" s="453"/>
      <c r="CL27" s="453"/>
      <c r="CM27" s="453"/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3"/>
      <c r="DA27" s="453"/>
      <c r="DB27" s="453"/>
      <c r="DC27" s="453"/>
      <c r="DD27" s="453"/>
      <c r="DE27" s="453"/>
      <c r="DF27" s="453"/>
      <c r="DG27" s="453"/>
      <c r="DH27" s="453"/>
      <c r="DI27" s="453"/>
      <c r="DJ27" s="453"/>
      <c r="DK27" s="453"/>
      <c r="DL27" s="453"/>
      <c r="DM27" s="453"/>
      <c r="DN27" s="453"/>
      <c r="DO27" s="453"/>
      <c r="DP27" s="453"/>
      <c r="DQ27" s="453"/>
      <c r="DR27" s="453"/>
      <c r="DS27" s="453"/>
      <c r="DT27" s="453"/>
      <c r="DU27" s="453"/>
      <c r="DV27" s="453"/>
      <c r="DW27" s="453"/>
      <c r="DX27" s="453"/>
      <c r="DY27" s="453"/>
    </row>
    <row r="28" spans="1:129" s="98" customFormat="1" ht="25.5" customHeight="1">
      <c r="A28" s="458">
        <v>1200</v>
      </c>
      <c r="B28" s="459" t="s">
        <v>1064</v>
      </c>
      <c r="C28" s="385">
        <v>11625</v>
      </c>
      <c r="D28" s="45">
        <v>11625</v>
      </c>
      <c r="E28" s="457"/>
      <c r="F28" s="457"/>
      <c r="G28" s="457"/>
      <c r="H28" s="421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3"/>
      <c r="BU28" s="453"/>
      <c r="BV28" s="453"/>
      <c r="BW28" s="453"/>
      <c r="BX28" s="453"/>
      <c r="BY28" s="453"/>
      <c r="BZ28" s="453"/>
      <c r="CA28" s="453"/>
      <c r="CB28" s="453"/>
      <c r="CC28" s="453"/>
      <c r="CD28" s="453"/>
      <c r="CE28" s="453"/>
      <c r="CF28" s="453"/>
      <c r="CG28" s="453"/>
      <c r="CH28" s="453"/>
      <c r="CI28" s="453"/>
      <c r="CJ28" s="453"/>
      <c r="CK28" s="453"/>
      <c r="CL28" s="453"/>
      <c r="CM28" s="453"/>
      <c r="CN28" s="453"/>
      <c r="CO28" s="453"/>
      <c r="CP28" s="453"/>
      <c r="CQ28" s="453"/>
      <c r="CR28" s="453"/>
      <c r="CS28" s="453"/>
      <c r="CT28" s="453"/>
      <c r="CU28" s="453"/>
      <c r="CV28" s="453"/>
      <c r="CW28" s="453"/>
      <c r="CX28" s="453"/>
      <c r="CY28" s="453"/>
      <c r="CZ28" s="453"/>
      <c r="DA28" s="453"/>
      <c r="DB28" s="453"/>
      <c r="DC28" s="453"/>
      <c r="DD28" s="453"/>
      <c r="DE28" s="453"/>
      <c r="DF28" s="453"/>
      <c r="DG28" s="453"/>
      <c r="DH28" s="453"/>
      <c r="DI28" s="453"/>
      <c r="DJ28" s="453"/>
      <c r="DK28" s="453"/>
      <c r="DL28" s="453"/>
      <c r="DM28" s="453"/>
      <c r="DN28" s="453"/>
      <c r="DO28" s="453"/>
      <c r="DP28" s="453"/>
      <c r="DQ28" s="453"/>
      <c r="DR28" s="453"/>
      <c r="DS28" s="453"/>
      <c r="DT28" s="453"/>
      <c r="DU28" s="453"/>
      <c r="DV28" s="453"/>
      <c r="DW28" s="453"/>
      <c r="DX28" s="453"/>
      <c r="DY28" s="453"/>
    </row>
    <row r="29" spans="1:129" s="98" customFormat="1" ht="12.75" customHeight="1">
      <c r="A29" s="456">
        <v>2000</v>
      </c>
      <c r="B29" s="274" t="s">
        <v>741</v>
      </c>
      <c r="C29" s="385">
        <v>1188779</v>
      </c>
      <c r="D29" s="45">
        <v>1188779</v>
      </c>
      <c r="E29" s="457"/>
      <c r="F29" s="457"/>
      <c r="G29" s="457"/>
      <c r="H29" s="421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53"/>
      <c r="BB29" s="453"/>
      <c r="BC29" s="453"/>
      <c r="BD29" s="453"/>
      <c r="BE29" s="453"/>
      <c r="BF29" s="453"/>
      <c r="BG29" s="453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3"/>
      <c r="BV29" s="453"/>
      <c r="BW29" s="453"/>
      <c r="BX29" s="453"/>
      <c r="BY29" s="453"/>
      <c r="BZ29" s="453"/>
      <c r="CA29" s="453"/>
      <c r="CB29" s="453"/>
      <c r="CC29" s="453"/>
      <c r="CD29" s="453"/>
      <c r="CE29" s="453"/>
      <c r="CF29" s="453"/>
      <c r="CG29" s="453"/>
      <c r="CH29" s="453"/>
      <c r="CI29" s="453"/>
      <c r="CJ29" s="453"/>
      <c r="CK29" s="453"/>
      <c r="CL29" s="453"/>
      <c r="CM29" s="453"/>
      <c r="CN29" s="453"/>
      <c r="CO29" s="453"/>
      <c r="CP29" s="453"/>
      <c r="CQ29" s="453"/>
      <c r="CR29" s="453"/>
      <c r="CS29" s="453"/>
      <c r="CT29" s="453"/>
      <c r="CU29" s="453"/>
      <c r="CV29" s="453"/>
      <c r="CW29" s="453"/>
      <c r="CX29" s="453"/>
      <c r="CY29" s="453"/>
      <c r="CZ29" s="453"/>
      <c r="DA29" s="453"/>
      <c r="DB29" s="453"/>
      <c r="DC29" s="453"/>
      <c r="DD29" s="453"/>
      <c r="DE29" s="453"/>
      <c r="DF29" s="453"/>
      <c r="DG29" s="453"/>
      <c r="DH29" s="453"/>
      <c r="DI29" s="453"/>
      <c r="DJ29" s="453"/>
      <c r="DK29" s="453"/>
      <c r="DL29" s="453"/>
      <c r="DM29" s="453"/>
      <c r="DN29" s="453"/>
      <c r="DO29" s="453"/>
      <c r="DP29" s="453"/>
      <c r="DQ29" s="453"/>
      <c r="DR29" s="453"/>
      <c r="DS29" s="453"/>
      <c r="DT29" s="453"/>
      <c r="DU29" s="453"/>
      <c r="DV29" s="453"/>
      <c r="DW29" s="453"/>
      <c r="DX29" s="453"/>
      <c r="DY29" s="453"/>
    </row>
    <row r="30" spans="1:129" s="98" customFormat="1" ht="12.75" customHeight="1">
      <c r="A30" s="458">
        <v>2100</v>
      </c>
      <c r="B30" s="274" t="s">
        <v>742</v>
      </c>
      <c r="C30" s="385">
        <v>24141</v>
      </c>
      <c r="D30" s="45">
        <v>24141</v>
      </c>
      <c r="E30" s="457"/>
      <c r="F30" s="457"/>
      <c r="G30" s="457"/>
      <c r="H30" s="421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3"/>
      <c r="BV30" s="453"/>
      <c r="BW30" s="453"/>
      <c r="BX30" s="453"/>
      <c r="BY30" s="453"/>
      <c r="BZ30" s="453"/>
      <c r="CA30" s="453"/>
      <c r="CB30" s="453"/>
      <c r="CC30" s="453"/>
      <c r="CD30" s="453"/>
      <c r="CE30" s="453"/>
      <c r="CF30" s="453"/>
      <c r="CG30" s="453"/>
      <c r="CH30" s="453"/>
      <c r="CI30" s="453"/>
      <c r="CJ30" s="453"/>
      <c r="CK30" s="453"/>
      <c r="CL30" s="453"/>
      <c r="CM30" s="453"/>
      <c r="CN30" s="453"/>
      <c r="CO30" s="453"/>
      <c r="CP30" s="453"/>
      <c r="CQ30" s="453"/>
      <c r="CR30" s="453"/>
      <c r="CS30" s="453"/>
      <c r="CT30" s="453"/>
      <c r="CU30" s="453"/>
      <c r="CV30" s="453"/>
      <c r="CW30" s="453"/>
      <c r="CX30" s="453"/>
      <c r="CY30" s="453"/>
      <c r="CZ30" s="453"/>
      <c r="DA30" s="453"/>
      <c r="DB30" s="453"/>
      <c r="DC30" s="453"/>
      <c r="DD30" s="453"/>
      <c r="DE30" s="453"/>
      <c r="DF30" s="453"/>
      <c r="DG30" s="453"/>
      <c r="DH30" s="453"/>
      <c r="DI30" s="453"/>
      <c r="DJ30" s="453"/>
      <c r="DK30" s="453"/>
      <c r="DL30" s="453"/>
      <c r="DM30" s="453"/>
      <c r="DN30" s="453"/>
      <c r="DO30" s="453"/>
      <c r="DP30" s="453"/>
      <c r="DQ30" s="453"/>
      <c r="DR30" s="453"/>
      <c r="DS30" s="453"/>
      <c r="DT30" s="453"/>
      <c r="DU30" s="453"/>
      <c r="DV30" s="453"/>
      <c r="DW30" s="453"/>
      <c r="DX30" s="453"/>
      <c r="DY30" s="453"/>
    </row>
    <row r="31" spans="1:129" s="98" customFormat="1" ht="12.75" customHeight="1">
      <c r="A31" s="458">
        <v>2200</v>
      </c>
      <c r="B31" s="274" t="s">
        <v>743</v>
      </c>
      <c r="C31" s="385">
        <v>1149365</v>
      </c>
      <c r="D31" s="45">
        <v>1149365</v>
      </c>
      <c r="E31" s="457"/>
      <c r="F31" s="457"/>
      <c r="G31" s="457"/>
      <c r="H31" s="421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453"/>
      <c r="BE31" s="453"/>
      <c r="BF31" s="453"/>
      <c r="BG31" s="453"/>
      <c r="BH31" s="453"/>
      <c r="BI31" s="453"/>
      <c r="BJ31" s="453"/>
      <c r="BK31" s="453"/>
      <c r="BL31" s="453"/>
      <c r="BM31" s="453"/>
      <c r="BN31" s="453"/>
      <c r="BO31" s="453"/>
      <c r="BP31" s="453"/>
      <c r="BQ31" s="453"/>
      <c r="BR31" s="453"/>
      <c r="BS31" s="453"/>
      <c r="BT31" s="453"/>
      <c r="BU31" s="453"/>
      <c r="BV31" s="453"/>
      <c r="BW31" s="453"/>
      <c r="BX31" s="453"/>
      <c r="BY31" s="453"/>
      <c r="BZ31" s="453"/>
      <c r="CA31" s="453"/>
      <c r="CB31" s="453"/>
      <c r="CC31" s="453"/>
      <c r="CD31" s="453"/>
      <c r="CE31" s="453"/>
      <c r="CF31" s="453"/>
      <c r="CG31" s="453"/>
      <c r="CH31" s="453"/>
      <c r="CI31" s="453"/>
      <c r="CJ31" s="453"/>
      <c r="CK31" s="453"/>
      <c r="CL31" s="453"/>
      <c r="CM31" s="453"/>
      <c r="CN31" s="453"/>
      <c r="CO31" s="453"/>
      <c r="CP31" s="453"/>
      <c r="CQ31" s="453"/>
      <c r="CR31" s="453"/>
      <c r="CS31" s="453"/>
      <c r="CT31" s="453"/>
      <c r="CU31" s="453"/>
      <c r="CV31" s="453"/>
      <c r="CW31" s="453"/>
      <c r="CX31" s="453"/>
      <c r="CY31" s="453"/>
      <c r="CZ31" s="453"/>
      <c r="DA31" s="453"/>
      <c r="DB31" s="453"/>
      <c r="DC31" s="453"/>
      <c r="DD31" s="453"/>
      <c r="DE31" s="453"/>
      <c r="DF31" s="453"/>
      <c r="DG31" s="453"/>
      <c r="DH31" s="453"/>
      <c r="DI31" s="453"/>
      <c r="DJ31" s="453"/>
      <c r="DK31" s="453"/>
      <c r="DL31" s="453"/>
      <c r="DM31" s="453"/>
      <c r="DN31" s="453"/>
      <c r="DO31" s="453"/>
      <c r="DP31" s="453"/>
      <c r="DQ31" s="453"/>
      <c r="DR31" s="453"/>
      <c r="DS31" s="453"/>
      <c r="DT31" s="453"/>
      <c r="DU31" s="453"/>
      <c r="DV31" s="453"/>
      <c r="DW31" s="453"/>
      <c r="DX31" s="453"/>
      <c r="DY31" s="453"/>
    </row>
    <row r="32" spans="1:129" s="98" customFormat="1" ht="25.5" customHeight="1">
      <c r="A32" s="458">
        <v>2300</v>
      </c>
      <c r="B32" s="275" t="s">
        <v>1065</v>
      </c>
      <c r="C32" s="385">
        <v>14558</v>
      </c>
      <c r="D32" s="45">
        <v>14558</v>
      </c>
      <c r="E32" s="457"/>
      <c r="F32" s="457"/>
      <c r="G32" s="457"/>
      <c r="H32" s="421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3"/>
      <c r="BF32" s="453"/>
      <c r="BG32" s="453"/>
      <c r="BH32" s="453"/>
      <c r="BI32" s="453"/>
      <c r="BJ32" s="453"/>
      <c r="BK32" s="453"/>
      <c r="BL32" s="453"/>
      <c r="BM32" s="453"/>
      <c r="BN32" s="453"/>
      <c r="BO32" s="453"/>
      <c r="BP32" s="453"/>
      <c r="BQ32" s="453"/>
      <c r="BR32" s="453"/>
      <c r="BS32" s="453"/>
      <c r="BT32" s="453"/>
      <c r="BU32" s="453"/>
      <c r="BV32" s="453"/>
      <c r="BW32" s="453"/>
      <c r="BX32" s="453"/>
      <c r="BY32" s="453"/>
      <c r="BZ32" s="453"/>
      <c r="CA32" s="453"/>
      <c r="CB32" s="453"/>
      <c r="CC32" s="453"/>
      <c r="CD32" s="453"/>
      <c r="CE32" s="453"/>
      <c r="CF32" s="453"/>
      <c r="CG32" s="453"/>
      <c r="CH32" s="453"/>
      <c r="CI32" s="453"/>
      <c r="CJ32" s="453"/>
      <c r="CK32" s="453"/>
      <c r="CL32" s="453"/>
      <c r="CM32" s="453"/>
      <c r="CN32" s="453"/>
      <c r="CO32" s="453"/>
      <c r="CP32" s="453"/>
      <c r="CQ32" s="453"/>
      <c r="CR32" s="453"/>
      <c r="CS32" s="453"/>
      <c r="CT32" s="453"/>
      <c r="CU32" s="453"/>
      <c r="CV32" s="453"/>
      <c r="CW32" s="453"/>
      <c r="CX32" s="453"/>
      <c r="CY32" s="453"/>
      <c r="CZ32" s="453"/>
      <c r="DA32" s="453"/>
      <c r="DB32" s="453"/>
      <c r="DC32" s="453"/>
      <c r="DD32" s="453"/>
      <c r="DE32" s="453"/>
      <c r="DF32" s="453"/>
      <c r="DG32" s="453"/>
      <c r="DH32" s="453"/>
      <c r="DI32" s="453"/>
      <c r="DJ32" s="453"/>
      <c r="DK32" s="453"/>
      <c r="DL32" s="453"/>
      <c r="DM32" s="453"/>
      <c r="DN32" s="453"/>
      <c r="DO32" s="453"/>
      <c r="DP32" s="453"/>
      <c r="DQ32" s="453"/>
      <c r="DR32" s="453"/>
      <c r="DS32" s="453"/>
      <c r="DT32" s="453"/>
      <c r="DU32" s="453"/>
      <c r="DV32" s="453"/>
      <c r="DW32" s="453"/>
      <c r="DX32" s="453"/>
      <c r="DY32" s="453"/>
    </row>
    <row r="33" spans="1:129" s="98" customFormat="1" ht="12.75" customHeight="1" hidden="1">
      <c r="A33" s="458">
        <v>2400</v>
      </c>
      <c r="B33" s="274" t="s">
        <v>943</v>
      </c>
      <c r="C33" s="385">
        <v>0</v>
      </c>
      <c r="D33" s="45">
        <v>0</v>
      </c>
      <c r="E33" s="457"/>
      <c r="F33" s="457"/>
      <c r="G33" s="457"/>
      <c r="H33" s="421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453"/>
      <c r="BE33" s="453"/>
      <c r="BF33" s="453"/>
      <c r="BG33" s="453"/>
      <c r="BH33" s="453"/>
      <c r="BI33" s="453"/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53"/>
      <c r="BV33" s="453"/>
      <c r="BW33" s="453"/>
      <c r="BX33" s="453"/>
      <c r="BY33" s="453"/>
      <c r="BZ33" s="453"/>
      <c r="CA33" s="453"/>
      <c r="CB33" s="453"/>
      <c r="CC33" s="453"/>
      <c r="CD33" s="453"/>
      <c r="CE33" s="453"/>
      <c r="CF33" s="453"/>
      <c r="CG33" s="453"/>
      <c r="CH33" s="453"/>
      <c r="CI33" s="453"/>
      <c r="CJ33" s="453"/>
      <c r="CK33" s="453"/>
      <c r="CL33" s="453"/>
      <c r="CM33" s="453"/>
      <c r="CN33" s="453"/>
      <c r="CO33" s="453"/>
      <c r="CP33" s="453"/>
      <c r="CQ33" s="453"/>
      <c r="CR33" s="453"/>
      <c r="CS33" s="453"/>
      <c r="CT33" s="453"/>
      <c r="CU33" s="453"/>
      <c r="CV33" s="453"/>
      <c r="CW33" s="453"/>
      <c r="CX33" s="453"/>
      <c r="CY33" s="453"/>
      <c r="CZ33" s="453"/>
      <c r="DA33" s="453"/>
      <c r="DB33" s="453"/>
      <c r="DC33" s="453"/>
      <c r="DD33" s="453"/>
      <c r="DE33" s="453"/>
      <c r="DF33" s="453"/>
      <c r="DG33" s="453"/>
      <c r="DH33" s="453"/>
      <c r="DI33" s="453"/>
      <c r="DJ33" s="453"/>
      <c r="DK33" s="453"/>
      <c r="DL33" s="453"/>
      <c r="DM33" s="453"/>
      <c r="DN33" s="453"/>
      <c r="DO33" s="453"/>
      <c r="DP33" s="453"/>
      <c r="DQ33" s="453"/>
      <c r="DR33" s="453"/>
      <c r="DS33" s="453"/>
      <c r="DT33" s="453"/>
      <c r="DU33" s="453"/>
      <c r="DV33" s="453"/>
      <c r="DW33" s="453"/>
      <c r="DX33" s="453"/>
      <c r="DY33" s="453"/>
    </row>
    <row r="34" spans="1:129" s="98" customFormat="1" ht="12.75" customHeight="1" hidden="1">
      <c r="A34" s="458">
        <v>2500</v>
      </c>
      <c r="B34" s="274" t="s">
        <v>746</v>
      </c>
      <c r="C34" s="385">
        <v>0</v>
      </c>
      <c r="D34" s="45">
        <v>0</v>
      </c>
      <c r="E34" s="457"/>
      <c r="F34" s="457"/>
      <c r="G34" s="457"/>
      <c r="H34" s="421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53"/>
      <c r="BV34" s="453"/>
      <c r="BW34" s="453"/>
      <c r="BX34" s="453"/>
      <c r="BY34" s="453"/>
      <c r="BZ34" s="453"/>
      <c r="CA34" s="453"/>
      <c r="CB34" s="453"/>
      <c r="CC34" s="453"/>
      <c r="CD34" s="453"/>
      <c r="CE34" s="453"/>
      <c r="CF34" s="453"/>
      <c r="CG34" s="453"/>
      <c r="CH34" s="453"/>
      <c r="CI34" s="453"/>
      <c r="CJ34" s="453"/>
      <c r="CK34" s="453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3"/>
      <c r="DA34" s="453"/>
      <c r="DB34" s="453"/>
      <c r="DC34" s="453"/>
      <c r="DD34" s="453"/>
      <c r="DE34" s="453"/>
      <c r="DF34" s="453"/>
      <c r="DG34" s="453"/>
      <c r="DH34" s="453"/>
      <c r="DI34" s="453"/>
      <c r="DJ34" s="453"/>
      <c r="DK34" s="453"/>
      <c r="DL34" s="453"/>
      <c r="DM34" s="453"/>
      <c r="DN34" s="453"/>
      <c r="DO34" s="453"/>
      <c r="DP34" s="453"/>
      <c r="DQ34" s="453"/>
      <c r="DR34" s="453"/>
      <c r="DS34" s="453"/>
      <c r="DT34" s="453"/>
      <c r="DU34" s="453"/>
      <c r="DV34" s="453"/>
      <c r="DW34" s="453"/>
      <c r="DX34" s="453"/>
      <c r="DY34" s="453"/>
    </row>
    <row r="35" spans="1:129" s="98" customFormat="1" ht="52.5" customHeight="1" hidden="1">
      <c r="A35" s="458">
        <v>2600</v>
      </c>
      <c r="B35" s="267" t="s">
        <v>944</v>
      </c>
      <c r="C35" s="385">
        <v>0</v>
      </c>
      <c r="D35" s="45">
        <v>0</v>
      </c>
      <c r="E35" s="457"/>
      <c r="F35" s="457"/>
      <c r="G35" s="457"/>
      <c r="H35" s="421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453"/>
      <c r="BE35" s="453"/>
      <c r="BF35" s="453"/>
      <c r="BG35" s="453"/>
      <c r="BH35" s="453"/>
      <c r="BI35" s="453"/>
      <c r="BJ35" s="453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3"/>
      <c r="BV35" s="453"/>
      <c r="BW35" s="453"/>
      <c r="BX35" s="453"/>
      <c r="BY35" s="453"/>
      <c r="BZ35" s="453"/>
      <c r="CA35" s="453"/>
      <c r="CB35" s="453"/>
      <c r="CC35" s="453"/>
      <c r="CD35" s="453"/>
      <c r="CE35" s="453"/>
      <c r="CF35" s="453"/>
      <c r="CG35" s="453"/>
      <c r="CH35" s="453"/>
      <c r="CI35" s="453"/>
      <c r="CJ35" s="453"/>
      <c r="CK35" s="453"/>
      <c r="CL35" s="453"/>
      <c r="CM35" s="453"/>
      <c r="CN35" s="453"/>
      <c r="CO35" s="453"/>
      <c r="CP35" s="453"/>
      <c r="CQ35" s="453"/>
      <c r="CR35" s="453"/>
      <c r="CS35" s="453"/>
      <c r="CT35" s="453"/>
      <c r="CU35" s="453"/>
      <c r="CV35" s="453"/>
      <c r="CW35" s="453"/>
      <c r="CX35" s="453"/>
      <c r="CY35" s="453"/>
      <c r="CZ35" s="453"/>
      <c r="DA35" s="453"/>
      <c r="DB35" s="453"/>
      <c r="DC35" s="453"/>
      <c r="DD35" s="453"/>
      <c r="DE35" s="453"/>
      <c r="DF35" s="453"/>
      <c r="DG35" s="453"/>
      <c r="DH35" s="453"/>
      <c r="DI35" s="453"/>
      <c r="DJ35" s="453"/>
      <c r="DK35" s="453"/>
      <c r="DL35" s="453"/>
      <c r="DM35" s="453"/>
      <c r="DN35" s="453"/>
      <c r="DO35" s="453"/>
      <c r="DP35" s="453"/>
      <c r="DQ35" s="453"/>
      <c r="DR35" s="453"/>
      <c r="DS35" s="453"/>
      <c r="DT35" s="453"/>
      <c r="DU35" s="453"/>
      <c r="DV35" s="453"/>
      <c r="DW35" s="453"/>
      <c r="DX35" s="453"/>
      <c r="DY35" s="453"/>
    </row>
    <row r="36" spans="1:129" s="98" customFormat="1" ht="24" customHeight="1" hidden="1">
      <c r="A36" s="458">
        <v>2700</v>
      </c>
      <c r="B36" s="267" t="s">
        <v>748</v>
      </c>
      <c r="C36" s="385">
        <v>0</v>
      </c>
      <c r="D36" s="45">
        <v>0</v>
      </c>
      <c r="E36" s="457"/>
      <c r="F36" s="457"/>
      <c r="G36" s="457"/>
      <c r="H36" s="421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3"/>
      <c r="BS36" s="453"/>
      <c r="BT36" s="453"/>
      <c r="BU36" s="453"/>
      <c r="BV36" s="453"/>
      <c r="BW36" s="453"/>
      <c r="BX36" s="453"/>
      <c r="BY36" s="453"/>
      <c r="BZ36" s="453"/>
      <c r="CA36" s="453"/>
      <c r="CB36" s="453"/>
      <c r="CC36" s="453"/>
      <c r="CD36" s="453"/>
      <c r="CE36" s="453"/>
      <c r="CF36" s="453"/>
      <c r="CG36" s="453"/>
      <c r="CH36" s="453"/>
      <c r="CI36" s="453"/>
      <c r="CJ36" s="453"/>
      <c r="CK36" s="453"/>
      <c r="CL36" s="453"/>
      <c r="CM36" s="453"/>
      <c r="CN36" s="453"/>
      <c r="CO36" s="453"/>
      <c r="CP36" s="453"/>
      <c r="CQ36" s="453"/>
      <c r="CR36" s="453"/>
      <c r="CS36" s="453"/>
      <c r="CT36" s="453"/>
      <c r="CU36" s="453"/>
      <c r="CV36" s="453"/>
      <c r="CW36" s="453"/>
      <c r="CX36" s="453"/>
      <c r="CY36" s="453"/>
      <c r="CZ36" s="453"/>
      <c r="DA36" s="453"/>
      <c r="DB36" s="453"/>
      <c r="DC36" s="453"/>
      <c r="DD36" s="453"/>
      <c r="DE36" s="453"/>
      <c r="DF36" s="453"/>
      <c r="DG36" s="453"/>
      <c r="DH36" s="453"/>
      <c r="DI36" s="453"/>
      <c r="DJ36" s="453"/>
      <c r="DK36" s="453"/>
      <c r="DL36" s="453"/>
      <c r="DM36" s="453"/>
      <c r="DN36" s="453"/>
      <c r="DO36" s="453"/>
      <c r="DP36" s="453"/>
      <c r="DQ36" s="453"/>
      <c r="DR36" s="453"/>
      <c r="DS36" s="453"/>
      <c r="DT36" s="453"/>
      <c r="DU36" s="453"/>
      <c r="DV36" s="453"/>
      <c r="DW36" s="453"/>
      <c r="DX36" s="453"/>
      <c r="DY36" s="453"/>
    </row>
    <row r="37" spans="1:129" s="98" customFormat="1" ht="24" customHeight="1">
      <c r="A37" s="458">
        <v>2400</v>
      </c>
      <c r="B37" s="274" t="s">
        <v>943</v>
      </c>
      <c r="C37" s="385">
        <v>536</v>
      </c>
      <c r="D37" s="45">
        <v>536</v>
      </c>
      <c r="E37" s="457"/>
      <c r="F37" s="457"/>
      <c r="G37" s="457"/>
      <c r="H37" s="421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3"/>
      <c r="BU37" s="453"/>
      <c r="BV37" s="453"/>
      <c r="BW37" s="453"/>
      <c r="BX37" s="453"/>
      <c r="BY37" s="453"/>
      <c r="BZ37" s="453"/>
      <c r="CA37" s="453"/>
      <c r="CB37" s="453"/>
      <c r="CC37" s="453"/>
      <c r="CD37" s="453"/>
      <c r="CE37" s="453"/>
      <c r="CF37" s="453"/>
      <c r="CG37" s="453"/>
      <c r="CH37" s="453"/>
      <c r="CI37" s="453"/>
      <c r="CJ37" s="453"/>
      <c r="CK37" s="453"/>
      <c r="CL37" s="453"/>
      <c r="CM37" s="453"/>
      <c r="CN37" s="453"/>
      <c r="CO37" s="453"/>
      <c r="CP37" s="453"/>
      <c r="CQ37" s="453"/>
      <c r="CR37" s="453"/>
      <c r="CS37" s="453"/>
      <c r="CT37" s="453"/>
      <c r="CU37" s="453"/>
      <c r="CV37" s="453"/>
      <c r="CW37" s="453"/>
      <c r="CX37" s="453"/>
      <c r="CY37" s="453"/>
      <c r="CZ37" s="453"/>
      <c r="DA37" s="453"/>
      <c r="DB37" s="453"/>
      <c r="DC37" s="453"/>
      <c r="DD37" s="453"/>
      <c r="DE37" s="453"/>
      <c r="DF37" s="453"/>
      <c r="DG37" s="453"/>
      <c r="DH37" s="453"/>
      <c r="DI37" s="453"/>
      <c r="DJ37" s="453"/>
      <c r="DK37" s="453"/>
      <c r="DL37" s="453"/>
      <c r="DM37" s="453"/>
      <c r="DN37" s="453"/>
      <c r="DO37" s="453"/>
      <c r="DP37" s="453"/>
      <c r="DQ37" s="453"/>
      <c r="DR37" s="453"/>
      <c r="DS37" s="453"/>
      <c r="DT37" s="453"/>
      <c r="DU37" s="453"/>
      <c r="DV37" s="453"/>
      <c r="DW37" s="453"/>
      <c r="DX37" s="453"/>
      <c r="DY37" s="453"/>
    </row>
    <row r="38" spans="1:129" s="98" customFormat="1" ht="24" customHeight="1">
      <c r="A38" s="458">
        <v>2500</v>
      </c>
      <c r="B38" s="274" t="s">
        <v>746</v>
      </c>
      <c r="C38" s="385">
        <v>179</v>
      </c>
      <c r="D38" s="45">
        <v>179</v>
      </c>
      <c r="E38" s="457"/>
      <c r="F38" s="457"/>
      <c r="G38" s="457"/>
      <c r="H38" s="421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453"/>
      <c r="BE38" s="453"/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3"/>
      <c r="BS38" s="453"/>
      <c r="BT38" s="453"/>
      <c r="BU38" s="453"/>
      <c r="BV38" s="453"/>
      <c r="BW38" s="453"/>
      <c r="BX38" s="453"/>
      <c r="BY38" s="453"/>
      <c r="BZ38" s="453"/>
      <c r="CA38" s="453"/>
      <c r="CB38" s="453"/>
      <c r="CC38" s="453"/>
      <c r="CD38" s="453"/>
      <c r="CE38" s="453"/>
      <c r="CF38" s="453"/>
      <c r="CG38" s="453"/>
      <c r="CH38" s="453"/>
      <c r="CI38" s="453"/>
      <c r="CJ38" s="453"/>
      <c r="CK38" s="453"/>
      <c r="CL38" s="453"/>
      <c r="CM38" s="453"/>
      <c r="CN38" s="453"/>
      <c r="CO38" s="453"/>
      <c r="CP38" s="453"/>
      <c r="CQ38" s="453"/>
      <c r="CR38" s="453"/>
      <c r="CS38" s="453"/>
      <c r="CT38" s="453"/>
      <c r="CU38" s="453"/>
      <c r="CV38" s="453"/>
      <c r="CW38" s="453"/>
      <c r="CX38" s="453"/>
      <c r="CY38" s="453"/>
      <c r="CZ38" s="453"/>
      <c r="DA38" s="453"/>
      <c r="DB38" s="453"/>
      <c r="DC38" s="453"/>
      <c r="DD38" s="453"/>
      <c r="DE38" s="453"/>
      <c r="DF38" s="453"/>
      <c r="DG38" s="453"/>
      <c r="DH38" s="453"/>
      <c r="DI38" s="453"/>
      <c r="DJ38" s="453"/>
      <c r="DK38" s="453"/>
      <c r="DL38" s="453"/>
      <c r="DM38" s="453"/>
      <c r="DN38" s="453"/>
      <c r="DO38" s="453"/>
      <c r="DP38" s="453"/>
      <c r="DQ38" s="453"/>
      <c r="DR38" s="453"/>
      <c r="DS38" s="453"/>
      <c r="DT38" s="453"/>
      <c r="DU38" s="453"/>
      <c r="DV38" s="453"/>
      <c r="DW38" s="453"/>
      <c r="DX38" s="453"/>
      <c r="DY38" s="453"/>
    </row>
    <row r="39" spans="1:129" s="455" customFormat="1" ht="12.75" customHeight="1">
      <c r="A39" s="460" t="s">
        <v>756</v>
      </c>
      <c r="B39" s="260" t="s">
        <v>757</v>
      </c>
      <c r="C39" s="144">
        <v>4321</v>
      </c>
      <c r="D39" s="44">
        <v>4321</v>
      </c>
      <c r="E39" s="451"/>
      <c r="F39" s="451"/>
      <c r="G39" s="451"/>
      <c r="H39" s="452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/>
      <c r="CX39" s="454"/>
      <c r="CY39" s="454"/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</row>
    <row r="40" spans="1:129" s="98" customFormat="1" ht="12.75" customHeight="1" hidden="1">
      <c r="A40" s="456">
        <v>3000</v>
      </c>
      <c r="B40" s="274" t="s">
        <v>758</v>
      </c>
      <c r="C40" s="385">
        <v>0</v>
      </c>
      <c r="D40" s="45">
        <v>0</v>
      </c>
      <c r="E40" s="457"/>
      <c r="F40" s="457"/>
      <c r="G40" s="457"/>
      <c r="H40" s="421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F40" s="453"/>
      <c r="BG40" s="453"/>
      <c r="BH40" s="453"/>
      <c r="BI40" s="453"/>
      <c r="BJ40" s="453"/>
      <c r="BK40" s="453"/>
      <c r="BL40" s="453"/>
      <c r="BM40" s="453"/>
      <c r="BN40" s="453"/>
      <c r="BO40" s="453"/>
      <c r="BP40" s="453"/>
      <c r="BQ40" s="453"/>
      <c r="BR40" s="453"/>
      <c r="BS40" s="453"/>
      <c r="BT40" s="453"/>
      <c r="BU40" s="453"/>
      <c r="BV40" s="453"/>
      <c r="BW40" s="453"/>
      <c r="BX40" s="453"/>
      <c r="BY40" s="453"/>
      <c r="BZ40" s="453"/>
      <c r="CA40" s="453"/>
      <c r="CB40" s="453"/>
      <c r="CC40" s="453"/>
      <c r="CD40" s="453"/>
      <c r="CE40" s="453"/>
      <c r="CF40" s="453"/>
      <c r="CG40" s="453"/>
      <c r="CH40" s="453"/>
      <c r="CI40" s="453"/>
      <c r="CJ40" s="453"/>
      <c r="CK40" s="453"/>
      <c r="CL40" s="453"/>
      <c r="CM40" s="453"/>
      <c r="CN40" s="453"/>
      <c r="CO40" s="453"/>
      <c r="CP40" s="453"/>
      <c r="CQ40" s="453"/>
      <c r="CR40" s="453"/>
      <c r="CS40" s="453"/>
      <c r="CT40" s="453"/>
      <c r="CU40" s="453"/>
      <c r="CV40" s="453"/>
      <c r="CW40" s="453"/>
      <c r="CX40" s="453"/>
      <c r="CY40" s="453"/>
      <c r="CZ40" s="453"/>
      <c r="DA40" s="453"/>
      <c r="DB40" s="453"/>
      <c r="DC40" s="453"/>
      <c r="DD40" s="453"/>
      <c r="DE40" s="453"/>
      <c r="DF40" s="453"/>
      <c r="DG40" s="453"/>
      <c r="DH40" s="453"/>
      <c r="DI40" s="453"/>
      <c r="DJ40" s="453"/>
      <c r="DK40" s="453"/>
      <c r="DL40" s="453"/>
      <c r="DM40" s="453"/>
      <c r="DN40" s="453"/>
      <c r="DO40" s="453"/>
      <c r="DP40" s="453"/>
      <c r="DQ40" s="453"/>
      <c r="DR40" s="453"/>
      <c r="DS40" s="453"/>
      <c r="DT40" s="453"/>
      <c r="DU40" s="453"/>
      <c r="DV40" s="453"/>
      <c r="DW40" s="453"/>
      <c r="DX40" s="453"/>
      <c r="DY40" s="453"/>
    </row>
    <row r="41" spans="1:11" s="98" customFormat="1" ht="25.5" customHeight="1" hidden="1">
      <c r="A41" s="458">
        <v>3200</v>
      </c>
      <c r="B41" s="267" t="s">
        <v>760</v>
      </c>
      <c r="C41" s="385">
        <v>0</v>
      </c>
      <c r="D41" s="45">
        <v>0</v>
      </c>
      <c r="E41" s="421"/>
      <c r="F41" s="457"/>
      <c r="G41" s="457"/>
      <c r="H41" s="457"/>
      <c r="I41" s="421"/>
      <c r="J41" s="453"/>
      <c r="K41" s="453"/>
    </row>
    <row r="42" spans="1:129" s="98" customFormat="1" ht="12.75" customHeight="1" hidden="1">
      <c r="A42" s="458">
        <v>3400</v>
      </c>
      <c r="B42" s="274" t="s">
        <v>762</v>
      </c>
      <c r="C42" s="385">
        <v>0</v>
      </c>
      <c r="D42" s="45">
        <v>0</v>
      </c>
      <c r="E42" s="457"/>
      <c r="F42" s="457"/>
      <c r="G42" s="457"/>
      <c r="H42" s="421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  <c r="AS42" s="453"/>
      <c r="AT42" s="453"/>
      <c r="AU42" s="453"/>
      <c r="AV42" s="453"/>
      <c r="AW42" s="453"/>
      <c r="AX42" s="453"/>
      <c r="AY42" s="453"/>
      <c r="AZ42" s="453"/>
      <c r="BA42" s="453"/>
      <c r="BB42" s="453"/>
      <c r="BC42" s="453"/>
      <c r="BD42" s="453"/>
      <c r="BE42" s="453"/>
      <c r="BF42" s="453"/>
      <c r="BG42" s="453"/>
      <c r="BH42" s="453"/>
      <c r="BI42" s="453"/>
      <c r="BJ42" s="453"/>
      <c r="BK42" s="453"/>
      <c r="BL42" s="453"/>
      <c r="BM42" s="453"/>
      <c r="BN42" s="453"/>
      <c r="BO42" s="453"/>
      <c r="BP42" s="453"/>
      <c r="BQ42" s="453"/>
      <c r="BR42" s="453"/>
      <c r="BS42" s="453"/>
      <c r="BT42" s="453"/>
      <c r="BU42" s="453"/>
      <c r="BV42" s="453"/>
      <c r="BW42" s="453"/>
      <c r="BX42" s="453"/>
      <c r="BY42" s="453"/>
      <c r="BZ42" s="453"/>
      <c r="CA42" s="453"/>
      <c r="CB42" s="453"/>
      <c r="CC42" s="453"/>
      <c r="CD42" s="453"/>
      <c r="CE42" s="453"/>
      <c r="CF42" s="453"/>
      <c r="CG42" s="453"/>
      <c r="CH42" s="453"/>
      <c r="CI42" s="453"/>
      <c r="CJ42" s="453"/>
      <c r="CK42" s="453"/>
      <c r="CL42" s="453"/>
      <c r="CM42" s="453"/>
      <c r="CN42" s="453"/>
      <c r="CO42" s="453"/>
      <c r="CP42" s="453"/>
      <c r="CQ42" s="453"/>
      <c r="CR42" s="453"/>
      <c r="CS42" s="453"/>
      <c r="CT42" s="453"/>
      <c r="CU42" s="453"/>
      <c r="CV42" s="453"/>
      <c r="CW42" s="453"/>
      <c r="CX42" s="453"/>
      <c r="CY42" s="453"/>
      <c r="CZ42" s="453"/>
      <c r="DA42" s="453"/>
      <c r="DB42" s="453"/>
      <c r="DC42" s="453"/>
      <c r="DD42" s="453"/>
      <c r="DE42" s="453"/>
      <c r="DF42" s="453"/>
      <c r="DG42" s="453"/>
      <c r="DH42" s="453"/>
      <c r="DI42" s="453"/>
      <c r="DJ42" s="453"/>
      <c r="DK42" s="453"/>
      <c r="DL42" s="453"/>
      <c r="DM42" s="453"/>
      <c r="DN42" s="453"/>
      <c r="DO42" s="453"/>
      <c r="DP42" s="453"/>
      <c r="DQ42" s="453"/>
      <c r="DR42" s="453"/>
      <c r="DS42" s="453"/>
      <c r="DT42" s="453"/>
      <c r="DU42" s="453"/>
      <c r="DV42" s="453"/>
      <c r="DW42" s="453"/>
      <c r="DX42" s="453"/>
      <c r="DY42" s="453"/>
    </row>
    <row r="43" spans="1:129" s="98" customFormat="1" ht="12.75" customHeight="1" hidden="1">
      <c r="A43" s="458">
        <v>3900</v>
      </c>
      <c r="B43" s="274" t="s">
        <v>767</v>
      </c>
      <c r="C43" s="385">
        <v>0</v>
      </c>
      <c r="D43" s="45">
        <v>0</v>
      </c>
      <c r="E43" s="457"/>
      <c r="F43" s="457"/>
      <c r="G43" s="457"/>
      <c r="H43" s="421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3"/>
      <c r="AZ43" s="453"/>
      <c r="BA43" s="453"/>
      <c r="BB43" s="453"/>
      <c r="BC43" s="453"/>
      <c r="BD43" s="453"/>
      <c r="BE43" s="453"/>
      <c r="BF43" s="453"/>
      <c r="BG43" s="453"/>
      <c r="BH43" s="453"/>
      <c r="BI43" s="453"/>
      <c r="BJ43" s="453"/>
      <c r="BK43" s="453"/>
      <c r="BL43" s="453"/>
      <c r="BM43" s="453"/>
      <c r="BN43" s="453"/>
      <c r="BO43" s="453"/>
      <c r="BP43" s="453"/>
      <c r="BQ43" s="453"/>
      <c r="BR43" s="453"/>
      <c r="BS43" s="453"/>
      <c r="BT43" s="453"/>
      <c r="BU43" s="453"/>
      <c r="BV43" s="453"/>
      <c r="BW43" s="453"/>
      <c r="BX43" s="453"/>
      <c r="BY43" s="453"/>
      <c r="BZ43" s="453"/>
      <c r="CA43" s="453"/>
      <c r="CB43" s="453"/>
      <c r="CC43" s="453"/>
      <c r="CD43" s="453"/>
      <c r="CE43" s="453"/>
      <c r="CF43" s="453"/>
      <c r="CG43" s="453"/>
      <c r="CH43" s="453"/>
      <c r="CI43" s="453"/>
      <c r="CJ43" s="453"/>
      <c r="CK43" s="453"/>
      <c r="CL43" s="453"/>
      <c r="CM43" s="453"/>
      <c r="CN43" s="453"/>
      <c r="CO43" s="453"/>
      <c r="CP43" s="453"/>
      <c r="CQ43" s="453"/>
      <c r="CR43" s="453"/>
      <c r="CS43" s="453"/>
      <c r="CT43" s="453"/>
      <c r="CU43" s="453"/>
      <c r="CV43" s="453"/>
      <c r="CW43" s="453"/>
      <c r="CX43" s="453"/>
      <c r="CY43" s="453"/>
      <c r="CZ43" s="453"/>
      <c r="DA43" s="453"/>
      <c r="DB43" s="453"/>
      <c r="DC43" s="453"/>
      <c r="DD43" s="453"/>
      <c r="DE43" s="453"/>
      <c r="DF43" s="453"/>
      <c r="DG43" s="453"/>
      <c r="DH43" s="453"/>
      <c r="DI43" s="453"/>
      <c r="DJ43" s="453"/>
      <c r="DK43" s="453"/>
      <c r="DL43" s="453"/>
      <c r="DM43" s="453"/>
      <c r="DN43" s="453"/>
      <c r="DO43" s="453"/>
      <c r="DP43" s="453"/>
      <c r="DQ43" s="453"/>
      <c r="DR43" s="453"/>
      <c r="DS43" s="453"/>
      <c r="DT43" s="453"/>
      <c r="DU43" s="453"/>
      <c r="DV43" s="453"/>
      <c r="DW43" s="453"/>
      <c r="DX43" s="453"/>
      <c r="DY43" s="453"/>
    </row>
    <row r="44" spans="1:129" s="98" customFormat="1" ht="12.75" customHeight="1">
      <c r="A44" s="456">
        <v>6000</v>
      </c>
      <c r="B44" s="274" t="s">
        <v>768</v>
      </c>
      <c r="C44" s="385">
        <v>4321</v>
      </c>
      <c r="D44" s="45">
        <v>4321</v>
      </c>
      <c r="E44" s="457"/>
      <c r="F44" s="457"/>
      <c r="G44" s="457"/>
      <c r="H44" s="421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53"/>
      <c r="AV44" s="453"/>
      <c r="AW44" s="453"/>
      <c r="AX44" s="453"/>
      <c r="AY44" s="453"/>
      <c r="AZ44" s="453"/>
      <c r="BA44" s="453"/>
      <c r="BB44" s="453"/>
      <c r="BC44" s="453"/>
      <c r="BD44" s="453"/>
      <c r="BE44" s="453"/>
      <c r="BF44" s="453"/>
      <c r="BG44" s="453"/>
      <c r="BH44" s="453"/>
      <c r="BI44" s="453"/>
      <c r="BJ44" s="453"/>
      <c r="BK44" s="453"/>
      <c r="BL44" s="453"/>
      <c r="BM44" s="453"/>
      <c r="BN44" s="453"/>
      <c r="BO44" s="453"/>
      <c r="BP44" s="453"/>
      <c r="BQ44" s="453"/>
      <c r="BR44" s="453"/>
      <c r="BS44" s="453"/>
      <c r="BT44" s="453"/>
      <c r="BU44" s="453"/>
      <c r="BV44" s="453"/>
      <c r="BW44" s="453"/>
      <c r="BX44" s="453"/>
      <c r="BY44" s="453"/>
      <c r="BZ44" s="453"/>
      <c r="CA44" s="453"/>
      <c r="CB44" s="453"/>
      <c r="CC44" s="453"/>
      <c r="CD44" s="453"/>
      <c r="CE44" s="453"/>
      <c r="CF44" s="453"/>
      <c r="CG44" s="453"/>
      <c r="CH44" s="453"/>
      <c r="CI44" s="453"/>
      <c r="CJ44" s="453"/>
      <c r="CK44" s="453"/>
      <c r="CL44" s="453"/>
      <c r="CM44" s="453"/>
      <c r="CN44" s="453"/>
      <c r="CO44" s="453"/>
      <c r="CP44" s="453"/>
      <c r="CQ44" s="453"/>
      <c r="CR44" s="453"/>
      <c r="CS44" s="453"/>
      <c r="CT44" s="453"/>
      <c r="CU44" s="453"/>
      <c r="CV44" s="453"/>
      <c r="CW44" s="453"/>
      <c r="CX44" s="453"/>
      <c r="CY44" s="453"/>
      <c r="CZ44" s="453"/>
      <c r="DA44" s="453"/>
      <c r="DB44" s="453"/>
      <c r="DC44" s="453"/>
      <c r="DD44" s="453"/>
      <c r="DE44" s="453"/>
      <c r="DF44" s="453"/>
      <c r="DG44" s="453"/>
      <c r="DH44" s="453"/>
      <c r="DI44" s="453"/>
      <c r="DJ44" s="453"/>
      <c r="DK44" s="453"/>
      <c r="DL44" s="453"/>
      <c r="DM44" s="453"/>
      <c r="DN44" s="453"/>
      <c r="DO44" s="453"/>
      <c r="DP44" s="453"/>
      <c r="DQ44" s="453"/>
      <c r="DR44" s="453"/>
      <c r="DS44" s="453"/>
      <c r="DT44" s="453"/>
      <c r="DU44" s="453"/>
      <c r="DV44" s="453"/>
      <c r="DW44" s="453"/>
      <c r="DX44" s="453"/>
      <c r="DY44" s="453"/>
    </row>
    <row r="45" spans="1:129" s="98" customFormat="1" ht="12.75" customHeight="1">
      <c r="A45" s="458">
        <v>6200</v>
      </c>
      <c r="B45" s="274" t="s">
        <v>948</v>
      </c>
      <c r="C45" s="385">
        <v>4321</v>
      </c>
      <c r="D45" s="45">
        <v>4321</v>
      </c>
      <c r="E45" s="457"/>
      <c r="F45" s="457"/>
      <c r="G45" s="457"/>
      <c r="H45" s="421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3"/>
      <c r="AX45" s="453"/>
      <c r="AY45" s="453"/>
      <c r="AZ45" s="453"/>
      <c r="BA45" s="453"/>
      <c r="BB45" s="453"/>
      <c r="BC45" s="453"/>
      <c r="BD45" s="453"/>
      <c r="BE45" s="453"/>
      <c r="BF45" s="453"/>
      <c r="BG45" s="453"/>
      <c r="BH45" s="453"/>
      <c r="BI45" s="453"/>
      <c r="BJ45" s="453"/>
      <c r="BK45" s="453"/>
      <c r="BL45" s="453"/>
      <c r="BM45" s="453"/>
      <c r="BN45" s="453"/>
      <c r="BO45" s="453"/>
      <c r="BP45" s="453"/>
      <c r="BQ45" s="453"/>
      <c r="BR45" s="453"/>
      <c r="BS45" s="453"/>
      <c r="BT45" s="453"/>
      <c r="BU45" s="453"/>
      <c r="BV45" s="453"/>
      <c r="BW45" s="453"/>
      <c r="BX45" s="453"/>
      <c r="BY45" s="453"/>
      <c r="BZ45" s="453"/>
      <c r="CA45" s="453"/>
      <c r="CB45" s="453"/>
      <c r="CC45" s="453"/>
      <c r="CD45" s="453"/>
      <c r="CE45" s="453"/>
      <c r="CF45" s="453"/>
      <c r="CG45" s="453"/>
      <c r="CH45" s="453"/>
      <c r="CI45" s="453"/>
      <c r="CJ45" s="453"/>
      <c r="CK45" s="453"/>
      <c r="CL45" s="453"/>
      <c r="CM45" s="453"/>
      <c r="CN45" s="453"/>
      <c r="CO45" s="453"/>
      <c r="CP45" s="453"/>
      <c r="CQ45" s="453"/>
      <c r="CR45" s="453"/>
      <c r="CS45" s="453"/>
      <c r="CT45" s="453"/>
      <c r="CU45" s="453"/>
      <c r="CV45" s="453"/>
      <c r="CW45" s="453"/>
      <c r="CX45" s="453"/>
      <c r="CY45" s="453"/>
      <c r="CZ45" s="453"/>
      <c r="DA45" s="453"/>
      <c r="DB45" s="453"/>
      <c r="DC45" s="453"/>
      <c r="DD45" s="453"/>
      <c r="DE45" s="453"/>
      <c r="DF45" s="453"/>
      <c r="DG45" s="453"/>
      <c r="DH45" s="453"/>
      <c r="DI45" s="453"/>
      <c r="DJ45" s="453"/>
      <c r="DK45" s="453"/>
      <c r="DL45" s="453"/>
      <c r="DM45" s="453"/>
      <c r="DN45" s="453"/>
      <c r="DO45" s="453"/>
      <c r="DP45" s="453"/>
      <c r="DQ45" s="453"/>
      <c r="DR45" s="453"/>
      <c r="DS45" s="453"/>
      <c r="DT45" s="453"/>
      <c r="DU45" s="453"/>
      <c r="DV45" s="453"/>
      <c r="DW45" s="453"/>
      <c r="DX45" s="453"/>
      <c r="DY45" s="453"/>
    </row>
    <row r="46" spans="1:129" s="98" customFormat="1" ht="12.75" customHeight="1" hidden="1">
      <c r="A46" s="458">
        <v>6400</v>
      </c>
      <c r="B46" s="274" t="s">
        <v>953</v>
      </c>
      <c r="C46" s="385">
        <v>0</v>
      </c>
      <c r="D46" s="45">
        <v>0</v>
      </c>
      <c r="E46" s="457"/>
      <c r="F46" s="457"/>
      <c r="G46" s="457"/>
      <c r="H46" s="421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  <c r="AS46" s="453"/>
      <c r="AT46" s="453"/>
      <c r="AU46" s="453"/>
      <c r="AV46" s="453"/>
      <c r="AW46" s="453"/>
      <c r="AX46" s="453"/>
      <c r="AY46" s="453"/>
      <c r="AZ46" s="453"/>
      <c r="BA46" s="453"/>
      <c r="BB46" s="453"/>
      <c r="BC46" s="453"/>
      <c r="BD46" s="453"/>
      <c r="BE46" s="453"/>
      <c r="BF46" s="453"/>
      <c r="BG46" s="453"/>
      <c r="BH46" s="453"/>
      <c r="BI46" s="453"/>
      <c r="BJ46" s="453"/>
      <c r="BK46" s="453"/>
      <c r="BL46" s="453"/>
      <c r="BM46" s="453"/>
      <c r="BN46" s="453"/>
      <c r="BO46" s="453"/>
      <c r="BP46" s="453"/>
      <c r="BQ46" s="453"/>
      <c r="BR46" s="453"/>
      <c r="BS46" s="453"/>
      <c r="BT46" s="453"/>
      <c r="BU46" s="453"/>
      <c r="BV46" s="453"/>
      <c r="BW46" s="453"/>
      <c r="BX46" s="453"/>
      <c r="BY46" s="453"/>
      <c r="BZ46" s="453"/>
      <c r="CA46" s="453"/>
      <c r="CB46" s="453"/>
      <c r="CC46" s="453"/>
      <c r="CD46" s="453"/>
      <c r="CE46" s="453"/>
      <c r="CF46" s="453"/>
      <c r="CG46" s="453"/>
      <c r="CH46" s="453"/>
      <c r="CI46" s="453"/>
      <c r="CJ46" s="453"/>
      <c r="CK46" s="453"/>
      <c r="CL46" s="453"/>
      <c r="CM46" s="453"/>
      <c r="CN46" s="453"/>
      <c r="CO46" s="453"/>
      <c r="CP46" s="453"/>
      <c r="CQ46" s="453"/>
      <c r="CR46" s="453"/>
      <c r="CS46" s="453"/>
      <c r="CT46" s="453"/>
      <c r="CU46" s="453"/>
      <c r="CV46" s="453"/>
      <c r="CW46" s="453"/>
      <c r="CX46" s="453"/>
      <c r="CY46" s="453"/>
      <c r="CZ46" s="453"/>
      <c r="DA46" s="453"/>
      <c r="DB46" s="453"/>
      <c r="DC46" s="453"/>
      <c r="DD46" s="453"/>
      <c r="DE46" s="453"/>
      <c r="DF46" s="453"/>
      <c r="DG46" s="453"/>
      <c r="DH46" s="453"/>
      <c r="DI46" s="453"/>
      <c r="DJ46" s="453"/>
      <c r="DK46" s="453"/>
      <c r="DL46" s="453"/>
      <c r="DM46" s="453"/>
      <c r="DN46" s="453"/>
      <c r="DO46" s="453"/>
      <c r="DP46" s="453"/>
      <c r="DQ46" s="453"/>
      <c r="DR46" s="453"/>
      <c r="DS46" s="453"/>
      <c r="DT46" s="453"/>
      <c r="DU46" s="453"/>
      <c r="DV46" s="453"/>
      <c r="DW46" s="453"/>
      <c r="DX46" s="453"/>
      <c r="DY46" s="453"/>
    </row>
    <row r="47" spans="1:129" s="98" customFormat="1" ht="39" customHeight="1">
      <c r="A47" s="272">
        <v>1.4</v>
      </c>
      <c r="B47" s="164" t="s">
        <v>1066</v>
      </c>
      <c r="C47" s="385">
        <v>2518</v>
      </c>
      <c r="D47" s="45">
        <v>2518</v>
      </c>
      <c r="E47" s="457"/>
      <c r="F47" s="457"/>
      <c r="G47" s="457"/>
      <c r="H47" s="421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3"/>
      <c r="BE47" s="453"/>
      <c r="BF47" s="453"/>
      <c r="BG47" s="453"/>
      <c r="BH47" s="453"/>
      <c r="BI47" s="453"/>
      <c r="BJ47" s="453"/>
      <c r="BK47" s="453"/>
      <c r="BL47" s="453"/>
      <c r="BM47" s="453"/>
      <c r="BN47" s="453"/>
      <c r="BO47" s="453"/>
      <c r="BP47" s="453"/>
      <c r="BQ47" s="453"/>
      <c r="BR47" s="453"/>
      <c r="BS47" s="453"/>
      <c r="BT47" s="453"/>
      <c r="BU47" s="453"/>
      <c r="BV47" s="453"/>
      <c r="BW47" s="453"/>
      <c r="BX47" s="453"/>
      <c r="BY47" s="453"/>
      <c r="BZ47" s="453"/>
      <c r="CA47" s="453"/>
      <c r="CB47" s="453"/>
      <c r="CC47" s="453"/>
      <c r="CD47" s="453"/>
      <c r="CE47" s="453"/>
      <c r="CF47" s="453"/>
      <c r="CG47" s="453"/>
      <c r="CH47" s="453"/>
      <c r="CI47" s="453"/>
      <c r="CJ47" s="453"/>
      <c r="CK47" s="453"/>
      <c r="CL47" s="453"/>
      <c r="CM47" s="453"/>
      <c r="CN47" s="453"/>
      <c r="CO47" s="453"/>
      <c r="CP47" s="453"/>
      <c r="CQ47" s="453"/>
      <c r="CR47" s="453"/>
      <c r="CS47" s="453"/>
      <c r="CT47" s="453"/>
      <c r="CU47" s="453"/>
      <c r="CV47" s="453"/>
      <c r="CW47" s="453"/>
      <c r="CX47" s="453"/>
      <c r="CY47" s="453"/>
      <c r="CZ47" s="453"/>
      <c r="DA47" s="453"/>
      <c r="DB47" s="453"/>
      <c r="DC47" s="453"/>
      <c r="DD47" s="453"/>
      <c r="DE47" s="453"/>
      <c r="DF47" s="453"/>
      <c r="DG47" s="453"/>
      <c r="DH47" s="453"/>
      <c r="DI47" s="453"/>
      <c r="DJ47" s="453"/>
      <c r="DK47" s="453"/>
      <c r="DL47" s="453"/>
      <c r="DM47" s="453"/>
      <c r="DN47" s="453"/>
      <c r="DO47" s="453"/>
      <c r="DP47" s="453"/>
      <c r="DQ47" s="453"/>
      <c r="DR47" s="453"/>
      <c r="DS47" s="453"/>
      <c r="DT47" s="453"/>
      <c r="DU47" s="453"/>
      <c r="DV47" s="453"/>
      <c r="DW47" s="453"/>
      <c r="DX47" s="453"/>
      <c r="DY47" s="453"/>
    </row>
    <row r="48" spans="1:129" s="98" customFormat="1" ht="12.75" customHeight="1">
      <c r="A48" s="458">
        <v>7600</v>
      </c>
      <c r="B48" s="274" t="s">
        <v>1067</v>
      </c>
      <c r="C48" s="385">
        <v>2518</v>
      </c>
      <c r="D48" s="45">
        <v>2518</v>
      </c>
      <c r="E48" s="457"/>
      <c r="F48" s="457"/>
      <c r="G48" s="457"/>
      <c r="H48" s="421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3"/>
      <c r="BE48" s="453"/>
      <c r="BF48" s="453"/>
      <c r="BG48" s="453"/>
      <c r="BH48" s="453"/>
      <c r="BI48" s="453"/>
      <c r="BJ48" s="453"/>
      <c r="BK48" s="453"/>
      <c r="BL48" s="453"/>
      <c r="BM48" s="453"/>
      <c r="BN48" s="453"/>
      <c r="BO48" s="453"/>
      <c r="BP48" s="453"/>
      <c r="BQ48" s="453"/>
      <c r="BR48" s="453"/>
      <c r="BS48" s="453"/>
      <c r="BT48" s="453"/>
      <c r="BU48" s="453"/>
      <c r="BV48" s="453"/>
      <c r="BW48" s="453"/>
      <c r="BX48" s="453"/>
      <c r="BY48" s="453"/>
      <c r="BZ48" s="453"/>
      <c r="CA48" s="453"/>
      <c r="CB48" s="453"/>
      <c r="CC48" s="453"/>
      <c r="CD48" s="453"/>
      <c r="CE48" s="453"/>
      <c r="CF48" s="453"/>
      <c r="CG48" s="453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53"/>
      <c r="CV48" s="453"/>
      <c r="CW48" s="453"/>
      <c r="CX48" s="453"/>
      <c r="CY48" s="453"/>
      <c r="CZ48" s="453"/>
      <c r="DA48" s="453"/>
      <c r="DB48" s="453"/>
      <c r="DC48" s="453"/>
      <c r="DD48" s="453"/>
      <c r="DE48" s="453"/>
      <c r="DF48" s="453"/>
      <c r="DG48" s="453"/>
      <c r="DH48" s="453"/>
      <c r="DI48" s="453"/>
      <c r="DJ48" s="453"/>
      <c r="DK48" s="453"/>
      <c r="DL48" s="453"/>
      <c r="DM48" s="453"/>
      <c r="DN48" s="453"/>
      <c r="DO48" s="453"/>
      <c r="DP48" s="453"/>
      <c r="DQ48" s="453"/>
      <c r="DR48" s="453"/>
      <c r="DS48" s="453"/>
      <c r="DT48" s="453"/>
      <c r="DU48" s="453"/>
      <c r="DV48" s="453"/>
      <c r="DW48" s="453"/>
      <c r="DX48" s="453"/>
      <c r="DY48" s="453"/>
    </row>
    <row r="49" spans="1:129" s="98" customFormat="1" ht="12.75" customHeight="1">
      <c r="A49" s="270" t="s">
        <v>781</v>
      </c>
      <c r="B49" s="260" t="s">
        <v>782</v>
      </c>
      <c r="C49" s="144">
        <v>2120</v>
      </c>
      <c r="D49" s="44">
        <v>2120</v>
      </c>
      <c r="E49" s="461"/>
      <c r="F49" s="461"/>
      <c r="G49" s="461"/>
      <c r="H49" s="462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3"/>
      <c r="BE49" s="453"/>
      <c r="BF49" s="453"/>
      <c r="BG49" s="453"/>
      <c r="BH49" s="453"/>
      <c r="BI49" s="453"/>
      <c r="BJ49" s="453"/>
      <c r="BK49" s="453"/>
      <c r="BL49" s="453"/>
      <c r="BM49" s="453"/>
      <c r="BN49" s="453"/>
      <c r="BO49" s="453"/>
      <c r="BP49" s="453"/>
      <c r="BQ49" s="453"/>
      <c r="BR49" s="453"/>
      <c r="BS49" s="453"/>
      <c r="BT49" s="453"/>
      <c r="BU49" s="453"/>
      <c r="BV49" s="453"/>
      <c r="BW49" s="453"/>
      <c r="BX49" s="453"/>
      <c r="BY49" s="453"/>
      <c r="BZ49" s="453"/>
      <c r="CA49" s="453"/>
      <c r="CB49" s="453"/>
      <c r="CC49" s="453"/>
      <c r="CD49" s="453"/>
      <c r="CE49" s="453"/>
      <c r="CF49" s="453"/>
      <c r="CG49" s="453"/>
      <c r="CH49" s="453"/>
      <c r="CI49" s="453"/>
      <c r="CJ49" s="453"/>
      <c r="CK49" s="453"/>
      <c r="CL49" s="453"/>
      <c r="CM49" s="453"/>
      <c r="CN49" s="453"/>
      <c r="CO49" s="453"/>
      <c r="CP49" s="453"/>
      <c r="CQ49" s="453"/>
      <c r="CR49" s="453"/>
      <c r="CS49" s="453"/>
      <c r="CT49" s="453"/>
      <c r="CU49" s="453"/>
      <c r="CV49" s="453"/>
      <c r="CW49" s="453"/>
      <c r="CX49" s="453"/>
      <c r="CY49" s="453"/>
      <c r="CZ49" s="453"/>
      <c r="DA49" s="453"/>
      <c r="DB49" s="453"/>
      <c r="DC49" s="453"/>
      <c r="DD49" s="453"/>
      <c r="DE49" s="453"/>
      <c r="DF49" s="453"/>
      <c r="DG49" s="453"/>
      <c r="DH49" s="453"/>
      <c r="DI49" s="453"/>
      <c r="DJ49" s="453"/>
      <c r="DK49" s="453"/>
      <c r="DL49" s="453"/>
      <c r="DM49" s="453"/>
      <c r="DN49" s="453"/>
      <c r="DO49" s="453"/>
      <c r="DP49" s="453"/>
      <c r="DQ49" s="453"/>
      <c r="DR49" s="453"/>
      <c r="DS49" s="453"/>
      <c r="DT49" s="453"/>
      <c r="DU49" s="453"/>
      <c r="DV49" s="453"/>
      <c r="DW49" s="453"/>
      <c r="DX49" s="453"/>
      <c r="DY49" s="453"/>
    </row>
    <row r="50" spans="1:129" s="455" customFormat="1" ht="12.75" customHeight="1">
      <c r="A50" s="272" t="s">
        <v>783</v>
      </c>
      <c r="B50" s="272" t="s">
        <v>954</v>
      </c>
      <c r="C50" s="144">
        <v>2120</v>
      </c>
      <c r="D50" s="44">
        <v>2120</v>
      </c>
      <c r="E50" s="463"/>
      <c r="F50" s="463"/>
      <c r="G50" s="463"/>
      <c r="H50" s="46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4"/>
      <c r="CG50" s="454"/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/>
      <c r="CU50" s="454"/>
      <c r="CV50" s="454"/>
      <c r="CW50" s="454"/>
      <c r="CX50" s="454"/>
      <c r="CY50" s="454"/>
      <c r="CZ50" s="454"/>
      <c r="DA50" s="454"/>
      <c r="DB50" s="454"/>
      <c r="DC50" s="454"/>
      <c r="DD50" s="454"/>
      <c r="DE50" s="454"/>
      <c r="DF50" s="454"/>
      <c r="DG50" s="454"/>
      <c r="DH50" s="454"/>
      <c r="DI50" s="454"/>
      <c r="DJ50" s="454"/>
      <c r="DK50" s="454"/>
      <c r="DL50" s="454"/>
      <c r="DM50" s="454"/>
      <c r="DN50" s="454"/>
      <c r="DO50" s="454"/>
      <c r="DP50" s="454"/>
      <c r="DQ50" s="454"/>
      <c r="DR50" s="454"/>
      <c r="DS50" s="454"/>
      <c r="DT50" s="454"/>
      <c r="DU50" s="454"/>
      <c r="DV50" s="454"/>
      <c r="DW50" s="454"/>
      <c r="DX50" s="454"/>
      <c r="DY50" s="454"/>
    </row>
    <row r="51" spans="1:129" s="98" customFormat="1" ht="12.75" customHeight="1">
      <c r="A51" s="458">
        <v>5100</v>
      </c>
      <c r="B51" s="274" t="s">
        <v>785</v>
      </c>
      <c r="C51" s="385">
        <v>22</v>
      </c>
      <c r="D51" s="45">
        <v>22</v>
      </c>
      <c r="E51" s="457"/>
      <c r="F51" s="457"/>
      <c r="G51" s="457"/>
      <c r="H51" s="421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3"/>
      <c r="BE51" s="453"/>
      <c r="BF51" s="453"/>
      <c r="BG51" s="453"/>
      <c r="BH51" s="453"/>
      <c r="BI51" s="453"/>
      <c r="BJ51" s="453"/>
      <c r="BK51" s="453"/>
      <c r="BL51" s="453"/>
      <c r="BM51" s="453"/>
      <c r="BN51" s="453"/>
      <c r="BO51" s="453"/>
      <c r="BP51" s="453"/>
      <c r="BQ51" s="453"/>
      <c r="BR51" s="453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/>
      <c r="CU51" s="453"/>
      <c r="CV51" s="453"/>
      <c r="CW51" s="453"/>
      <c r="CX51" s="453"/>
      <c r="CY51" s="453"/>
      <c r="CZ51" s="453"/>
      <c r="DA51" s="453"/>
      <c r="DB51" s="453"/>
      <c r="DC51" s="453"/>
      <c r="DD51" s="453"/>
      <c r="DE51" s="453"/>
      <c r="DF51" s="453"/>
      <c r="DG51" s="453"/>
      <c r="DH51" s="453"/>
      <c r="DI51" s="453"/>
      <c r="DJ51" s="453"/>
      <c r="DK51" s="453"/>
      <c r="DL51" s="453"/>
      <c r="DM51" s="453"/>
      <c r="DN51" s="453"/>
      <c r="DO51" s="453"/>
      <c r="DP51" s="453"/>
      <c r="DQ51" s="453"/>
      <c r="DR51" s="453"/>
      <c r="DS51" s="453"/>
      <c r="DT51" s="453"/>
      <c r="DU51" s="453"/>
      <c r="DV51" s="453"/>
      <c r="DW51" s="453"/>
      <c r="DX51" s="453"/>
      <c r="DY51" s="453"/>
    </row>
    <row r="52" spans="1:129" s="98" customFormat="1" ht="12.75" customHeight="1">
      <c r="A52" s="458">
        <v>5200</v>
      </c>
      <c r="B52" s="274" t="s">
        <v>786</v>
      </c>
      <c r="C52" s="385">
        <v>2098</v>
      </c>
      <c r="D52" s="45">
        <v>2098</v>
      </c>
      <c r="E52" s="457"/>
      <c r="F52" s="457"/>
      <c r="G52" s="457"/>
      <c r="H52" s="421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3"/>
      <c r="AU52" s="453"/>
      <c r="AV52" s="453"/>
      <c r="AW52" s="453"/>
      <c r="AX52" s="453"/>
      <c r="AY52" s="453"/>
      <c r="AZ52" s="453"/>
      <c r="BA52" s="453"/>
      <c r="BB52" s="453"/>
      <c r="BC52" s="453"/>
      <c r="BD52" s="453"/>
      <c r="BE52" s="453"/>
      <c r="BF52" s="453"/>
      <c r="BG52" s="453"/>
      <c r="BH52" s="453"/>
      <c r="BI52" s="453"/>
      <c r="BJ52" s="453"/>
      <c r="BK52" s="453"/>
      <c r="BL52" s="453"/>
      <c r="BM52" s="453"/>
      <c r="BN52" s="453"/>
      <c r="BO52" s="453"/>
      <c r="BP52" s="453"/>
      <c r="BQ52" s="453"/>
      <c r="BR52" s="453"/>
      <c r="BS52" s="453"/>
      <c r="BT52" s="453"/>
      <c r="BU52" s="453"/>
      <c r="BV52" s="453"/>
      <c r="BW52" s="453"/>
      <c r="BX52" s="453"/>
      <c r="BY52" s="453"/>
      <c r="BZ52" s="453"/>
      <c r="CA52" s="453"/>
      <c r="CB52" s="453"/>
      <c r="CC52" s="453"/>
      <c r="CD52" s="453"/>
      <c r="CE52" s="453"/>
      <c r="CF52" s="453"/>
      <c r="CG52" s="453"/>
      <c r="CH52" s="453"/>
      <c r="CI52" s="453"/>
      <c r="CJ52" s="453"/>
      <c r="CK52" s="453"/>
      <c r="CL52" s="453"/>
      <c r="CM52" s="453"/>
      <c r="CN52" s="453"/>
      <c r="CO52" s="453"/>
      <c r="CP52" s="453"/>
      <c r="CQ52" s="453"/>
      <c r="CR52" s="453"/>
      <c r="CS52" s="453"/>
      <c r="CT52" s="453"/>
      <c r="CU52" s="453"/>
      <c r="CV52" s="453"/>
      <c r="CW52" s="453"/>
      <c r="CX52" s="453"/>
      <c r="CY52" s="453"/>
      <c r="CZ52" s="453"/>
      <c r="DA52" s="453"/>
      <c r="DB52" s="453"/>
      <c r="DC52" s="453"/>
      <c r="DD52" s="453"/>
      <c r="DE52" s="453"/>
      <c r="DF52" s="453"/>
      <c r="DG52" s="453"/>
      <c r="DH52" s="453"/>
      <c r="DI52" s="453"/>
      <c r="DJ52" s="453"/>
      <c r="DK52" s="453"/>
      <c r="DL52" s="453"/>
      <c r="DM52" s="453"/>
      <c r="DN52" s="453"/>
      <c r="DO52" s="453"/>
      <c r="DP52" s="453"/>
      <c r="DQ52" s="453"/>
      <c r="DR52" s="453"/>
      <c r="DS52" s="453"/>
      <c r="DT52" s="453"/>
      <c r="DU52" s="453"/>
      <c r="DV52" s="453"/>
      <c r="DW52" s="453"/>
      <c r="DX52" s="453"/>
      <c r="DY52" s="453"/>
    </row>
    <row r="53" spans="1:129" s="98" customFormat="1" ht="39.75" customHeight="1" hidden="1">
      <c r="A53" s="458">
        <v>5800</v>
      </c>
      <c r="B53" s="267" t="s">
        <v>787</v>
      </c>
      <c r="C53" s="385">
        <v>0</v>
      </c>
      <c r="D53" s="45">
        <v>0</v>
      </c>
      <c r="E53" s="457"/>
      <c r="F53" s="457"/>
      <c r="G53" s="457"/>
      <c r="H53" s="421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3"/>
      <c r="CB53" s="453"/>
      <c r="CC53" s="453"/>
      <c r="CD53" s="453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3"/>
      <c r="CQ53" s="453"/>
      <c r="CR53" s="453"/>
      <c r="CS53" s="453"/>
      <c r="CT53" s="453"/>
      <c r="CU53" s="453"/>
      <c r="CV53" s="453"/>
      <c r="CW53" s="453"/>
      <c r="CX53" s="453"/>
      <c r="CY53" s="453"/>
      <c r="CZ53" s="453"/>
      <c r="DA53" s="453"/>
      <c r="DB53" s="453"/>
      <c r="DC53" s="453"/>
      <c r="DD53" s="453"/>
      <c r="DE53" s="453"/>
      <c r="DF53" s="453"/>
      <c r="DG53" s="453"/>
      <c r="DH53" s="453"/>
      <c r="DI53" s="453"/>
      <c r="DJ53" s="453"/>
      <c r="DK53" s="453"/>
      <c r="DL53" s="453"/>
      <c r="DM53" s="453"/>
      <c r="DN53" s="453"/>
      <c r="DO53" s="453"/>
      <c r="DP53" s="453"/>
      <c r="DQ53" s="453"/>
      <c r="DR53" s="453"/>
      <c r="DS53" s="453"/>
      <c r="DT53" s="453"/>
      <c r="DU53" s="453"/>
      <c r="DV53" s="453"/>
      <c r="DW53" s="453"/>
      <c r="DX53" s="453"/>
      <c r="DY53" s="453"/>
    </row>
    <row r="54" spans="1:129" s="98" customFormat="1" ht="12.75" customHeight="1">
      <c r="A54" s="281"/>
      <c r="B54" s="272" t="s">
        <v>419</v>
      </c>
      <c r="C54" s="144">
        <v>-866167</v>
      </c>
      <c r="D54" s="44">
        <v>-866167</v>
      </c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53"/>
      <c r="AU54" s="453"/>
      <c r="AV54" s="453"/>
      <c r="AW54" s="453"/>
      <c r="AX54" s="453"/>
      <c r="AY54" s="453"/>
      <c r="AZ54" s="453"/>
      <c r="BA54" s="453"/>
      <c r="BB54" s="453"/>
      <c r="BC54" s="453"/>
      <c r="BD54" s="453"/>
      <c r="BE54" s="453"/>
      <c r="BF54" s="453"/>
      <c r="BG54" s="453"/>
      <c r="BH54" s="453"/>
      <c r="BI54" s="453"/>
      <c r="BJ54" s="453"/>
      <c r="BK54" s="453"/>
      <c r="BL54" s="453"/>
      <c r="BM54" s="453"/>
      <c r="BN54" s="453"/>
      <c r="BO54" s="453"/>
      <c r="BP54" s="453"/>
      <c r="BQ54" s="453"/>
      <c r="BR54" s="453"/>
      <c r="BS54" s="453"/>
      <c r="BT54" s="453"/>
      <c r="BU54" s="453"/>
      <c r="BV54" s="453"/>
      <c r="BW54" s="453"/>
      <c r="BX54" s="453"/>
      <c r="BY54" s="453"/>
      <c r="BZ54" s="453"/>
      <c r="CA54" s="453"/>
      <c r="CB54" s="453"/>
      <c r="CC54" s="453"/>
      <c r="CD54" s="453"/>
      <c r="CE54" s="453"/>
      <c r="CF54" s="453"/>
      <c r="CG54" s="453"/>
      <c r="CH54" s="453"/>
      <c r="CI54" s="453"/>
      <c r="CJ54" s="453"/>
      <c r="CK54" s="453"/>
      <c r="CL54" s="453"/>
      <c r="CM54" s="453"/>
      <c r="CN54" s="453"/>
      <c r="CO54" s="453"/>
      <c r="CP54" s="453"/>
      <c r="CQ54" s="453"/>
      <c r="CR54" s="453"/>
      <c r="CS54" s="453"/>
      <c r="CT54" s="453"/>
      <c r="CU54" s="453"/>
      <c r="CV54" s="453"/>
      <c r="CW54" s="453"/>
      <c r="CX54" s="453"/>
      <c r="CY54" s="453"/>
      <c r="CZ54" s="453"/>
      <c r="DA54" s="453"/>
      <c r="DB54" s="453"/>
      <c r="DC54" s="453"/>
      <c r="DD54" s="453"/>
      <c r="DE54" s="453"/>
      <c r="DF54" s="453"/>
      <c r="DG54" s="453"/>
      <c r="DH54" s="453"/>
      <c r="DI54" s="453"/>
      <c r="DJ54" s="453"/>
      <c r="DK54" s="453"/>
      <c r="DL54" s="453"/>
      <c r="DM54" s="453"/>
      <c r="DN54" s="453"/>
      <c r="DO54" s="453"/>
      <c r="DP54" s="453"/>
      <c r="DQ54" s="453"/>
      <c r="DR54" s="453"/>
      <c r="DS54" s="453"/>
      <c r="DT54" s="453"/>
      <c r="DU54" s="453"/>
      <c r="DV54" s="453"/>
      <c r="DW54" s="453"/>
      <c r="DX54" s="453"/>
      <c r="DY54" s="453"/>
    </row>
    <row r="55" spans="1:129" s="98" customFormat="1" ht="12.75" customHeight="1">
      <c r="A55" s="465"/>
      <c r="B55" s="272" t="s">
        <v>420</v>
      </c>
      <c r="C55" s="144">
        <v>866167</v>
      </c>
      <c r="D55" s="44">
        <v>866167</v>
      </c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453"/>
      <c r="AM55" s="453"/>
      <c r="AN55" s="453"/>
      <c r="AO55" s="453"/>
      <c r="AP55" s="453"/>
      <c r="AQ55" s="453"/>
      <c r="AR55" s="453"/>
      <c r="AS55" s="453"/>
      <c r="AT55" s="453"/>
      <c r="AU55" s="453"/>
      <c r="AV55" s="453"/>
      <c r="AW55" s="453"/>
      <c r="AX55" s="453"/>
      <c r="AY55" s="453"/>
      <c r="AZ55" s="453"/>
      <c r="BA55" s="453"/>
      <c r="BB55" s="453"/>
      <c r="BC55" s="453"/>
      <c r="BD55" s="453"/>
      <c r="BE55" s="453"/>
      <c r="BF55" s="453"/>
      <c r="BG55" s="453"/>
      <c r="BH55" s="453"/>
      <c r="BI55" s="453"/>
      <c r="BJ55" s="453"/>
      <c r="BK55" s="453"/>
      <c r="BL55" s="453"/>
      <c r="BM55" s="453"/>
      <c r="BN55" s="453"/>
      <c r="BO55" s="453"/>
      <c r="BP55" s="453"/>
      <c r="BQ55" s="453"/>
      <c r="BR55" s="453"/>
      <c r="BS55" s="453"/>
      <c r="BT55" s="453"/>
      <c r="BU55" s="453"/>
      <c r="BV55" s="453"/>
      <c r="BW55" s="453"/>
      <c r="BX55" s="453"/>
      <c r="BY55" s="453"/>
      <c r="BZ55" s="453"/>
      <c r="CA55" s="453"/>
      <c r="CB55" s="453"/>
      <c r="CC55" s="453"/>
      <c r="CD55" s="453"/>
      <c r="CE55" s="453"/>
      <c r="CF55" s="453"/>
      <c r="CG55" s="453"/>
      <c r="CH55" s="453"/>
      <c r="CI55" s="453"/>
      <c r="CJ55" s="453"/>
      <c r="CK55" s="453"/>
      <c r="CL55" s="453"/>
      <c r="CM55" s="453"/>
      <c r="CN55" s="453"/>
      <c r="CO55" s="453"/>
      <c r="CP55" s="453"/>
      <c r="CQ55" s="453"/>
      <c r="CR55" s="453"/>
      <c r="CS55" s="453"/>
      <c r="CT55" s="453"/>
      <c r="CU55" s="453"/>
      <c r="CV55" s="453"/>
      <c r="CW55" s="453"/>
      <c r="CX55" s="453"/>
      <c r="CY55" s="453"/>
      <c r="CZ55" s="453"/>
      <c r="DA55" s="453"/>
      <c r="DB55" s="453"/>
      <c r="DC55" s="453"/>
      <c r="DD55" s="453"/>
      <c r="DE55" s="453"/>
      <c r="DF55" s="453"/>
      <c r="DG55" s="453"/>
      <c r="DH55" s="453"/>
      <c r="DI55" s="453"/>
      <c r="DJ55" s="453"/>
      <c r="DK55" s="453"/>
      <c r="DL55" s="453"/>
      <c r="DM55" s="453"/>
      <c r="DN55" s="453"/>
      <c r="DO55" s="453"/>
      <c r="DP55" s="453"/>
      <c r="DQ55" s="453"/>
      <c r="DR55" s="453"/>
      <c r="DS55" s="453"/>
      <c r="DT55" s="453"/>
      <c r="DU55" s="453"/>
      <c r="DV55" s="453"/>
      <c r="DW55" s="453"/>
      <c r="DX55" s="453"/>
      <c r="DY55" s="453"/>
    </row>
    <row r="56" spans="1:129" s="98" customFormat="1" ht="12.75" customHeight="1">
      <c r="A56" s="282" t="s">
        <v>1068</v>
      </c>
      <c r="B56" s="283" t="s">
        <v>840</v>
      </c>
      <c r="C56" s="385">
        <v>866167</v>
      </c>
      <c r="D56" s="45">
        <v>866167</v>
      </c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  <c r="AI56" s="453"/>
      <c r="AJ56" s="453"/>
      <c r="AK56" s="453"/>
      <c r="AL56" s="453"/>
      <c r="AM56" s="453"/>
      <c r="AN56" s="453"/>
      <c r="AO56" s="453"/>
      <c r="AP56" s="453"/>
      <c r="AQ56" s="453"/>
      <c r="AR56" s="453"/>
      <c r="AS56" s="453"/>
      <c r="AT56" s="453"/>
      <c r="AU56" s="453"/>
      <c r="AV56" s="453"/>
      <c r="AW56" s="453"/>
      <c r="AX56" s="453"/>
      <c r="AY56" s="453"/>
      <c r="AZ56" s="453"/>
      <c r="BA56" s="453"/>
      <c r="BB56" s="453"/>
      <c r="BC56" s="453"/>
      <c r="BD56" s="453"/>
      <c r="BE56" s="453"/>
      <c r="BF56" s="453"/>
      <c r="BG56" s="453"/>
      <c r="BH56" s="453"/>
      <c r="BI56" s="453"/>
      <c r="BJ56" s="453"/>
      <c r="BK56" s="453"/>
      <c r="BL56" s="453"/>
      <c r="BM56" s="453"/>
      <c r="BN56" s="453"/>
      <c r="BO56" s="453"/>
      <c r="BP56" s="453"/>
      <c r="BQ56" s="453"/>
      <c r="BR56" s="453"/>
      <c r="BS56" s="453"/>
      <c r="BT56" s="453"/>
      <c r="BU56" s="453"/>
      <c r="BV56" s="453"/>
      <c r="BW56" s="453"/>
      <c r="BX56" s="453"/>
      <c r="BY56" s="453"/>
      <c r="BZ56" s="453"/>
      <c r="CA56" s="453"/>
      <c r="CB56" s="453"/>
      <c r="CC56" s="453"/>
      <c r="CD56" s="453"/>
      <c r="CE56" s="453"/>
      <c r="CF56" s="453"/>
      <c r="CG56" s="453"/>
      <c r="CH56" s="453"/>
      <c r="CI56" s="453"/>
      <c r="CJ56" s="453"/>
      <c r="CK56" s="453"/>
      <c r="CL56" s="453"/>
      <c r="CM56" s="453"/>
      <c r="CN56" s="453"/>
      <c r="CO56" s="453"/>
      <c r="CP56" s="453"/>
      <c r="CQ56" s="453"/>
      <c r="CR56" s="453"/>
      <c r="CS56" s="453"/>
      <c r="CT56" s="453"/>
      <c r="CU56" s="453"/>
      <c r="CV56" s="453"/>
      <c r="CW56" s="453"/>
      <c r="CX56" s="453"/>
      <c r="CY56" s="453"/>
      <c r="CZ56" s="453"/>
      <c r="DA56" s="453"/>
      <c r="DB56" s="453"/>
      <c r="DC56" s="453"/>
      <c r="DD56" s="453"/>
      <c r="DE56" s="453"/>
      <c r="DF56" s="453"/>
      <c r="DG56" s="453"/>
      <c r="DH56" s="453"/>
      <c r="DI56" s="453"/>
      <c r="DJ56" s="453"/>
      <c r="DK56" s="453"/>
      <c r="DL56" s="453"/>
      <c r="DM56" s="453"/>
      <c r="DN56" s="453"/>
      <c r="DO56" s="453"/>
      <c r="DP56" s="453"/>
      <c r="DQ56" s="453"/>
      <c r="DR56" s="453"/>
      <c r="DS56" s="453"/>
      <c r="DT56" s="453"/>
      <c r="DU56" s="453"/>
      <c r="DV56" s="453"/>
      <c r="DW56" s="453"/>
      <c r="DX56" s="453"/>
      <c r="DY56" s="453"/>
    </row>
    <row r="57" spans="1:129" s="98" customFormat="1" ht="12.75" customHeight="1">
      <c r="A57" s="282"/>
      <c r="B57" s="283"/>
      <c r="C57" s="385"/>
      <c r="D57" s="45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  <c r="AI57" s="453"/>
      <c r="AJ57" s="453"/>
      <c r="AK57" s="453"/>
      <c r="AL57" s="453"/>
      <c r="AM57" s="453"/>
      <c r="AN57" s="453"/>
      <c r="AO57" s="453"/>
      <c r="AP57" s="453"/>
      <c r="AQ57" s="453"/>
      <c r="AR57" s="453"/>
      <c r="AS57" s="453"/>
      <c r="AT57" s="453"/>
      <c r="AU57" s="453"/>
      <c r="AV57" s="453"/>
      <c r="AW57" s="453"/>
      <c r="AX57" s="453"/>
      <c r="AY57" s="453"/>
      <c r="AZ57" s="453"/>
      <c r="BA57" s="453"/>
      <c r="BB57" s="453"/>
      <c r="BC57" s="453"/>
      <c r="BD57" s="453"/>
      <c r="BE57" s="453"/>
      <c r="BF57" s="453"/>
      <c r="BG57" s="453"/>
      <c r="BH57" s="453"/>
      <c r="BI57" s="453"/>
      <c r="BJ57" s="453"/>
      <c r="BK57" s="453"/>
      <c r="BL57" s="453"/>
      <c r="BM57" s="453"/>
      <c r="BN57" s="453"/>
      <c r="BO57" s="453"/>
      <c r="BP57" s="453"/>
      <c r="BQ57" s="453"/>
      <c r="BR57" s="453"/>
      <c r="BS57" s="453"/>
      <c r="BT57" s="453"/>
      <c r="BU57" s="453"/>
      <c r="BV57" s="453"/>
      <c r="BW57" s="453"/>
      <c r="BX57" s="453"/>
      <c r="BY57" s="453"/>
      <c r="BZ57" s="453"/>
      <c r="CA57" s="453"/>
      <c r="CB57" s="453"/>
      <c r="CC57" s="453"/>
      <c r="CD57" s="453"/>
      <c r="CE57" s="453"/>
      <c r="CF57" s="453"/>
      <c r="CG57" s="453"/>
      <c r="CH57" s="453"/>
      <c r="CI57" s="453"/>
      <c r="CJ57" s="453"/>
      <c r="CK57" s="453"/>
      <c r="CL57" s="453"/>
      <c r="CM57" s="453"/>
      <c r="CN57" s="453"/>
      <c r="CO57" s="453"/>
      <c r="CP57" s="453"/>
      <c r="CQ57" s="453"/>
      <c r="CR57" s="453"/>
      <c r="CS57" s="453"/>
      <c r="CT57" s="453"/>
      <c r="CU57" s="453"/>
      <c r="CV57" s="453"/>
      <c r="CW57" s="453"/>
      <c r="CX57" s="453"/>
      <c r="CY57" s="453"/>
      <c r="CZ57" s="453"/>
      <c r="DA57" s="453"/>
      <c r="DB57" s="453"/>
      <c r="DC57" s="453"/>
      <c r="DD57" s="453"/>
      <c r="DE57" s="453"/>
      <c r="DF57" s="453"/>
      <c r="DG57" s="453"/>
      <c r="DH57" s="453"/>
      <c r="DI57" s="453"/>
      <c r="DJ57" s="453"/>
      <c r="DK57" s="453"/>
      <c r="DL57" s="453"/>
      <c r="DM57" s="453"/>
      <c r="DN57" s="453"/>
      <c r="DO57" s="453"/>
      <c r="DP57" s="453"/>
      <c r="DQ57" s="453"/>
      <c r="DR57" s="453"/>
      <c r="DS57" s="453"/>
      <c r="DT57" s="453"/>
      <c r="DU57" s="453"/>
      <c r="DV57" s="453"/>
      <c r="DW57" s="453"/>
      <c r="DX57" s="453"/>
      <c r="DY57" s="453"/>
    </row>
    <row r="58" spans="1:6" ht="12.75" customHeight="1">
      <c r="A58" s="445"/>
      <c r="B58" s="269" t="s">
        <v>801</v>
      </c>
      <c r="C58" s="144">
        <v>1278498</v>
      </c>
      <c r="D58" s="144">
        <v>1278498</v>
      </c>
      <c r="E58" s="438"/>
      <c r="F58" s="438"/>
    </row>
    <row r="59" spans="1:4" ht="12.75">
      <c r="A59" s="466" t="s">
        <v>802</v>
      </c>
      <c r="B59" s="133" t="s">
        <v>803</v>
      </c>
      <c r="C59" s="79">
        <v>42846</v>
      </c>
      <c r="D59" s="45">
        <v>42846</v>
      </c>
    </row>
    <row r="60" spans="1:30" s="289" customFormat="1" ht="12.75" hidden="1">
      <c r="A60" s="466" t="s">
        <v>804</v>
      </c>
      <c r="B60" s="467" t="s">
        <v>805</v>
      </c>
      <c r="C60" s="79"/>
      <c r="D60" s="45">
        <v>0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</row>
    <row r="61" spans="1:129" s="291" customFormat="1" ht="12.75">
      <c r="A61" s="466" t="s">
        <v>806</v>
      </c>
      <c r="B61" s="151" t="s">
        <v>807</v>
      </c>
      <c r="C61" s="79">
        <v>2316</v>
      </c>
      <c r="D61" s="45">
        <v>2316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468"/>
      <c r="CU61" s="468"/>
      <c r="CV61" s="468"/>
      <c r="CW61" s="468"/>
      <c r="CX61" s="468"/>
      <c r="CY61" s="468"/>
      <c r="CZ61" s="468"/>
      <c r="DA61" s="468"/>
      <c r="DB61" s="468"/>
      <c r="DC61" s="468"/>
      <c r="DD61" s="468"/>
      <c r="DE61" s="468"/>
      <c r="DF61" s="468"/>
      <c r="DG61" s="468"/>
      <c r="DH61" s="468"/>
      <c r="DI61" s="468"/>
      <c r="DJ61" s="468"/>
      <c r="DK61" s="468"/>
      <c r="DL61" s="468"/>
      <c r="DM61" s="468"/>
      <c r="DN61" s="468"/>
      <c r="DO61" s="468"/>
      <c r="DP61" s="468"/>
      <c r="DQ61" s="468"/>
      <c r="DR61" s="468"/>
      <c r="DS61" s="468"/>
      <c r="DT61" s="468"/>
      <c r="DU61" s="468"/>
      <c r="DV61" s="468"/>
      <c r="DW61" s="468"/>
      <c r="DX61" s="468"/>
      <c r="DY61" s="468"/>
    </row>
    <row r="62" spans="1:129" s="291" customFormat="1" ht="12.75">
      <c r="A62" s="466" t="s">
        <v>808</v>
      </c>
      <c r="B62" s="467" t="s">
        <v>809</v>
      </c>
      <c r="C62" s="79">
        <v>20496</v>
      </c>
      <c r="D62" s="45">
        <v>20496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468"/>
      <c r="CU62" s="468"/>
      <c r="CV62" s="468"/>
      <c r="CW62" s="468"/>
      <c r="CX62" s="468"/>
      <c r="CY62" s="468"/>
      <c r="CZ62" s="468"/>
      <c r="DA62" s="468"/>
      <c r="DB62" s="468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468"/>
      <c r="DO62" s="468"/>
      <c r="DP62" s="468"/>
      <c r="DQ62" s="468"/>
      <c r="DR62" s="468"/>
      <c r="DS62" s="468"/>
      <c r="DT62" s="468"/>
      <c r="DU62" s="468"/>
      <c r="DV62" s="468"/>
      <c r="DW62" s="468"/>
      <c r="DX62" s="468"/>
      <c r="DY62" s="468"/>
    </row>
    <row r="63" spans="1:129" s="291" customFormat="1" ht="12.75">
      <c r="A63" s="466" t="s">
        <v>810</v>
      </c>
      <c r="B63" s="467" t="s">
        <v>811</v>
      </c>
      <c r="C63" s="79">
        <v>85838</v>
      </c>
      <c r="D63" s="45">
        <v>85838</v>
      </c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289"/>
      <c r="CS63" s="289"/>
      <c r="CT63" s="468"/>
      <c r="CU63" s="468"/>
      <c r="CV63" s="468"/>
      <c r="CW63" s="468"/>
      <c r="CX63" s="468"/>
      <c r="CY63" s="468"/>
      <c r="CZ63" s="468"/>
      <c r="DA63" s="468"/>
      <c r="DB63" s="468"/>
      <c r="DC63" s="468"/>
      <c r="DD63" s="468"/>
      <c r="DE63" s="468"/>
      <c r="DF63" s="468"/>
      <c r="DG63" s="468"/>
      <c r="DH63" s="468"/>
      <c r="DI63" s="468"/>
      <c r="DJ63" s="468"/>
      <c r="DK63" s="468"/>
      <c r="DL63" s="468"/>
      <c r="DM63" s="468"/>
      <c r="DN63" s="468"/>
      <c r="DO63" s="468"/>
      <c r="DP63" s="468"/>
      <c r="DQ63" s="468"/>
      <c r="DR63" s="468"/>
      <c r="DS63" s="468"/>
      <c r="DT63" s="468"/>
      <c r="DU63" s="468"/>
      <c r="DV63" s="468"/>
      <c r="DW63" s="468"/>
      <c r="DX63" s="468"/>
      <c r="DY63" s="468"/>
    </row>
    <row r="64" spans="1:129" s="291" customFormat="1" ht="12.75" hidden="1">
      <c r="A64" s="466" t="s">
        <v>812</v>
      </c>
      <c r="B64" s="151" t="s">
        <v>813</v>
      </c>
      <c r="C64" s="79"/>
      <c r="D64" s="45">
        <v>0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289"/>
      <c r="CQ64" s="289"/>
      <c r="CR64" s="289"/>
      <c r="CS64" s="289"/>
      <c r="CT64" s="468"/>
      <c r="CU64" s="468"/>
      <c r="CV64" s="468"/>
      <c r="CW64" s="468"/>
      <c r="CX64" s="468"/>
      <c r="CY64" s="468"/>
      <c r="CZ64" s="468"/>
      <c r="DA64" s="468"/>
      <c r="DB64" s="468"/>
      <c r="DC64" s="468"/>
      <c r="DD64" s="468"/>
      <c r="DE64" s="468"/>
      <c r="DF64" s="468"/>
      <c r="DG64" s="468"/>
      <c r="DH64" s="468"/>
      <c r="DI64" s="468"/>
      <c r="DJ64" s="468"/>
      <c r="DK64" s="468"/>
      <c r="DL64" s="468"/>
      <c r="DM64" s="468"/>
      <c r="DN64" s="468"/>
      <c r="DO64" s="468"/>
      <c r="DP64" s="468"/>
      <c r="DQ64" s="468"/>
      <c r="DR64" s="468"/>
      <c r="DS64" s="468"/>
      <c r="DT64" s="468"/>
      <c r="DU64" s="468"/>
      <c r="DV64" s="468"/>
      <c r="DW64" s="468"/>
      <c r="DX64" s="468"/>
      <c r="DY64" s="468"/>
    </row>
    <row r="65" spans="1:129" s="291" customFormat="1" ht="12.75" hidden="1">
      <c r="A65" s="466" t="s">
        <v>814</v>
      </c>
      <c r="B65" s="467" t="s">
        <v>815</v>
      </c>
      <c r="C65" s="79"/>
      <c r="D65" s="45">
        <v>0</v>
      </c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89"/>
      <c r="CS65" s="289"/>
      <c r="CT65" s="468"/>
      <c r="CU65" s="468"/>
      <c r="CV65" s="468"/>
      <c r="CW65" s="468"/>
      <c r="CX65" s="468"/>
      <c r="CY65" s="468"/>
      <c r="CZ65" s="468"/>
      <c r="DA65" s="468"/>
      <c r="DB65" s="468"/>
      <c r="DC65" s="468"/>
      <c r="DD65" s="468"/>
      <c r="DE65" s="468"/>
      <c r="DF65" s="468"/>
      <c r="DG65" s="468"/>
      <c r="DH65" s="468"/>
      <c r="DI65" s="468"/>
      <c r="DJ65" s="468"/>
      <c r="DK65" s="468"/>
      <c r="DL65" s="468"/>
      <c r="DM65" s="468"/>
      <c r="DN65" s="468"/>
      <c r="DO65" s="468"/>
      <c r="DP65" s="468"/>
      <c r="DQ65" s="468"/>
      <c r="DR65" s="468"/>
      <c r="DS65" s="468"/>
      <c r="DT65" s="468"/>
      <c r="DU65" s="468"/>
      <c r="DV65" s="468"/>
      <c r="DW65" s="468"/>
      <c r="DX65" s="468"/>
      <c r="DY65" s="468"/>
    </row>
    <row r="66" spans="1:129" s="292" customFormat="1" ht="12.75">
      <c r="A66" s="466" t="s">
        <v>816</v>
      </c>
      <c r="B66" s="467" t="s">
        <v>817</v>
      </c>
      <c r="C66" s="79">
        <v>1095039</v>
      </c>
      <c r="D66" s="45">
        <v>1095039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  <c r="DP66" s="289"/>
      <c r="DQ66" s="289"/>
      <c r="DR66" s="289"/>
      <c r="DS66" s="289"/>
      <c r="DT66" s="289"/>
      <c r="DU66" s="289"/>
      <c r="DV66" s="289"/>
      <c r="DW66" s="289"/>
      <c r="DX66" s="289"/>
      <c r="DY66" s="289"/>
    </row>
    <row r="67" spans="1:129" s="292" customFormat="1" ht="12.75">
      <c r="A67" s="466" t="s">
        <v>818</v>
      </c>
      <c r="B67" s="467" t="s">
        <v>819</v>
      </c>
      <c r="C67" s="79">
        <v>30194</v>
      </c>
      <c r="D67" s="45">
        <v>30194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89"/>
      <c r="DK67" s="289"/>
      <c r="DL67" s="289"/>
      <c r="DM67" s="289"/>
      <c r="DN67" s="289"/>
      <c r="DO67" s="289"/>
      <c r="DP67" s="289"/>
      <c r="DQ67" s="289"/>
      <c r="DR67" s="289"/>
      <c r="DS67" s="289"/>
      <c r="DT67" s="289"/>
      <c r="DU67" s="289"/>
      <c r="DV67" s="289"/>
      <c r="DW67" s="289"/>
      <c r="DX67" s="289"/>
      <c r="DY67" s="289"/>
    </row>
    <row r="68" spans="1:129" s="292" customFormat="1" ht="12.75">
      <c r="A68" s="466" t="s">
        <v>820</v>
      </c>
      <c r="B68" s="467" t="s">
        <v>821</v>
      </c>
      <c r="C68" s="79">
        <v>1769</v>
      </c>
      <c r="D68" s="45">
        <v>1769</v>
      </c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289"/>
      <c r="CE68" s="289"/>
      <c r="CF68" s="289"/>
      <c r="CG68" s="289"/>
      <c r="CH68" s="289"/>
      <c r="CI68" s="289"/>
      <c r="CJ68" s="289"/>
      <c r="CK68" s="289"/>
      <c r="CL68" s="289"/>
      <c r="CM68" s="289"/>
      <c r="CN68" s="289"/>
      <c r="CO68" s="289"/>
      <c r="CP68" s="289"/>
      <c r="CQ68" s="289"/>
      <c r="CR68" s="289"/>
      <c r="CS68" s="289"/>
      <c r="CT68" s="289"/>
      <c r="CU68" s="289"/>
      <c r="CV68" s="289"/>
      <c r="CW68" s="289"/>
      <c r="CX68" s="289"/>
      <c r="CY68" s="289"/>
      <c r="CZ68" s="289"/>
      <c r="DA68" s="289"/>
      <c r="DB68" s="289"/>
      <c r="DC68" s="289"/>
      <c r="DD68" s="289"/>
      <c r="DE68" s="289"/>
      <c r="DF68" s="289"/>
      <c r="DG68" s="289"/>
      <c r="DH68" s="289"/>
      <c r="DI68" s="289"/>
      <c r="DJ68" s="289"/>
      <c r="DK68" s="289"/>
      <c r="DL68" s="289"/>
      <c r="DM68" s="289"/>
      <c r="DN68" s="289"/>
      <c r="DO68" s="289"/>
      <c r="DP68" s="289"/>
      <c r="DQ68" s="289"/>
      <c r="DR68" s="289"/>
      <c r="DS68" s="289"/>
      <c r="DT68" s="289"/>
      <c r="DU68" s="289"/>
      <c r="DV68" s="289"/>
      <c r="DW68" s="289"/>
      <c r="DX68" s="289"/>
      <c r="DY68" s="289"/>
    </row>
    <row r="69" spans="1:30" s="289" customFormat="1" ht="12.75">
      <c r="A69" s="469"/>
      <c r="B69" s="267"/>
      <c r="C69" s="79"/>
      <c r="D69" s="4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</row>
    <row r="70" spans="1:6" ht="15" customHeight="1">
      <c r="A70" s="263"/>
      <c r="B70" s="470" t="s">
        <v>1069</v>
      </c>
      <c r="C70" s="270"/>
      <c r="D70" s="136"/>
      <c r="F70" s="354"/>
    </row>
    <row r="71" spans="1:9" ht="25.5" customHeight="1">
      <c r="A71" s="448"/>
      <c r="B71" s="471" t="s">
        <v>1070</v>
      </c>
      <c r="C71" s="131">
        <v>-6356</v>
      </c>
      <c r="D71" s="131">
        <v>-6356</v>
      </c>
      <c r="E71" s="472"/>
      <c r="F71" s="472"/>
      <c r="G71" s="473"/>
      <c r="H71" s="354"/>
      <c r="I71" s="354"/>
    </row>
    <row r="72" spans="1:9" ht="12.75" customHeight="1">
      <c r="A72" s="448"/>
      <c r="B72" s="471" t="s">
        <v>827</v>
      </c>
      <c r="C72" s="131">
        <v>0</v>
      </c>
      <c r="D72" s="131">
        <v>0</v>
      </c>
      <c r="E72" s="472"/>
      <c r="F72" s="472"/>
      <c r="G72" s="474"/>
      <c r="H72" s="472"/>
      <c r="I72" s="472"/>
    </row>
    <row r="73" spans="1:9" ht="12.75" customHeight="1">
      <c r="A73" s="263" t="s">
        <v>734</v>
      </c>
      <c r="B73" s="475" t="s">
        <v>1071</v>
      </c>
      <c r="C73" s="136">
        <v>0</v>
      </c>
      <c r="D73" s="136">
        <v>0</v>
      </c>
      <c r="E73" s="472"/>
      <c r="F73" s="472"/>
      <c r="G73" s="474"/>
      <c r="H73" s="472"/>
      <c r="I73" s="472"/>
    </row>
    <row r="74" spans="1:9" ht="12.75" customHeight="1">
      <c r="A74" s="273" t="s">
        <v>736</v>
      </c>
      <c r="B74" s="475" t="s">
        <v>1072</v>
      </c>
      <c r="C74" s="136">
        <v>0</v>
      </c>
      <c r="D74" s="136">
        <v>0</v>
      </c>
      <c r="E74" s="354"/>
      <c r="F74" s="354"/>
      <c r="G74" s="473"/>
      <c r="H74" s="354"/>
      <c r="I74" s="354"/>
    </row>
    <row r="75" spans="1:9" ht="12.75" customHeight="1">
      <c r="A75" s="273">
        <v>2000</v>
      </c>
      <c r="B75" s="475" t="s">
        <v>1073</v>
      </c>
      <c r="C75" s="136">
        <v>0</v>
      </c>
      <c r="D75" s="136">
        <v>0</v>
      </c>
      <c r="E75" s="354"/>
      <c r="F75" s="354"/>
      <c r="G75" s="473"/>
      <c r="H75" s="354"/>
      <c r="I75" s="354"/>
    </row>
    <row r="76" spans="1:129" s="98" customFormat="1" ht="12.75" customHeight="1">
      <c r="A76" s="278"/>
      <c r="B76" s="272" t="s">
        <v>419</v>
      </c>
      <c r="C76" s="144">
        <v>-6356</v>
      </c>
      <c r="D76" s="131">
        <v>-6356</v>
      </c>
      <c r="E76" s="453"/>
      <c r="F76" s="354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3"/>
      <c r="AK76" s="453"/>
      <c r="AL76" s="453"/>
      <c r="AM76" s="453"/>
      <c r="AN76" s="453"/>
      <c r="AO76" s="453"/>
      <c r="AP76" s="453"/>
      <c r="AQ76" s="453"/>
      <c r="AR76" s="453"/>
      <c r="AS76" s="453"/>
      <c r="AT76" s="453"/>
      <c r="AU76" s="453"/>
      <c r="AV76" s="453"/>
      <c r="AW76" s="453"/>
      <c r="AX76" s="453"/>
      <c r="AY76" s="453"/>
      <c r="AZ76" s="453"/>
      <c r="BA76" s="453"/>
      <c r="BB76" s="453"/>
      <c r="BC76" s="453"/>
      <c r="BD76" s="453"/>
      <c r="BE76" s="453"/>
      <c r="BF76" s="453"/>
      <c r="BG76" s="453"/>
      <c r="BH76" s="453"/>
      <c r="BI76" s="453"/>
      <c r="BJ76" s="453"/>
      <c r="BK76" s="453"/>
      <c r="BL76" s="453"/>
      <c r="BM76" s="453"/>
      <c r="BN76" s="453"/>
      <c r="BO76" s="453"/>
      <c r="BP76" s="453"/>
      <c r="BQ76" s="453"/>
      <c r="BR76" s="453"/>
      <c r="BS76" s="453"/>
      <c r="BT76" s="453"/>
      <c r="BU76" s="453"/>
      <c r="BV76" s="453"/>
      <c r="BW76" s="453"/>
      <c r="BX76" s="453"/>
      <c r="BY76" s="453"/>
      <c r="BZ76" s="453"/>
      <c r="CA76" s="453"/>
      <c r="CB76" s="453"/>
      <c r="CC76" s="453"/>
      <c r="CD76" s="453"/>
      <c r="CE76" s="453"/>
      <c r="CF76" s="453"/>
      <c r="CG76" s="453"/>
      <c r="CH76" s="453"/>
      <c r="CI76" s="453"/>
      <c r="CJ76" s="453"/>
      <c r="CK76" s="453"/>
      <c r="CL76" s="453"/>
      <c r="CM76" s="453"/>
      <c r="CN76" s="453"/>
      <c r="CO76" s="453"/>
      <c r="CP76" s="453"/>
      <c r="CQ76" s="453"/>
      <c r="CR76" s="453"/>
      <c r="CS76" s="453"/>
      <c r="CT76" s="453"/>
      <c r="CU76" s="453"/>
      <c r="CV76" s="453"/>
      <c r="CW76" s="453"/>
      <c r="CX76" s="453"/>
      <c r="CY76" s="453"/>
      <c r="CZ76" s="453"/>
      <c r="DA76" s="453"/>
      <c r="DB76" s="453"/>
      <c r="DC76" s="453"/>
      <c r="DD76" s="453"/>
      <c r="DE76" s="453"/>
      <c r="DF76" s="453"/>
      <c r="DG76" s="453"/>
      <c r="DH76" s="453"/>
      <c r="DI76" s="453"/>
      <c r="DJ76" s="453"/>
      <c r="DK76" s="453"/>
      <c r="DL76" s="453"/>
      <c r="DM76" s="453"/>
      <c r="DN76" s="453"/>
      <c r="DO76" s="453"/>
      <c r="DP76" s="453"/>
      <c r="DQ76" s="453"/>
      <c r="DR76" s="453"/>
      <c r="DS76" s="453"/>
      <c r="DT76" s="453"/>
      <c r="DU76" s="453"/>
      <c r="DV76" s="453"/>
      <c r="DW76" s="453"/>
      <c r="DX76" s="453"/>
      <c r="DY76" s="453"/>
    </row>
    <row r="77" spans="1:129" s="98" customFormat="1" ht="12.75" customHeight="1">
      <c r="A77" s="263"/>
      <c r="B77" s="272" t="s">
        <v>420</v>
      </c>
      <c r="C77" s="144">
        <v>6356</v>
      </c>
      <c r="D77" s="131">
        <v>6356</v>
      </c>
      <c r="E77" s="453"/>
      <c r="F77" s="354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3"/>
      <c r="AC77" s="453"/>
      <c r="AD77" s="453"/>
      <c r="AE77" s="453"/>
      <c r="AF77" s="453"/>
      <c r="AG77" s="453"/>
      <c r="AH77" s="453"/>
      <c r="AI77" s="453"/>
      <c r="AJ77" s="453"/>
      <c r="AK77" s="453"/>
      <c r="AL77" s="453"/>
      <c r="AM77" s="453"/>
      <c r="AN77" s="453"/>
      <c r="AO77" s="453"/>
      <c r="AP77" s="453"/>
      <c r="AQ77" s="453"/>
      <c r="AR77" s="453"/>
      <c r="AS77" s="453"/>
      <c r="AT77" s="453"/>
      <c r="AU77" s="453"/>
      <c r="AV77" s="453"/>
      <c r="AW77" s="453"/>
      <c r="AX77" s="453"/>
      <c r="AY77" s="453"/>
      <c r="AZ77" s="453"/>
      <c r="BA77" s="453"/>
      <c r="BB77" s="453"/>
      <c r="BC77" s="453"/>
      <c r="BD77" s="453"/>
      <c r="BE77" s="453"/>
      <c r="BF77" s="453"/>
      <c r="BG77" s="453"/>
      <c r="BH77" s="453"/>
      <c r="BI77" s="453"/>
      <c r="BJ77" s="453"/>
      <c r="BK77" s="453"/>
      <c r="BL77" s="453"/>
      <c r="BM77" s="453"/>
      <c r="BN77" s="453"/>
      <c r="BO77" s="453"/>
      <c r="BP77" s="453"/>
      <c r="BQ77" s="453"/>
      <c r="BR77" s="453"/>
      <c r="BS77" s="453"/>
      <c r="BT77" s="453"/>
      <c r="BU77" s="453"/>
      <c r="BV77" s="453"/>
      <c r="BW77" s="453"/>
      <c r="BX77" s="453"/>
      <c r="BY77" s="453"/>
      <c r="BZ77" s="453"/>
      <c r="CA77" s="453"/>
      <c r="CB77" s="453"/>
      <c r="CC77" s="453"/>
      <c r="CD77" s="453"/>
      <c r="CE77" s="453"/>
      <c r="CF77" s="453"/>
      <c r="CG77" s="453"/>
      <c r="CH77" s="453"/>
      <c r="CI77" s="453"/>
      <c r="CJ77" s="453"/>
      <c r="CK77" s="453"/>
      <c r="CL77" s="453"/>
      <c r="CM77" s="453"/>
      <c r="CN77" s="453"/>
      <c r="CO77" s="453"/>
      <c r="CP77" s="453"/>
      <c r="CQ77" s="453"/>
      <c r="CR77" s="453"/>
      <c r="CS77" s="453"/>
      <c r="CT77" s="453"/>
      <c r="CU77" s="453"/>
      <c r="CV77" s="453"/>
      <c r="CW77" s="453"/>
      <c r="CX77" s="453"/>
      <c r="CY77" s="453"/>
      <c r="CZ77" s="453"/>
      <c r="DA77" s="453"/>
      <c r="DB77" s="453"/>
      <c r="DC77" s="453"/>
      <c r="DD77" s="453"/>
      <c r="DE77" s="453"/>
      <c r="DF77" s="453"/>
      <c r="DG77" s="453"/>
      <c r="DH77" s="453"/>
      <c r="DI77" s="453"/>
      <c r="DJ77" s="453"/>
      <c r="DK77" s="453"/>
      <c r="DL77" s="453"/>
      <c r="DM77" s="453"/>
      <c r="DN77" s="453"/>
      <c r="DO77" s="453"/>
      <c r="DP77" s="453"/>
      <c r="DQ77" s="453"/>
      <c r="DR77" s="453"/>
      <c r="DS77" s="453"/>
      <c r="DT77" s="453"/>
      <c r="DU77" s="453"/>
      <c r="DV77" s="453"/>
      <c r="DW77" s="453"/>
      <c r="DX77" s="453"/>
      <c r="DY77" s="453"/>
    </row>
    <row r="78" spans="1:129" s="98" customFormat="1" ht="12.75" customHeight="1">
      <c r="A78" s="282" t="s">
        <v>1068</v>
      </c>
      <c r="B78" s="283" t="s">
        <v>840</v>
      </c>
      <c r="C78" s="385">
        <v>6356</v>
      </c>
      <c r="D78" s="136">
        <v>6356</v>
      </c>
      <c r="E78" s="453"/>
      <c r="F78" s="354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53"/>
      <c r="AL78" s="453"/>
      <c r="AM78" s="453"/>
      <c r="AN78" s="453"/>
      <c r="AO78" s="453"/>
      <c r="AP78" s="453"/>
      <c r="AQ78" s="453"/>
      <c r="AR78" s="453"/>
      <c r="AS78" s="453"/>
      <c r="AT78" s="453"/>
      <c r="AU78" s="453"/>
      <c r="AV78" s="453"/>
      <c r="AW78" s="453"/>
      <c r="AX78" s="453"/>
      <c r="AY78" s="453"/>
      <c r="AZ78" s="453"/>
      <c r="BA78" s="453"/>
      <c r="BB78" s="453"/>
      <c r="BC78" s="453"/>
      <c r="BD78" s="453"/>
      <c r="BE78" s="453"/>
      <c r="BF78" s="453"/>
      <c r="BG78" s="453"/>
      <c r="BH78" s="453"/>
      <c r="BI78" s="453"/>
      <c r="BJ78" s="453"/>
      <c r="BK78" s="453"/>
      <c r="BL78" s="453"/>
      <c r="BM78" s="453"/>
      <c r="BN78" s="453"/>
      <c r="BO78" s="453"/>
      <c r="BP78" s="453"/>
      <c r="BQ78" s="453"/>
      <c r="BR78" s="453"/>
      <c r="BS78" s="453"/>
      <c r="BT78" s="453"/>
      <c r="BU78" s="453"/>
      <c r="BV78" s="453"/>
      <c r="BW78" s="453"/>
      <c r="BX78" s="453"/>
      <c r="BY78" s="453"/>
      <c r="BZ78" s="453"/>
      <c r="CA78" s="453"/>
      <c r="CB78" s="453"/>
      <c r="CC78" s="453"/>
      <c r="CD78" s="453"/>
      <c r="CE78" s="453"/>
      <c r="CF78" s="453"/>
      <c r="CG78" s="453"/>
      <c r="CH78" s="453"/>
      <c r="CI78" s="453"/>
      <c r="CJ78" s="453"/>
      <c r="CK78" s="453"/>
      <c r="CL78" s="453"/>
      <c r="CM78" s="453"/>
      <c r="CN78" s="453"/>
      <c r="CO78" s="453"/>
      <c r="CP78" s="453"/>
      <c r="CQ78" s="453"/>
      <c r="CR78" s="453"/>
      <c r="CS78" s="453"/>
      <c r="CT78" s="453"/>
      <c r="CU78" s="453"/>
      <c r="CV78" s="453"/>
      <c r="CW78" s="453"/>
      <c r="CX78" s="453"/>
      <c r="CY78" s="453"/>
      <c r="CZ78" s="453"/>
      <c r="DA78" s="453"/>
      <c r="DB78" s="453"/>
      <c r="DC78" s="453"/>
      <c r="DD78" s="453"/>
      <c r="DE78" s="453"/>
      <c r="DF78" s="453"/>
      <c r="DG78" s="453"/>
      <c r="DH78" s="453"/>
      <c r="DI78" s="453"/>
      <c r="DJ78" s="453"/>
      <c r="DK78" s="453"/>
      <c r="DL78" s="453"/>
      <c r="DM78" s="453"/>
      <c r="DN78" s="453"/>
      <c r="DO78" s="453"/>
      <c r="DP78" s="453"/>
      <c r="DQ78" s="453"/>
      <c r="DR78" s="453"/>
      <c r="DS78" s="453"/>
      <c r="DT78" s="453"/>
      <c r="DU78" s="453"/>
      <c r="DV78" s="453"/>
      <c r="DW78" s="453"/>
      <c r="DX78" s="453"/>
      <c r="DY78" s="453"/>
    </row>
    <row r="79" spans="1:9" ht="12.75" hidden="1">
      <c r="A79" s="448"/>
      <c r="B79" s="470" t="s">
        <v>1074</v>
      </c>
      <c r="C79" s="131"/>
      <c r="D79" s="136"/>
      <c r="E79" s="354"/>
      <c r="F79" s="354"/>
      <c r="G79" s="473"/>
      <c r="H79" s="354"/>
      <c r="I79" s="354"/>
    </row>
    <row r="80" spans="1:9" ht="12.75" hidden="1">
      <c r="A80" s="448"/>
      <c r="B80" s="471" t="s">
        <v>827</v>
      </c>
      <c r="C80" s="131">
        <v>0</v>
      </c>
      <c r="D80" s="131">
        <v>0</v>
      </c>
      <c r="E80" s="354"/>
      <c r="F80" s="354"/>
      <c r="G80" s="473"/>
      <c r="H80" s="354"/>
      <c r="I80" s="354"/>
    </row>
    <row r="81" spans="1:9" ht="12.75" hidden="1">
      <c r="A81" s="263" t="s">
        <v>734</v>
      </c>
      <c r="B81" s="475" t="s">
        <v>1071</v>
      </c>
      <c r="C81" s="136">
        <v>0</v>
      </c>
      <c r="D81" s="136">
        <v>0</v>
      </c>
      <c r="E81" s="354"/>
      <c r="F81" s="354"/>
      <c r="G81" s="473"/>
      <c r="H81" s="354"/>
      <c r="I81" s="354"/>
    </row>
    <row r="82" spans="1:9" ht="12.75" hidden="1">
      <c r="A82" s="273" t="s">
        <v>736</v>
      </c>
      <c r="B82" s="475" t="s">
        <v>1072</v>
      </c>
      <c r="C82" s="136">
        <v>0</v>
      </c>
      <c r="D82" s="136">
        <v>0</v>
      </c>
      <c r="E82" s="354"/>
      <c r="F82" s="354"/>
      <c r="G82" s="473"/>
      <c r="H82" s="354"/>
      <c r="I82" s="354"/>
    </row>
    <row r="83" spans="1:9" ht="12.75" hidden="1">
      <c r="A83" s="273">
        <v>2000</v>
      </c>
      <c r="B83" s="475" t="s">
        <v>1073</v>
      </c>
      <c r="C83" s="136">
        <v>0</v>
      </c>
      <c r="D83" s="136">
        <v>0</v>
      </c>
      <c r="E83" s="354"/>
      <c r="F83" s="354"/>
      <c r="G83" s="473"/>
      <c r="H83" s="354"/>
      <c r="I83" s="354"/>
    </row>
    <row r="84" spans="1:129" s="98" customFormat="1" ht="12.75" hidden="1">
      <c r="A84" s="278"/>
      <c r="B84" s="272" t="s">
        <v>419</v>
      </c>
      <c r="C84" s="144">
        <v>0</v>
      </c>
      <c r="D84" s="131">
        <v>0</v>
      </c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  <c r="AJ84" s="453"/>
      <c r="AK84" s="453"/>
      <c r="AL84" s="453"/>
      <c r="AM84" s="453"/>
      <c r="AN84" s="453"/>
      <c r="AO84" s="453"/>
      <c r="AP84" s="453"/>
      <c r="AQ84" s="453"/>
      <c r="AR84" s="453"/>
      <c r="AS84" s="453"/>
      <c r="AT84" s="453"/>
      <c r="AU84" s="453"/>
      <c r="AV84" s="453"/>
      <c r="AW84" s="453"/>
      <c r="AX84" s="453"/>
      <c r="AY84" s="453"/>
      <c r="AZ84" s="453"/>
      <c r="BA84" s="453"/>
      <c r="BB84" s="453"/>
      <c r="BC84" s="453"/>
      <c r="BD84" s="453"/>
      <c r="BE84" s="453"/>
      <c r="BF84" s="453"/>
      <c r="BG84" s="453"/>
      <c r="BH84" s="453"/>
      <c r="BI84" s="453"/>
      <c r="BJ84" s="453"/>
      <c r="BK84" s="453"/>
      <c r="BL84" s="453"/>
      <c r="BM84" s="453"/>
      <c r="BN84" s="453"/>
      <c r="BO84" s="453"/>
      <c r="BP84" s="453"/>
      <c r="BQ84" s="453"/>
      <c r="BR84" s="453"/>
      <c r="BS84" s="453"/>
      <c r="BT84" s="453"/>
      <c r="BU84" s="453"/>
      <c r="BV84" s="453"/>
      <c r="BW84" s="453"/>
      <c r="BX84" s="453"/>
      <c r="BY84" s="453"/>
      <c r="BZ84" s="453"/>
      <c r="CA84" s="453"/>
      <c r="CB84" s="453"/>
      <c r="CC84" s="453"/>
      <c r="CD84" s="453"/>
      <c r="CE84" s="453"/>
      <c r="CF84" s="453"/>
      <c r="CG84" s="453"/>
      <c r="CH84" s="453"/>
      <c r="CI84" s="453"/>
      <c r="CJ84" s="453"/>
      <c r="CK84" s="453"/>
      <c r="CL84" s="453"/>
      <c r="CM84" s="453"/>
      <c r="CN84" s="453"/>
      <c r="CO84" s="453"/>
      <c r="CP84" s="453"/>
      <c r="CQ84" s="453"/>
      <c r="CR84" s="453"/>
      <c r="CS84" s="453"/>
      <c r="CT84" s="453"/>
      <c r="CU84" s="453"/>
      <c r="CV84" s="453"/>
      <c r="CW84" s="453"/>
      <c r="CX84" s="453"/>
      <c r="CY84" s="453"/>
      <c r="CZ84" s="453"/>
      <c r="DA84" s="453"/>
      <c r="DB84" s="453"/>
      <c r="DC84" s="453"/>
      <c r="DD84" s="453"/>
      <c r="DE84" s="453"/>
      <c r="DF84" s="453"/>
      <c r="DG84" s="453"/>
      <c r="DH84" s="453"/>
      <c r="DI84" s="453"/>
      <c r="DJ84" s="453"/>
      <c r="DK84" s="453"/>
      <c r="DL84" s="453"/>
      <c r="DM84" s="453"/>
      <c r="DN84" s="453"/>
      <c r="DO84" s="453"/>
      <c r="DP84" s="453"/>
      <c r="DQ84" s="453"/>
      <c r="DR84" s="453"/>
      <c r="DS84" s="453"/>
      <c r="DT84" s="453"/>
      <c r="DU84" s="453"/>
      <c r="DV84" s="453"/>
      <c r="DW84" s="453"/>
      <c r="DX84" s="453"/>
      <c r="DY84" s="453"/>
    </row>
    <row r="85" spans="1:129" s="98" customFormat="1" ht="12.75" hidden="1">
      <c r="A85" s="263"/>
      <c r="B85" s="272" t="s">
        <v>420</v>
      </c>
      <c r="C85" s="144">
        <v>0</v>
      </c>
      <c r="D85" s="131">
        <v>0</v>
      </c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3"/>
      <c r="AD85" s="453"/>
      <c r="AE85" s="453"/>
      <c r="AF85" s="453"/>
      <c r="AG85" s="453"/>
      <c r="AH85" s="453"/>
      <c r="AI85" s="453"/>
      <c r="AJ85" s="453"/>
      <c r="AK85" s="453"/>
      <c r="AL85" s="453"/>
      <c r="AM85" s="453"/>
      <c r="AN85" s="453"/>
      <c r="AO85" s="453"/>
      <c r="AP85" s="453"/>
      <c r="AQ85" s="453"/>
      <c r="AR85" s="453"/>
      <c r="AS85" s="453"/>
      <c r="AT85" s="453"/>
      <c r="AU85" s="453"/>
      <c r="AV85" s="453"/>
      <c r="AW85" s="453"/>
      <c r="AX85" s="453"/>
      <c r="AY85" s="453"/>
      <c r="AZ85" s="453"/>
      <c r="BA85" s="453"/>
      <c r="BB85" s="453"/>
      <c r="BC85" s="453"/>
      <c r="BD85" s="453"/>
      <c r="BE85" s="453"/>
      <c r="BF85" s="453"/>
      <c r="BG85" s="453"/>
      <c r="BH85" s="453"/>
      <c r="BI85" s="453"/>
      <c r="BJ85" s="453"/>
      <c r="BK85" s="453"/>
      <c r="BL85" s="453"/>
      <c r="BM85" s="453"/>
      <c r="BN85" s="453"/>
      <c r="BO85" s="453"/>
      <c r="BP85" s="453"/>
      <c r="BQ85" s="453"/>
      <c r="BR85" s="453"/>
      <c r="BS85" s="453"/>
      <c r="BT85" s="453"/>
      <c r="BU85" s="453"/>
      <c r="BV85" s="453"/>
      <c r="BW85" s="453"/>
      <c r="BX85" s="453"/>
      <c r="BY85" s="453"/>
      <c r="BZ85" s="453"/>
      <c r="CA85" s="453"/>
      <c r="CB85" s="453"/>
      <c r="CC85" s="453"/>
      <c r="CD85" s="453"/>
      <c r="CE85" s="453"/>
      <c r="CF85" s="453"/>
      <c r="CG85" s="453"/>
      <c r="CH85" s="453"/>
      <c r="CI85" s="453"/>
      <c r="CJ85" s="453"/>
      <c r="CK85" s="453"/>
      <c r="CL85" s="453"/>
      <c r="CM85" s="453"/>
      <c r="CN85" s="453"/>
      <c r="CO85" s="453"/>
      <c r="CP85" s="453"/>
      <c r="CQ85" s="453"/>
      <c r="CR85" s="453"/>
      <c r="CS85" s="453"/>
      <c r="CT85" s="453"/>
      <c r="CU85" s="453"/>
      <c r="CV85" s="453"/>
      <c r="CW85" s="453"/>
      <c r="CX85" s="453"/>
      <c r="CY85" s="453"/>
      <c r="CZ85" s="453"/>
      <c r="DA85" s="453"/>
      <c r="DB85" s="453"/>
      <c r="DC85" s="453"/>
      <c r="DD85" s="453"/>
      <c r="DE85" s="453"/>
      <c r="DF85" s="453"/>
      <c r="DG85" s="453"/>
      <c r="DH85" s="453"/>
      <c r="DI85" s="453"/>
      <c r="DJ85" s="453"/>
      <c r="DK85" s="453"/>
      <c r="DL85" s="453"/>
      <c r="DM85" s="453"/>
      <c r="DN85" s="453"/>
      <c r="DO85" s="453"/>
      <c r="DP85" s="453"/>
      <c r="DQ85" s="453"/>
      <c r="DR85" s="453"/>
      <c r="DS85" s="453"/>
      <c r="DT85" s="453"/>
      <c r="DU85" s="453"/>
      <c r="DV85" s="453"/>
      <c r="DW85" s="453"/>
      <c r="DX85" s="453"/>
      <c r="DY85" s="453"/>
    </row>
    <row r="86" spans="1:129" s="98" customFormat="1" ht="12.75" hidden="1">
      <c r="A86" s="282" t="s">
        <v>1068</v>
      </c>
      <c r="B86" s="283" t="s">
        <v>840</v>
      </c>
      <c r="C86" s="385">
        <v>0</v>
      </c>
      <c r="D86" s="136">
        <v>0</v>
      </c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  <c r="AJ86" s="453"/>
      <c r="AK86" s="453"/>
      <c r="AL86" s="453"/>
      <c r="AM86" s="453"/>
      <c r="AN86" s="453"/>
      <c r="AO86" s="453"/>
      <c r="AP86" s="453"/>
      <c r="AQ86" s="453"/>
      <c r="AR86" s="453"/>
      <c r="AS86" s="453"/>
      <c r="AT86" s="453"/>
      <c r="AU86" s="453"/>
      <c r="AV86" s="453"/>
      <c r="AW86" s="453"/>
      <c r="AX86" s="453"/>
      <c r="AY86" s="453"/>
      <c r="AZ86" s="453"/>
      <c r="BA86" s="453"/>
      <c r="BB86" s="453"/>
      <c r="BC86" s="453"/>
      <c r="BD86" s="453"/>
      <c r="BE86" s="453"/>
      <c r="BF86" s="453"/>
      <c r="BG86" s="453"/>
      <c r="BH86" s="453"/>
      <c r="BI86" s="453"/>
      <c r="BJ86" s="453"/>
      <c r="BK86" s="453"/>
      <c r="BL86" s="453"/>
      <c r="BM86" s="453"/>
      <c r="BN86" s="453"/>
      <c r="BO86" s="453"/>
      <c r="BP86" s="453"/>
      <c r="BQ86" s="453"/>
      <c r="BR86" s="453"/>
      <c r="BS86" s="453"/>
      <c r="BT86" s="453"/>
      <c r="BU86" s="453"/>
      <c r="BV86" s="453"/>
      <c r="BW86" s="453"/>
      <c r="BX86" s="453"/>
      <c r="BY86" s="453"/>
      <c r="BZ86" s="453"/>
      <c r="CA86" s="453"/>
      <c r="CB86" s="453"/>
      <c r="CC86" s="453"/>
      <c r="CD86" s="453"/>
      <c r="CE86" s="453"/>
      <c r="CF86" s="453"/>
      <c r="CG86" s="453"/>
      <c r="CH86" s="453"/>
      <c r="CI86" s="453"/>
      <c r="CJ86" s="453"/>
      <c r="CK86" s="453"/>
      <c r="CL86" s="453"/>
      <c r="CM86" s="453"/>
      <c r="CN86" s="453"/>
      <c r="CO86" s="453"/>
      <c r="CP86" s="453"/>
      <c r="CQ86" s="453"/>
      <c r="CR86" s="453"/>
      <c r="CS86" s="453"/>
      <c r="CT86" s="453"/>
      <c r="CU86" s="453"/>
      <c r="CV86" s="453"/>
      <c r="CW86" s="453"/>
      <c r="CX86" s="453"/>
      <c r="CY86" s="453"/>
      <c r="CZ86" s="453"/>
      <c r="DA86" s="453"/>
      <c r="DB86" s="453"/>
      <c r="DC86" s="453"/>
      <c r="DD86" s="453"/>
      <c r="DE86" s="453"/>
      <c r="DF86" s="453"/>
      <c r="DG86" s="453"/>
      <c r="DH86" s="453"/>
      <c r="DI86" s="453"/>
      <c r="DJ86" s="453"/>
      <c r="DK86" s="453"/>
      <c r="DL86" s="453"/>
      <c r="DM86" s="453"/>
      <c r="DN86" s="453"/>
      <c r="DO86" s="453"/>
      <c r="DP86" s="453"/>
      <c r="DQ86" s="453"/>
      <c r="DR86" s="453"/>
      <c r="DS86" s="453"/>
      <c r="DT86" s="453"/>
      <c r="DU86" s="453"/>
      <c r="DV86" s="453"/>
      <c r="DW86" s="453"/>
      <c r="DX86" s="453"/>
      <c r="DY86" s="453"/>
    </row>
    <row r="87" spans="1:129" s="98" customFormat="1" ht="12.75" customHeight="1">
      <c r="A87" s="263"/>
      <c r="B87" s="476" t="s">
        <v>1075</v>
      </c>
      <c r="C87" s="385"/>
      <c r="D87" s="136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  <c r="AJ87" s="453"/>
      <c r="AK87" s="453"/>
      <c r="AL87" s="453"/>
      <c r="AM87" s="453"/>
      <c r="AN87" s="453"/>
      <c r="AO87" s="453"/>
      <c r="AP87" s="453"/>
      <c r="AQ87" s="453"/>
      <c r="AR87" s="453"/>
      <c r="AS87" s="453"/>
      <c r="AT87" s="453"/>
      <c r="AU87" s="453"/>
      <c r="AV87" s="453"/>
      <c r="AW87" s="453"/>
      <c r="AX87" s="453"/>
      <c r="AY87" s="453"/>
      <c r="AZ87" s="453"/>
      <c r="BA87" s="453"/>
      <c r="BB87" s="453"/>
      <c r="BC87" s="453"/>
      <c r="BD87" s="453"/>
      <c r="BE87" s="453"/>
      <c r="BF87" s="453"/>
      <c r="BG87" s="453"/>
      <c r="BH87" s="453"/>
      <c r="BI87" s="453"/>
      <c r="BJ87" s="453"/>
      <c r="BK87" s="453"/>
      <c r="BL87" s="453"/>
      <c r="BM87" s="453"/>
      <c r="BN87" s="453"/>
      <c r="BO87" s="453"/>
      <c r="BP87" s="453"/>
      <c r="BQ87" s="453"/>
      <c r="BR87" s="453"/>
      <c r="BS87" s="453"/>
      <c r="BT87" s="453"/>
      <c r="BU87" s="453"/>
      <c r="BV87" s="453"/>
      <c r="BW87" s="453"/>
      <c r="BX87" s="453"/>
      <c r="BY87" s="453"/>
      <c r="BZ87" s="453"/>
      <c r="CA87" s="453"/>
      <c r="CB87" s="453"/>
      <c r="CC87" s="453"/>
      <c r="CD87" s="453"/>
      <c r="CE87" s="453"/>
      <c r="CF87" s="453"/>
      <c r="CG87" s="453"/>
      <c r="CH87" s="453"/>
      <c r="CI87" s="453"/>
      <c r="CJ87" s="453"/>
      <c r="CK87" s="453"/>
      <c r="CL87" s="453"/>
      <c r="CM87" s="453"/>
      <c r="CN87" s="453"/>
      <c r="CO87" s="453"/>
      <c r="CP87" s="453"/>
      <c r="CQ87" s="453"/>
      <c r="CR87" s="453"/>
      <c r="CS87" s="453"/>
      <c r="CT87" s="453"/>
      <c r="CU87" s="453"/>
      <c r="CV87" s="453"/>
      <c r="CW87" s="453"/>
      <c r="CX87" s="453"/>
      <c r="CY87" s="453"/>
      <c r="CZ87" s="453"/>
      <c r="DA87" s="453"/>
      <c r="DB87" s="453"/>
      <c r="DC87" s="453"/>
      <c r="DD87" s="453"/>
      <c r="DE87" s="453"/>
      <c r="DF87" s="453"/>
      <c r="DG87" s="453"/>
      <c r="DH87" s="453"/>
      <c r="DI87" s="453"/>
      <c r="DJ87" s="453"/>
      <c r="DK87" s="453"/>
      <c r="DL87" s="453"/>
      <c r="DM87" s="453"/>
      <c r="DN87" s="453"/>
      <c r="DO87" s="453"/>
      <c r="DP87" s="453"/>
      <c r="DQ87" s="453"/>
      <c r="DR87" s="453"/>
      <c r="DS87" s="453"/>
      <c r="DT87" s="453"/>
      <c r="DU87" s="453"/>
      <c r="DV87" s="453"/>
      <c r="DW87" s="453"/>
      <c r="DX87" s="453"/>
      <c r="DY87" s="453"/>
    </row>
    <row r="88" spans="1:129" s="455" customFormat="1" ht="12.75" customHeight="1">
      <c r="A88" s="445"/>
      <c r="B88" s="471" t="s">
        <v>1070</v>
      </c>
      <c r="C88" s="389">
        <v>242</v>
      </c>
      <c r="D88" s="131">
        <v>242</v>
      </c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454"/>
      <c r="BC88" s="454"/>
      <c r="BD88" s="454"/>
      <c r="BE88" s="454"/>
      <c r="BF88" s="454"/>
      <c r="BG88" s="454"/>
      <c r="BH88" s="454"/>
      <c r="BI88" s="454"/>
      <c r="BJ88" s="454"/>
      <c r="BK88" s="454"/>
      <c r="BL88" s="454"/>
      <c r="BM88" s="454"/>
      <c r="BN88" s="454"/>
      <c r="BO88" s="454"/>
      <c r="BP88" s="454"/>
      <c r="BQ88" s="454"/>
      <c r="BR88" s="454"/>
      <c r="BS88" s="454"/>
      <c r="BT88" s="454"/>
      <c r="BU88" s="454"/>
      <c r="BV88" s="454"/>
      <c r="BW88" s="454"/>
      <c r="BX88" s="454"/>
      <c r="BY88" s="454"/>
      <c r="BZ88" s="454"/>
      <c r="CA88" s="454"/>
      <c r="CB88" s="454"/>
      <c r="CC88" s="454"/>
      <c r="CD88" s="454"/>
      <c r="CE88" s="454"/>
      <c r="CF88" s="454"/>
      <c r="CG88" s="454"/>
      <c r="CH88" s="454"/>
      <c r="CI88" s="454"/>
      <c r="CJ88" s="454"/>
      <c r="CK88" s="454"/>
      <c r="CL88" s="454"/>
      <c r="CM88" s="454"/>
      <c r="CN88" s="454"/>
      <c r="CO88" s="454"/>
      <c r="CP88" s="454"/>
      <c r="CQ88" s="454"/>
      <c r="CR88" s="454"/>
      <c r="CS88" s="454"/>
      <c r="CT88" s="454"/>
      <c r="CU88" s="454"/>
      <c r="CV88" s="454"/>
      <c r="CW88" s="454"/>
      <c r="CX88" s="454"/>
      <c r="CY88" s="454"/>
      <c r="CZ88" s="454"/>
      <c r="DA88" s="454"/>
      <c r="DB88" s="454"/>
      <c r="DC88" s="454"/>
      <c r="DD88" s="454"/>
      <c r="DE88" s="454"/>
      <c r="DF88" s="454"/>
      <c r="DG88" s="454"/>
      <c r="DH88" s="454"/>
      <c r="DI88" s="454"/>
      <c r="DJ88" s="454"/>
      <c r="DK88" s="454"/>
      <c r="DL88" s="454"/>
      <c r="DM88" s="454"/>
      <c r="DN88" s="454"/>
      <c r="DO88" s="454"/>
      <c r="DP88" s="454"/>
      <c r="DQ88" s="454"/>
      <c r="DR88" s="454"/>
      <c r="DS88" s="454"/>
      <c r="DT88" s="454"/>
      <c r="DU88" s="454"/>
      <c r="DV88" s="454"/>
      <c r="DW88" s="454"/>
      <c r="DX88" s="454"/>
      <c r="DY88" s="454"/>
    </row>
    <row r="89" spans="1:9" ht="12.75" customHeight="1">
      <c r="A89" s="448"/>
      <c r="B89" s="471" t="s">
        <v>827</v>
      </c>
      <c r="C89" s="131">
        <v>0</v>
      </c>
      <c r="D89" s="131">
        <v>0</v>
      </c>
      <c r="E89" s="472"/>
      <c r="F89" s="472"/>
      <c r="G89" s="474"/>
      <c r="H89" s="472"/>
      <c r="I89" s="472"/>
    </row>
    <row r="90" spans="1:129" s="98" customFormat="1" ht="12.75" customHeight="1">
      <c r="A90" s="278"/>
      <c r="B90" s="272" t="s">
        <v>419</v>
      </c>
      <c r="C90" s="144">
        <v>242</v>
      </c>
      <c r="D90" s="131">
        <v>242</v>
      </c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453"/>
      <c r="AJ90" s="453"/>
      <c r="AK90" s="453"/>
      <c r="AL90" s="453"/>
      <c r="AM90" s="453"/>
      <c r="AN90" s="453"/>
      <c r="AO90" s="453"/>
      <c r="AP90" s="453"/>
      <c r="AQ90" s="453"/>
      <c r="AR90" s="453"/>
      <c r="AS90" s="453"/>
      <c r="AT90" s="453"/>
      <c r="AU90" s="453"/>
      <c r="AV90" s="453"/>
      <c r="AW90" s="453"/>
      <c r="AX90" s="453"/>
      <c r="AY90" s="453"/>
      <c r="AZ90" s="453"/>
      <c r="BA90" s="453"/>
      <c r="BB90" s="453"/>
      <c r="BC90" s="453"/>
      <c r="BD90" s="453"/>
      <c r="BE90" s="453"/>
      <c r="BF90" s="453"/>
      <c r="BG90" s="453"/>
      <c r="BH90" s="453"/>
      <c r="BI90" s="453"/>
      <c r="BJ90" s="453"/>
      <c r="BK90" s="453"/>
      <c r="BL90" s="453"/>
      <c r="BM90" s="453"/>
      <c r="BN90" s="453"/>
      <c r="BO90" s="453"/>
      <c r="BP90" s="453"/>
      <c r="BQ90" s="453"/>
      <c r="BR90" s="453"/>
      <c r="BS90" s="453"/>
      <c r="BT90" s="453"/>
      <c r="BU90" s="453"/>
      <c r="BV90" s="453"/>
      <c r="BW90" s="453"/>
      <c r="BX90" s="453"/>
      <c r="BY90" s="453"/>
      <c r="BZ90" s="453"/>
      <c r="CA90" s="453"/>
      <c r="CB90" s="453"/>
      <c r="CC90" s="453"/>
      <c r="CD90" s="453"/>
      <c r="CE90" s="453"/>
      <c r="CF90" s="453"/>
      <c r="CG90" s="453"/>
      <c r="CH90" s="453"/>
      <c r="CI90" s="453"/>
      <c r="CJ90" s="453"/>
      <c r="CK90" s="453"/>
      <c r="CL90" s="453"/>
      <c r="CM90" s="453"/>
      <c r="CN90" s="453"/>
      <c r="CO90" s="453"/>
      <c r="CP90" s="453"/>
      <c r="CQ90" s="453"/>
      <c r="CR90" s="453"/>
      <c r="CS90" s="453"/>
      <c r="CT90" s="453"/>
      <c r="CU90" s="453"/>
      <c r="CV90" s="453"/>
      <c r="CW90" s="453"/>
      <c r="CX90" s="453"/>
      <c r="CY90" s="453"/>
      <c r="CZ90" s="453"/>
      <c r="DA90" s="453"/>
      <c r="DB90" s="453"/>
      <c r="DC90" s="453"/>
      <c r="DD90" s="453"/>
      <c r="DE90" s="453"/>
      <c r="DF90" s="453"/>
      <c r="DG90" s="453"/>
      <c r="DH90" s="453"/>
      <c r="DI90" s="453"/>
      <c r="DJ90" s="453"/>
      <c r="DK90" s="453"/>
      <c r="DL90" s="453"/>
      <c r="DM90" s="453"/>
      <c r="DN90" s="453"/>
      <c r="DO90" s="453"/>
      <c r="DP90" s="453"/>
      <c r="DQ90" s="453"/>
      <c r="DR90" s="453"/>
      <c r="DS90" s="453"/>
      <c r="DT90" s="453"/>
      <c r="DU90" s="453"/>
      <c r="DV90" s="453"/>
      <c r="DW90" s="453"/>
      <c r="DX90" s="453"/>
      <c r="DY90" s="453"/>
    </row>
    <row r="91" spans="1:129" s="98" customFormat="1" ht="12.75" customHeight="1">
      <c r="A91" s="263"/>
      <c r="B91" s="272" t="s">
        <v>420</v>
      </c>
      <c r="C91" s="144">
        <v>-242</v>
      </c>
      <c r="D91" s="131">
        <v>-242</v>
      </c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3"/>
      <c r="AC91" s="453"/>
      <c r="AD91" s="453"/>
      <c r="AE91" s="453"/>
      <c r="AF91" s="453"/>
      <c r="AG91" s="453"/>
      <c r="AH91" s="453"/>
      <c r="AI91" s="453"/>
      <c r="AJ91" s="453"/>
      <c r="AK91" s="453"/>
      <c r="AL91" s="453"/>
      <c r="AM91" s="453"/>
      <c r="AN91" s="453"/>
      <c r="AO91" s="453"/>
      <c r="AP91" s="453"/>
      <c r="AQ91" s="453"/>
      <c r="AR91" s="453"/>
      <c r="AS91" s="453"/>
      <c r="AT91" s="453"/>
      <c r="AU91" s="453"/>
      <c r="AV91" s="453"/>
      <c r="AW91" s="453"/>
      <c r="AX91" s="453"/>
      <c r="AY91" s="453"/>
      <c r="AZ91" s="453"/>
      <c r="BA91" s="453"/>
      <c r="BB91" s="453"/>
      <c r="BC91" s="453"/>
      <c r="BD91" s="453"/>
      <c r="BE91" s="453"/>
      <c r="BF91" s="453"/>
      <c r="BG91" s="453"/>
      <c r="BH91" s="453"/>
      <c r="BI91" s="453"/>
      <c r="BJ91" s="453"/>
      <c r="BK91" s="453"/>
      <c r="BL91" s="453"/>
      <c r="BM91" s="453"/>
      <c r="BN91" s="453"/>
      <c r="BO91" s="453"/>
      <c r="BP91" s="453"/>
      <c r="BQ91" s="453"/>
      <c r="BR91" s="453"/>
      <c r="BS91" s="453"/>
      <c r="BT91" s="453"/>
      <c r="BU91" s="453"/>
      <c r="BV91" s="453"/>
      <c r="BW91" s="453"/>
      <c r="BX91" s="453"/>
      <c r="BY91" s="453"/>
      <c r="BZ91" s="453"/>
      <c r="CA91" s="453"/>
      <c r="CB91" s="453"/>
      <c r="CC91" s="453"/>
      <c r="CD91" s="453"/>
      <c r="CE91" s="453"/>
      <c r="CF91" s="453"/>
      <c r="CG91" s="453"/>
      <c r="CH91" s="453"/>
      <c r="CI91" s="453"/>
      <c r="CJ91" s="453"/>
      <c r="CK91" s="453"/>
      <c r="CL91" s="453"/>
      <c r="CM91" s="453"/>
      <c r="CN91" s="453"/>
      <c r="CO91" s="453"/>
      <c r="CP91" s="453"/>
      <c r="CQ91" s="453"/>
      <c r="CR91" s="453"/>
      <c r="CS91" s="453"/>
      <c r="CT91" s="453"/>
      <c r="CU91" s="453"/>
      <c r="CV91" s="453"/>
      <c r="CW91" s="453"/>
      <c r="CX91" s="453"/>
      <c r="CY91" s="453"/>
      <c r="CZ91" s="453"/>
      <c r="DA91" s="453"/>
      <c r="DB91" s="453"/>
      <c r="DC91" s="453"/>
      <c r="DD91" s="453"/>
      <c r="DE91" s="453"/>
      <c r="DF91" s="453"/>
      <c r="DG91" s="453"/>
      <c r="DH91" s="453"/>
      <c r="DI91" s="453"/>
      <c r="DJ91" s="453"/>
      <c r="DK91" s="453"/>
      <c r="DL91" s="453"/>
      <c r="DM91" s="453"/>
      <c r="DN91" s="453"/>
      <c r="DO91" s="453"/>
      <c r="DP91" s="453"/>
      <c r="DQ91" s="453"/>
      <c r="DR91" s="453"/>
      <c r="DS91" s="453"/>
      <c r="DT91" s="453"/>
      <c r="DU91" s="453"/>
      <c r="DV91" s="453"/>
      <c r="DW91" s="453"/>
      <c r="DX91" s="453"/>
      <c r="DY91" s="453"/>
    </row>
    <row r="92" spans="1:129" s="98" customFormat="1" ht="12" customHeight="1">
      <c r="A92" s="282" t="s">
        <v>1068</v>
      </c>
      <c r="B92" s="283" t="s">
        <v>840</v>
      </c>
      <c r="C92" s="385">
        <v>-242</v>
      </c>
      <c r="D92" s="136">
        <v>-242</v>
      </c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E92" s="453"/>
      <c r="AF92" s="453"/>
      <c r="AG92" s="453"/>
      <c r="AH92" s="453"/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3"/>
      <c r="AT92" s="453"/>
      <c r="AU92" s="453"/>
      <c r="AV92" s="453"/>
      <c r="AW92" s="453"/>
      <c r="AX92" s="453"/>
      <c r="AY92" s="453"/>
      <c r="AZ92" s="453"/>
      <c r="BA92" s="453"/>
      <c r="BB92" s="453"/>
      <c r="BC92" s="453"/>
      <c r="BD92" s="453"/>
      <c r="BE92" s="453"/>
      <c r="BF92" s="453"/>
      <c r="BG92" s="453"/>
      <c r="BH92" s="453"/>
      <c r="BI92" s="453"/>
      <c r="BJ92" s="453"/>
      <c r="BK92" s="453"/>
      <c r="BL92" s="453"/>
      <c r="BM92" s="453"/>
      <c r="BN92" s="453"/>
      <c r="BO92" s="453"/>
      <c r="BP92" s="453"/>
      <c r="BQ92" s="453"/>
      <c r="BR92" s="453"/>
      <c r="BS92" s="453"/>
      <c r="BT92" s="453"/>
      <c r="BU92" s="453"/>
      <c r="BV92" s="453"/>
      <c r="BW92" s="453"/>
      <c r="BX92" s="453"/>
      <c r="BY92" s="453"/>
      <c r="BZ92" s="453"/>
      <c r="CA92" s="453"/>
      <c r="CB92" s="453"/>
      <c r="CC92" s="453"/>
      <c r="CD92" s="453"/>
      <c r="CE92" s="453"/>
      <c r="CF92" s="453"/>
      <c r="CG92" s="453"/>
      <c r="CH92" s="453"/>
      <c r="CI92" s="453"/>
      <c r="CJ92" s="453"/>
      <c r="CK92" s="453"/>
      <c r="CL92" s="453"/>
      <c r="CM92" s="453"/>
      <c r="CN92" s="453"/>
      <c r="CO92" s="453"/>
      <c r="CP92" s="453"/>
      <c r="CQ92" s="453"/>
      <c r="CR92" s="453"/>
      <c r="CS92" s="453"/>
      <c r="CT92" s="453"/>
      <c r="CU92" s="453"/>
      <c r="CV92" s="453"/>
      <c r="CW92" s="453"/>
      <c r="CX92" s="453"/>
      <c r="CY92" s="453"/>
      <c r="CZ92" s="453"/>
      <c r="DA92" s="453"/>
      <c r="DB92" s="453"/>
      <c r="DC92" s="453"/>
      <c r="DD92" s="453"/>
      <c r="DE92" s="453"/>
      <c r="DF92" s="453"/>
      <c r="DG92" s="453"/>
      <c r="DH92" s="453"/>
      <c r="DI92" s="453"/>
      <c r="DJ92" s="453"/>
      <c r="DK92" s="453"/>
      <c r="DL92" s="453"/>
      <c r="DM92" s="453"/>
      <c r="DN92" s="453"/>
      <c r="DO92" s="453"/>
      <c r="DP92" s="453"/>
      <c r="DQ92" s="453"/>
      <c r="DR92" s="453"/>
      <c r="DS92" s="453"/>
      <c r="DT92" s="453"/>
      <c r="DU92" s="453"/>
      <c r="DV92" s="453"/>
      <c r="DW92" s="453"/>
      <c r="DX92" s="453"/>
      <c r="DY92" s="453"/>
    </row>
    <row r="93" spans="1:9" ht="15" customHeight="1">
      <c r="A93" s="448"/>
      <c r="B93" s="470" t="s">
        <v>1076</v>
      </c>
      <c r="C93" s="131"/>
      <c r="D93" s="136"/>
      <c r="E93" s="354"/>
      <c r="F93" s="354"/>
      <c r="G93" s="473"/>
      <c r="H93" s="354"/>
      <c r="I93" s="354"/>
    </row>
    <row r="94" spans="1:129" s="271" customFormat="1" ht="25.5" customHeight="1">
      <c r="A94" s="445"/>
      <c r="B94" s="471" t="s">
        <v>1070</v>
      </c>
      <c r="C94" s="131">
        <v>13964</v>
      </c>
      <c r="D94" s="131">
        <v>13964</v>
      </c>
      <c r="E94" s="472"/>
      <c r="F94" s="472"/>
      <c r="G94" s="474"/>
      <c r="H94" s="472"/>
      <c r="I94" s="472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7"/>
      <c r="AL94" s="477"/>
      <c r="AM94" s="477"/>
      <c r="AN94" s="477"/>
      <c r="AO94" s="477"/>
      <c r="AP94" s="477"/>
      <c r="AQ94" s="477"/>
      <c r="AR94" s="477"/>
      <c r="AS94" s="477"/>
      <c r="AT94" s="477"/>
      <c r="AU94" s="477"/>
      <c r="AV94" s="477"/>
      <c r="AW94" s="477"/>
      <c r="AX94" s="477"/>
      <c r="AY94" s="477"/>
      <c r="AZ94" s="477"/>
      <c r="BA94" s="477"/>
      <c r="BB94" s="477"/>
      <c r="BC94" s="477"/>
      <c r="BD94" s="477"/>
      <c r="BE94" s="477"/>
      <c r="BF94" s="477"/>
      <c r="BG94" s="477"/>
      <c r="BH94" s="477"/>
      <c r="BI94" s="477"/>
      <c r="BJ94" s="477"/>
      <c r="BK94" s="477"/>
      <c r="BL94" s="477"/>
      <c r="BM94" s="477"/>
      <c r="BN94" s="477"/>
      <c r="BO94" s="477"/>
      <c r="BP94" s="477"/>
      <c r="BQ94" s="477"/>
      <c r="BR94" s="477"/>
      <c r="BS94" s="477"/>
      <c r="BT94" s="477"/>
      <c r="BU94" s="477"/>
      <c r="BV94" s="477"/>
      <c r="BW94" s="477"/>
      <c r="BX94" s="477"/>
      <c r="BY94" s="477"/>
      <c r="BZ94" s="477"/>
      <c r="CA94" s="477"/>
      <c r="CB94" s="477"/>
      <c r="CC94" s="477"/>
      <c r="CD94" s="477"/>
      <c r="CE94" s="477"/>
      <c r="CF94" s="477"/>
      <c r="CG94" s="477"/>
      <c r="CH94" s="477"/>
      <c r="CI94" s="477"/>
      <c r="CJ94" s="477"/>
      <c r="CK94" s="477"/>
      <c r="CL94" s="477"/>
      <c r="CM94" s="477"/>
      <c r="CN94" s="477"/>
      <c r="CO94" s="477"/>
      <c r="CP94" s="477"/>
      <c r="CQ94" s="477"/>
      <c r="CR94" s="477"/>
      <c r="CS94" s="477"/>
      <c r="CT94" s="477"/>
      <c r="CU94" s="477"/>
      <c r="CV94" s="477"/>
      <c r="CW94" s="477"/>
      <c r="CX94" s="477"/>
      <c r="CY94" s="477"/>
      <c r="CZ94" s="477"/>
      <c r="DA94" s="477"/>
      <c r="DB94" s="477"/>
      <c r="DC94" s="477"/>
      <c r="DD94" s="477"/>
      <c r="DE94" s="477"/>
      <c r="DF94" s="477"/>
      <c r="DG94" s="477"/>
      <c r="DH94" s="477"/>
      <c r="DI94" s="477"/>
      <c r="DJ94" s="477"/>
      <c r="DK94" s="477"/>
      <c r="DL94" s="477"/>
      <c r="DM94" s="477"/>
      <c r="DN94" s="477"/>
      <c r="DO94" s="477"/>
      <c r="DP94" s="477"/>
      <c r="DQ94" s="477"/>
      <c r="DR94" s="477"/>
      <c r="DS94" s="477"/>
      <c r="DT94" s="477"/>
      <c r="DU94" s="477"/>
      <c r="DV94" s="477"/>
      <c r="DW94" s="477"/>
      <c r="DX94" s="477"/>
      <c r="DY94" s="477"/>
    </row>
    <row r="95" spans="1:9" ht="12.75" customHeight="1">
      <c r="A95" s="448"/>
      <c r="B95" s="471" t="s">
        <v>827</v>
      </c>
      <c r="C95" s="131">
        <v>6306</v>
      </c>
      <c r="D95" s="131">
        <v>6306</v>
      </c>
      <c r="E95" s="472"/>
      <c r="F95" s="472"/>
      <c r="G95" s="474"/>
      <c r="H95" s="472"/>
      <c r="I95" s="472"/>
    </row>
    <row r="96" spans="1:9" ht="12.75" customHeight="1">
      <c r="A96" s="263" t="s">
        <v>734</v>
      </c>
      <c r="B96" s="475" t="s">
        <v>1071</v>
      </c>
      <c r="C96" s="136">
        <v>6306</v>
      </c>
      <c r="D96" s="136">
        <v>6306</v>
      </c>
      <c r="E96" s="472"/>
      <c r="F96" s="472"/>
      <c r="G96" s="474"/>
      <c r="H96" s="472"/>
      <c r="I96" s="472"/>
    </row>
    <row r="97" spans="1:9" ht="12.75" customHeight="1">
      <c r="A97" s="273" t="s">
        <v>736</v>
      </c>
      <c r="B97" s="475" t="s">
        <v>1072</v>
      </c>
      <c r="C97" s="136">
        <v>3788</v>
      </c>
      <c r="D97" s="136">
        <v>3788</v>
      </c>
      <c r="E97" s="354"/>
      <c r="F97" s="354"/>
      <c r="G97" s="473"/>
      <c r="H97" s="354"/>
      <c r="I97" s="354"/>
    </row>
    <row r="98" spans="1:9" ht="12.75" customHeight="1">
      <c r="A98" s="273">
        <v>2000</v>
      </c>
      <c r="B98" s="475" t="s">
        <v>1073</v>
      </c>
      <c r="C98" s="136">
        <v>3788</v>
      </c>
      <c r="D98" s="136">
        <v>3788</v>
      </c>
      <c r="E98" s="354"/>
      <c r="F98" s="354"/>
      <c r="G98" s="473"/>
      <c r="H98" s="354"/>
      <c r="I98" s="354"/>
    </row>
    <row r="99" spans="1:9" ht="37.5" customHeight="1">
      <c r="A99" s="273">
        <v>1.4</v>
      </c>
      <c r="B99" s="267" t="s">
        <v>1066</v>
      </c>
      <c r="C99" s="136">
        <v>2518</v>
      </c>
      <c r="D99" s="136">
        <v>2518</v>
      </c>
      <c r="E99" s="354"/>
      <c r="F99" s="354"/>
      <c r="G99" s="473"/>
      <c r="H99" s="354"/>
      <c r="I99" s="354"/>
    </row>
    <row r="100" spans="1:9" ht="12.75" customHeight="1">
      <c r="A100" s="273">
        <v>7000</v>
      </c>
      <c r="B100" s="274" t="s">
        <v>1067</v>
      </c>
      <c r="C100" s="136">
        <v>2518</v>
      </c>
      <c r="D100" s="136">
        <v>2518</v>
      </c>
      <c r="E100" s="354"/>
      <c r="F100" s="354"/>
      <c r="G100" s="473"/>
      <c r="H100" s="354"/>
      <c r="I100" s="354"/>
    </row>
    <row r="101" spans="1:129" s="98" customFormat="1" ht="12.75" customHeight="1">
      <c r="A101" s="278"/>
      <c r="B101" s="272" t="s">
        <v>419</v>
      </c>
      <c r="C101" s="144">
        <v>7658</v>
      </c>
      <c r="D101" s="131">
        <v>7658</v>
      </c>
      <c r="E101" s="453"/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3"/>
      <c r="AC101" s="453"/>
      <c r="AD101" s="453"/>
      <c r="AE101" s="453"/>
      <c r="AF101" s="453"/>
      <c r="AG101" s="453"/>
      <c r="AH101" s="453"/>
      <c r="AI101" s="453"/>
      <c r="AJ101" s="453"/>
      <c r="AK101" s="453"/>
      <c r="AL101" s="453"/>
      <c r="AM101" s="453"/>
      <c r="AN101" s="453"/>
      <c r="AO101" s="453"/>
      <c r="AP101" s="453"/>
      <c r="AQ101" s="453"/>
      <c r="AR101" s="453"/>
      <c r="AS101" s="453"/>
      <c r="AT101" s="453"/>
      <c r="AU101" s="453"/>
      <c r="AV101" s="453"/>
      <c r="AW101" s="453"/>
      <c r="AX101" s="453"/>
      <c r="AY101" s="453"/>
      <c r="AZ101" s="453"/>
      <c r="BA101" s="453"/>
      <c r="BB101" s="453"/>
      <c r="BC101" s="453"/>
      <c r="BD101" s="453"/>
      <c r="BE101" s="453"/>
      <c r="BF101" s="453"/>
      <c r="BG101" s="453"/>
      <c r="BH101" s="453"/>
      <c r="BI101" s="453"/>
      <c r="BJ101" s="453"/>
      <c r="BK101" s="453"/>
      <c r="BL101" s="453"/>
      <c r="BM101" s="453"/>
      <c r="BN101" s="453"/>
      <c r="BO101" s="453"/>
      <c r="BP101" s="453"/>
      <c r="BQ101" s="453"/>
      <c r="BR101" s="453"/>
      <c r="BS101" s="453"/>
      <c r="BT101" s="453"/>
      <c r="BU101" s="453"/>
      <c r="BV101" s="453"/>
      <c r="BW101" s="453"/>
      <c r="BX101" s="453"/>
      <c r="BY101" s="453"/>
      <c r="BZ101" s="453"/>
      <c r="CA101" s="453"/>
      <c r="CB101" s="453"/>
      <c r="CC101" s="453"/>
      <c r="CD101" s="453"/>
      <c r="CE101" s="453"/>
      <c r="CF101" s="453"/>
      <c r="CG101" s="453"/>
      <c r="CH101" s="453"/>
      <c r="CI101" s="453"/>
      <c r="CJ101" s="453"/>
      <c r="CK101" s="453"/>
      <c r="CL101" s="453"/>
      <c r="CM101" s="453"/>
      <c r="CN101" s="453"/>
      <c r="CO101" s="453"/>
      <c r="CP101" s="453"/>
      <c r="CQ101" s="453"/>
      <c r="CR101" s="453"/>
      <c r="CS101" s="453"/>
      <c r="CT101" s="453"/>
      <c r="CU101" s="453"/>
      <c r="CV101" s="453"/>
      <c r="CW101" s="453"/>
      <c r="CX101" s="453"/>
      <c r="CY101" s="453"/>
      <c r="CZ101" s="453"/>
      <c r="DA101" s="453"/>
      <c r="DB101" s="453"/>
      <c r="DC101" s="453"/>
      <c r="DD101" s="453"/>
      <c r="DE101" s="453"/>
      <c r="DF101" s="453"/>
      <c r="DG101" s="453"/>
      <c r="DH101" s="453"/>
      <c r="DI101" s="453"/>
      <c r="DJ101" s="453"/>
      <c r="DK101" s="453"/>
      <c r="DL101" s="453"/>
      <c r="DM101" s="453"/>
      <c r="DN101" s="453"/>
      <c r="DO101" s="453"/>
      <c r="DP101" s="453"/>
      <c r="DQ101" s="453"/>
      <c r="DR101" s="453"/>
      <c r="DS101" s="453"/>
      <c r="DT101" s="453"/>
      <c r="DU101" s="453"/>
      <c r="DV101" s="453"/>
      <c r="DW101" s="453"/>
      <c r="DX101" s="453"/>
      <c r="DY101" s="453"/>
    </row>
    <row r="102" spans="1:129" s="98" customFormat="1" ht="12.75" customHeight="1">
      <c r="A102" s="263"/>
      <c r="B102" s="272" t="s">
        <v>420</v>
      </c>
      <c r="C102" s="144">
        <v>-7658</v>
      </c>
      <c r="D102" s="131">
        <v>-7658</v>
      </c>
      <c r="E102" s="453"/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3"/>
      <c r="AC102" s="453"/>
      <c r="AD102" s="453"/>
      <c r="AE102" s="453"/>
      <c r="AF102" s="453"/>
      <c r="AG102" s="453"/>
      <c r="AH102" s="453"/>
      <c r="AI102" s="453"/>
      <c r="AJ102" s="453"/>
      <c r="AK102" s="453"/>
      <c r="AL102" s="453"/>
      <c r="AM102" s="453"/>
      <c r="AN102" s="453"/>
      <c r="AO102" s="453"/>
      <c r="AP102" s="453"/>
      <c r="AQ102" s="453"/>
      <c r="AR102" s="453"/>
      <c r="AS102" s="453"/>
      <c r="AT102" s="453"/>
      <c r="AU102" s="453"/>
      <c r="AV102" s="453"/>
      <c r="AW102" s="453"/>
      <c r="AX102" s="453"/>
      <c r="AY102" s="453"/>
      <c r="AZ102" s="453"/>
      <c r="BA102" s="453"/>
      <c r="BB102" s="453"/>
      <c r="BC102" s="453"/>
      <c r="BD102" s="453"/>
      <c r="BE102" s="453"/>
      <c r="BF102" s="453"/>
      <c r="BG102" s="453"/>
      <c r="BH102" s="453"/>
      <c r="BI102" s="453"/>
      <c r="BJ102" s="453"/>
      <c r="BK102" s="453"/>
      <c r="BL102" s="453"/>
      <c r="BM102" s="453"/>
      <c r="BN102" s="453"/>
      <c r="BO102" s="453"/>
      <c r="BP102" s="453"/>
      <c r="BQ102" s="453"/>
      <c r="BR102" s="453"/>
      <c r="BS102" s="453"/>
      <c r="BT102" s="453"/>
      <c r="BU102" s="453"/>
      <c r="BV102" s="453"/>
      <c r="BW102" s="453"/>
      <c r="BX102" s="453"/>
      <c r="BY102" s="453"/>
      <c r="BZ102" s="453"/>
      <c r="CA102" s="453"/>
      <c r="CB102" s="453"/>
      <c r="CC102" s="453"/>
      <c r="CD102" s="453"/>
      <c r="CE102" s="453"/>
      <c r="CF102" s="453"/>
      <c r="CG102" s="453"/>
      <c r="CH102" s="453"/>
      <c r="CI102" s="453"/>
      <c r="CJ102" s="453"/>
      <c r="CK102" s="453"/>
      <c r="CL102" s="453"/>
      <c r="CM102" s="453"/>
      <c r="CN102" s="453"/>
      <c r="CO102" s="453"/>
      <c r="CP102" s="453"/>
      <c r="CQ102" s="453"/>
      <c r="CR102" s="453"/>
      <c r="CS102" s="453"/>
      <c r="CT102" s="453"/>
      <c r="CU102" s="453"/>
      <c r="CV102" s="453"/>
      <c r="CW102" s="453"/>
      <c r="CX102" s="453"/>
      <c r="CY102" s="453"/>
      <c r="CZ102" s="453"/>
      <c r="DA102" s="453"/>
      <c r="DB102" s="453"/>
      <c r="DC102" s="453"/>
      <c r="DD102" s="453"/>
      <c r="DE102" s="453"/>
      <c r="DF102" s="453"/>
      <c r="DG102" s="453"/>
      <c r="DH102" s="453"/>
      <c r="DI102" s="453"/>
      <c r="DJ102" s="453"/>
      <c r="DK102" s="453"/>
      <c r="DL102" s="453"/>
      <c r="DM102" s="453"/>
      <c r="DN102" s="453"/>
      <c r="DO102" s="453"/>
      <c r="DP102" s="453"/>
      <c r="DQ102" s="453"/>
      <c r="DR102" s="453"/>
      <c r="DS102" s="453"/>
      <c r="DT102" s="453"/>
      <c r="DU102" s="453"/>
      <c r="DV102" s="453"/>
      <c r="DW102" s="453"/>
      <c r="DX102" s="453"/>
      <c r="DY102" s="453"/>
    </row>
    <row r="103" spans="1:129" s="98" customFormat="1" ht="12.75" customHeight="1">
      <c r="A103" s="282" t="s">
        <v>1068</v>
      </c>
      <c r="B103" s="283" t="s">
        <v>840</v>
      </c>
      <c r="C103" s="385">
        <v>-7658</v>
      </c>
      <c r="D103" s="136">
        <v>-7658</v>
      </c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3"/>
      <c r="AC103" s="453"/>
      <c r="AD103" s="453"/>
      <c r="AE103" s="453"/>
      <c r="AF103" s="453"/>
      <c r="AG103" s="453"/>
      <c r="AH103" s="453"/>
      <c r="AI103" s="453"/>
      <c r="AJ103" s="453"/>
      <c r="AK103" s="453"/>
      <c r="AL103" s="453"/>
      <c r="AM103" s="453"/>
      <c r="AN103" s="453"/>
      <c r="AO103" s="453"/>
      <c r="AP103" s="453"/>
      <c r="AQ103" s="453"/>
      <c r="AR103" s="453"/>
      <c r="AS103" s="453"/>
      <c r="AT103" s="453"/>
      <c r="AU103" s="453"/>
      <c r="AV103" s="453"/>
      <c r="AW103" s="453"/>
      <c r="AX103" s="453"/>
      <c r="AY103" s="453"/>
      <c r="AZ103" s="453"/>
      <c r="BA103" s="453"/>
      <c r="BB103" s="453"/>
      <c r="BC103" s="453"/>
      <c r="BD103" s="453"/>
      <c r="BE103" s="453"/>
      <c r="BF103" s="453"/>
      <c r="BG103" s="453"/>
      <c r="BH103" s="453"/>
      <c r="BI103" s="453"/>
      <c r="BJ103" s="453"/>
      <c r="BK103" s="453"/>
      <c r="BL103" s="453"/>
      <c r="BM103" s="453"/>
      <c r="BN103" s="453"/>
      <c r="BO103" s="453"/>
      <c r="BP103" s="453"/>
      <c r="BQ103" s="453"/>
      <c r="BR103" s="453"/>
      <c r="BS103" s="453"/>
      <c r="BT103" s="453"/>
      <c r="BU103" s="453"/>
      <c r="BV103" s="453"/>
      <c r="BW103" s="453"/>
      <c r="BX103" s="453"/>
      <c r="BY103" s="453"/>
      <c r="BZ103" s="453"/>
      <c r="CA103" s="453"/>
      <c r="CB103" s="453"/>
      <c r="CC103" s="453"/>
      <c r="CD103" s="453"/>
      <c r="CE103" s="453"/>
      <c r="CF103" s="453"/>
      <c r="CG103" s="453"/>
      <c r="CH103" s="453"/>
      <c r="CI103" s="453"/>
      <c r="CJ103" s="453"/>
      <c r="CK103" s="453"/>
      <c r="CL103" s="453"/>
      <c r="CM103" s="453"/>
      <c r="CN103" s="453"/>
      <c r="CO103" s="453"/>
      <c r="CP103" s="453"/>
      <c r="CQ103" s="453"/>
      <c r="CR103" s="453"/>
      <c r="CS103" s="453"/>
      <c r="CT103" s="453"/>
      <c r="CU103" s="453"/>
      <c r="CV103" s="453"/>
      <c r="CW103" s="453"/>
      <c r="CX103" s="453"/>
      <c r="CY103" s="453"/>
      <c r="CZ103" s="453"/>
      <c r="DA103" s="453"/>
      <c r="DB103" s="453"/>
      <c r="DC103" s="453"/>
      <c r="DD103" s="453"/>
      <c r="DE103" s="453"/>
      <c r="DF103" s="453"/>
      <c r="DG103" s="453"/>
      <c r="DH103" s="453"/>
      <c r="DI103" s="453"/>
      <c r="DJ103" s="453"/>
      <c r="DK103" s="453"/>
      <c r="DL103" s="453"/>
      <c r="DM103" s="453"/>
      <c r="DN103" s="453"/>
      <c r="DO103" s="453"/>
      <c r="DP103" s="453"/>
      <c r="DQ103" s="453"/>
      <c r="DR103" s="453"/>
      <c r="DS103" s="453"/>
      <c r="DT103" s="453"/>
      <c r="DU103" s="453"/>
      <c r="DV103" s="453"/>
      <c r="DW103" s="453"/>
      <c r="DX103" s="453"/>
      <c r="DY103" s="453"/>
    </row>
    <row r="104" spans="1:9" ht="15" customHeight="1">
      <c r="A104" s="448"/>
      <c r="B104" s="470" t="s">
        <v>1077</v>
      </c>
      <c r="C104" s="131"/>
      <c r="D104" s="136"/>
      <c r="E104" s="355"/>
      <c r="F104" s="355"/>
      <c r="G104" s="473"/>
      <c r="H104" s="354"/>
      <c r="I104" s="354"/>
    </row>
    <row r="105" spans="1:9" ht="25.5" customHeight="1" hidden="1">
      <c r="A105" s="448"/>
      <c r="B105" s="475" t="s">
        <v>1078</v>
      </c>
      <c r="C105" s="136">
        <v>0</v>
      </c>
      <c r="D105" s="136">
        <v>0</v>
      </c>
      <c r="E105" s="354"/>
      <c r="F105" s="354"/>
      <c r="G105" s="473"/>
      <c r="H105" s="354"/>
      <c r="I105" s="354"/>
    </row>
    <row r="106" spans="1:9" ht="12.75" customHeight="1">
      <c r="A106" s="448"/>
      <c r="B106" s="471" t="s">
        <v>1079</v>
      </c>
      <c r="C106" s="136">
        <v>1668</v>
      </c>
      <c r="D106" s="136">
        <v>1668</v>
      </c>
      <c r="E106" s="354"/>
      <c r="F106" s="354"/>
      <c r="G106" s="473"/>
      <c r="H106" s="354"/>
      <c r="I106" s="354"/>
    </row>
    <row r="107" spans="1:9" ht="12.75" customHeight="1">
      <c r="A107" s="448"/>
      <c r="B107" s="471" t="s">
        <v>827</v>
      </c>
      <c r="C107" s="131">
        <v>3868</v>
      </c>
      <c r="D107" s="131">
        <v>3868</v>
      </c>
      <c r="E107" s="354"/>
      <c r="F107" s="354"/>
      <c r="G107" s="473"/>
      <c r="H107" s="354"/>
      <c r="I107" s="354"/>
    </row>
    <row r="108" spans="1:9" ht="12.75" customHeight="1">
      <c r="A108" s="263" t="s">
        <v>734</v>
      </c>
      <c r="B108" s="475" t="s">
        <v>1071</v>
      </c>
      <c r="C108" s="136">
        <v>3868</v>
      </c>
      <c r="D108" s="136">
        <v>3868</v>
      </c>
      <c r="E108" s="354"/>
      <c r="F108" s="354"/>
      <c r="G108" s="473"/>
      <c r="H108" s="354"/>
      <c r="I108" s="354"/>
    </row>
    <row r="109" spans="1:9" ht="12.75" customHeight="1">
      <c r="A109" s="273" t="s">
        <v>736</v>
      </c>
      <c r="B109" s="475" t="s">
        <v>1072</v>
      </c>
      <c r="C109" s="136">
        <v>3868</v>
      </c>
      <c r="D109" s="136">
        <v>3868</v>
      </c>
      <c r="E109" s="354"/>
      <c r="F109" s="354"/>
      <c r="G109" s="473"/>
      <c r="H109" s="354"/>
      <c r="I109" s="354"/>
    </row>
    <row r="110" spans="1:9" ht="12.75" customHeight="1">
      <c r="A110" s="273">
        <v>2000</v>
      </c>
      <c r="B110" s="475" t="s">
        <v>1073</v>
      </c>
      <c r="C110" s="136">
        <v>3868</v>
      </c>
      <c r="D110" s="136">
        <v>3868</v>
      </c>
      <c r="E110" s="472"/>
      <c r="F110" s="472"/>
      <c r="G110" s="473"/>
      <c r="H110" s="354"/>
      <c r="I110" s="354"/>
    </row>
    <row r="111" spans="1:129" s="98" customFormat="1" ht="12.75" customHeight="1">
      <c r="A111" s="278"/>
      <c r="B111" s="272" t="s">
        <v>419</v>
      </c>
      <c r="C111" s="144">
        <v>-2200</v>
      </c>
      <c r="D111" s="131">
        <v>-2200</v>
      </c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453"/>
      <c r="AP111" s="453"/>
      <c r="AQ111" s="453"/>
      <c r="AR111" s="453"/>
      <c r="AS111" s="453"/>
      <c r="AT111" s="453"/>
      <c r="AU111" s="453"/>
      <c r="AV111" s="453"/>
      <c r="AW111" s="453"/>
      <c r="AX111" s="453"/>
      <c r="AY111" s="453"/>
      <c r="AZ111" s="453"/>
      <c r="BA111" s="453"/>
      <c r="BB111" s="453"/>
      <c r="BC111" s="453"/>
      <c r="BD111" s="453"/>
      <c r="BE111" s="453"/>
      <c r="BF111" s="453"/>
      <c r="BG111" s="453"/>
      <c r="BH111" s="453"/>
      <c r="BI111" s="453"/>
      <c r="BJ111" s="453"/>
      <c r="BK111" s="453"/>
      <c r="BL111" s="453"/>
      <c r="BM111" s="453"/>
      <c r="BN111" s="453"/>
      <c r="BO111" s="453"/>
      <c r="BP111" s="453"/>
      <c r="BQ111" s="453"/>
      <c r="BR111" s="453"/>
      <c r="BS111" s="453"/>
      <c r="BT111" s="453"/>
      <c r="BU111" s="453"/>
      <c r="BV111" s="453"/>
      <c r="BW111" s="453"/>
      <c r="BX111" s="453"/>
      <c r="BY111" s="453"/>
      <c r="BZ111" s="453"/>
      <c r="CA111" s="453"/>
      <c r="CB111" s="453"/>
      <c r="CC111" s="453"/>
      <c r="CD111" s="453"/>
      <c r="CE111" s="453"/>
      <c r="CF111" s="453"/>
      <c r="CG111" s="453"/>
      <c r="CH111" s="453"/>
      <c r="CI111" s="453"/>
      <c r="CJ111" s="453"/>
      <c r="CK111" s="453"/>
      <c r="CL111" s="453"/>
      <c r="CM111" s="453"/>
      <c r="CN111" s="453"/>
      <c r="CO111" s="453"/>
      <c r="CP111" s="453"/>
      <c r="CQ111" s="453"/>
      <c r="CR111" s="453"/>
      <c r="CS111" s="453"/>
      <c r="CT111" s="453"/>
      <c r="CU111" s="453"/>
      <c r="CV111" s="453"/>
      <c r="CW111" s="453"/>
      <c r="CX111" s="453"/>
      <c r="CY111" s="453"/>
      <c r="CZ111" s="453"/>
      <c r="DA111" s="453"/>
      <c r="DB111" s="453"/>
      <c r="DC111" s="453"/>
      <c r="DD111" s="453"/>
      <c r="DE111" s="453"/>
      <c r="DF111" s="453"/>
      <c r="DG111" s="453"/>
      <c r="DH111" s="453"/>
      <c r="DI111" s="453"/>
      <c r="DJ111" s="453"/>
      <c r="DK111" s="453"/>
      <c r="DL111" s="453"/>
      <c r="DM111" s="453"/>
      <c r="DN111" s="453"/>
      <c r="DO111" s="453"/>
      <c r="DP111" s="453"/>
      <c r="DQ111" s="453"/>
      <c r="DR111" s="453"/>
      <c r="DS111" s="453"/>
      <c r="DT111" s="453"/>
      <c r="DU111" s="453"/>
      <c r="DV111" s="453"/>
      <c r="DW111" s="453"/>
      <c r="DX111" s="453"/>
      <c r="DY111" s="453"/>
    </row>
    <row r="112" spans="1:129" s="98" customFormat="1" ht="12.75" customHeight="1">
      <c r="A112" s="263"/>
      <c r="B112" s="272" t="s">
        <v>420</v>
      </c>
      <c r="C112" s="144">
        <v>2200</v>
      </c>
      <c r="D112" s="131">
        <v>2200</v>
      </c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3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53"/>
      <c r="AH112" s="453"/>
      <c r="AI112" s="453"/>
      <c r="AJ112" s="453"/>
      <c r="AK112" s="453"/>
      <c r="AL112" s="453"/>
      <c r="AM112" s="453"/>
      <c r="AN112" s="453"/>
      <c r="AO112" s="453"/>
      <c r="AP112" s="453"/>
      <c r="AQ112" s="453"/>
      <c r="AR112" s="453"/>
      <c r="AS112" s="453"/>
      <c r="AT112" s="453"/>
      <c r="AU112" s="453"/>
      <c r="AV112" s="453"/>
      <c r="AW112" s="453"/>
      <c r="AX112" s="453"/>
      <c r="AY112" s="453"/>
      <c r="AZ112" s="453"/>
      <c r="BA112" s="453"/>
      <c r="BB112" s="453"/>
      <c r="BC112" s="453"/>
      <c r="BD112" s="453"/>
      <c r="BE112" s="453"/>
      <c r="BF112" s="453"/>
      <c r="BG112" s="453"/>
      <c r="BH112" s="453"/>
      <c r="BI112" s="453"/>
      <c r="BJ112" s="453"/>
      <c r="BK112" s="453"/>
      <c r="BL112" s="453"/>
      <c r="BM112" s="453"/>
      <c r="BN112" s="453"/>
      <c r="BO112" s="453"/>
      <c r="BP112" s="453"/>
      <c r="BQ112" s="453"/>
      <c r="BR112" s="453"/>
      <c r="BS112" s="453"/>
      <c r="BT112" s="453"/>
      <c r="BU112" s="453"/>
      <c r="BV112" s="453"/>
      <c r="BW112" s="453"/>
      <c r="BX112" s="453"/>
      <c r="BY112" s="453"/>
      <c r="BZ112" s="453"/>
      <c r="CA112" s="453"/>
      <c r="CB112" s="453"/>
      <c r="CC112" s="453"/>
      <c r="CD112" s="453"/>
      <c r="CE112" s="453"/>
      <c r="CF112" s="453"/>
      <c r="CG112" s="453"/>
      <c r="CH112" s="453"/>
      <c r="CI112" s="453"/>
      <c r="CJ112" s="453"/>
      <c r="CK112" s="453"/>
      <c r="CL112" s="453"/>
      <c r="CM112" s="453"/>
      <c r="CN112" s="453"/>
      <c r="CO112" s="453"/>
      <c r="CP112" s="453"/>
      <c r="CQ112" s="453"/>
      <c r="CR112" s="453"/>
      <c r="CS112" s="453"/>
      <c r="CT112" s="453"/>
      <c r="CU112" s="453"/>
      <c r="CV112" s="453"/>
      <c r="CW112" s="453"/>
      <c r="CX112" s="453"/>
      <c r="CY112" s="453"/>
      <c r="CZ112" s="453"/>
      <c r="DA112" s="453"/>
      <c r="DB112" s="453"/>
      <c r="DC112" s="453"/>
      <c r="DD112" s="453"/>
      <c r="DE112" s="453"/>
      <c r="DF112" s="453"/>
      <c r="DG112" s="453"/>
      <c r="DH112" s="453"/>
      <c r="DI112" s="453"/>
      <c r="DJ112" s="453"/>
      <c r="DK112" s="453"/>
      <c r="DL112" s="453"/>
      <c r="DM112" s="453"/>
      <c r="DN112" s="453"/>
      <c r="DO112" s="453"/>
      <c r="DP112" s="453"/>
      <c r="DQ112" s="453"/>
      <c r="DR112" s="453"/>
      <c r="DS112" s="453"/>
      <c r="DT112" s="453"/>
      <c r="DU112" s="453"/>
      <c r="DV112" s="453"/>
      <c r="DW112" s="453"/>
      <c r="DX112" s="453"/>
      <c r="DY112" s="453"/>
    </row>
    <row r="113" spans="1:129" s="98" customFormat="1" ht="12.75" customHeight="1">
      <c r="A113" s="282" t="s">
        <v>1068</v>
      </c>
      <c r="B113" s="283" t="s">
        <v>840</v>
      </c>
      <c r="C113" s="385">
        <v>2200</v>
      </c>
      <c r="D113" s="136">
        <v>2200</v>
      </c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3"/>
      <c r="AC113" s="453"/>
      <c r="AD113" s="453"/>
      <c r="AE113" s="453"/>
      <c r="AF113" s="453"/>
      <c r="AG113" s="453"/>
      <c r="AH113" s="453"/>
      <c r="AI113" s="453"/>
      <c r="AJ113" s="453"/>
      <c r="AK113" s="453"/>
      <c r="AL113" s="453"/>
      <c r="AM113" s="453"/>
      <c r="AN113" s="453"/>
      <c r="AO113" s="453"/>
      <c r="AP113" s="453"/>
      <c r="AQ113" s="453"/>
      <c r="AR113" s="453"/>
      <c r="AS113" s="453"/>
      <c r="AT113" s="453"/>
      <c r="AU113" s="453"/>
      <c r="AV113" s="453"/>
      <c r="AW113" s="453"/>
      <c r="AX113" s="453"/>
      <c r="AY113" s="453"/>
      <c r="AZ113" s="453"/>
      <c r="BA113" s="453"/>
      <c r="BB113" s="453"/>
      <c r="BC113" s="453"/>
      <c r="BD113" s="453"/>
      <c r="BE113" s="453"/>
      <c r="BF113" s="453"/>
      <c r="BG113" s="453"/>
      <c r="BH113" s="453"/>
      <c r="BI113" s="453"/>
      <c r="BJ113" s="453"/>
      <c r="BK113" s="453"/>
      <c r="BL113" s="453"/>
      <c r="BM113" s="453"/>
      <c r="BN113" s="453"/>
      <c r="BO113" s="453"/>
      <c r="BP113" s="453"/>
      <c r="BQ113" s="453"/>
      <c r="BR113" s="453"/>
      <c r="BS113" s="453"/>
      <c r="BT113" s="453"/>
      <c r="BU113" s="453"/>
      <c r="BV113" s="453"/>
      <c r="BW113" s="453"/>
      <c r="BX113" s="453"/>
      <c r="BY113" s="453"/>
      <c r="BZ113" s="453"/>
      <c r="CA113" s="453"/>
      <c r="CB113" s="453"/>
      <c r="CC113" s="453"/>
      <c r="CD113" s="453"/>
      <c r="CE113" s="453"/>
      <c r="CF113" s="453"/>
      <c r="CG113" s="453"/>
      <c r="CH113" s="453"/>
      <c r="CI113" s="453"/>
      <c r="CJ113" s="453"/>
      <c r="CK113" s="453"/>
      <c r="CL113" s="453"/>
      <c r="CM113" s="453"/>
      <c r="CN113" s="453"/>
      <c r="CO113" s="453"/>
      <c r="CP113" s="453"/>
      <c r="CQ113" s="453"/>
      <c r="CR113" s="453"/>
      <c r="CS113" s="453"/>
      <c r="CT113" s="453"/>
      <c r="CU113" s="453"/>
      <c r="CV113" s="453"/>
      <c r="CW113" s="453"/>
      <c r="CX113" s="453"/>
      <c r="CY113" s="453"/>
      <c r="CZ113" s="453"/>
      <c r="DA113" s="453"/>
      <c r="DB113" s="453"/>
      <c r="DC113" s="453"/>
      <c r="DD113" s="453"/>
      <c r="DE113" s="453"/>
      <c r="DF113" s="453"/>
      <c r="DG113" s="453"/>
      <c r="DH113" s="453"/>
      <c r="DI113" s="453"/>
      <c r="DJ113" s="453"/>
      <c r="DK113" s="453"/>
      <c r="DL113" s="453"/>
      <c r="DM113" s="453"/>
      <c r="DN113" s="453"/>
      <c r="DO113" s="453"/>
      <c r="DP113" s="453"/>
      <c r="DQ113" s="453"/>
      <c r="DR113" s="453"/>
      <c r="DS113" s="453"/>
      <c r="DT113" s="453"/>
      <c r="DU113" s="453"/>
      <c r="DV113" s="453"/>
      <c r="DW113" s="453"/>
      <c r="DX113" s="453"/>
      <c r="DY113" s="453"/>
    </row>
    <row r="114" spans="1:9" ht="15" customHeight="1">
      <c r="A114" s="448"/>
      <c r="B114" s="470" t="s">
        <v>1080</v>
      </c>
      <c r="C114" s="131"/>
      <c r="D114" s="136"/>
      <c r="E114" s="472"/>
      <c r="F114" s="472"/>
      <c r="G114" s="474"/>
      <c r="H114" s="472"/>
      <c r="I114" s="472"/>
    </row>
    <row r="115" spans="1:129" s="271" customFormat="1" ht="25.5" customHeight="1">
      <c r="A115" s="445"/>
      <c r="B115" s="471" t="s">
        <v>1079</v>
      </c>
      <c r="C115" s="131">
        <v>45</v>
      </c>
      <c r="D115" s="131">
        <v>45</v>
      </c>
      <c r="E115" s="472"/>
      <c r="F115" s="472"/>
      <c r="G115" s="474"/>
      <c r="H115" s="472"/>
      <c r="I115" s="472"/>
      <c r="J115" s="477"/>
      <c r="K115" s="477"/>
      <c r="L115" s="477"/>
      <c r="M115" s="477"/>
      <c r="N115" s="477"/>
      <c r="O115" s="477"/>
      <c r="P115" s="477"/>
      <c r="Q115" s="477"/>
      <c r="R115" s="477"/>
      <c r="S115" s="477"/>
      <c r="T115" s="477"/>
      <c r="U115" s="477"/>
      <c r="V115" s="477"/>
      <c r="W115" s="477"/>
      <c r="X115" s="477"/>
      <c r="Y115" s="477"/>
      <c r="Z115" s="477"/>
      <c r="AA115" s="477"/>
      <c r="AB115" s="477"/>
      <c r="AC115" s="477"/>
      <c r="AD115" s="477"/>
      <c r="AE115" s="477"/>
      <c r="AF115" s="477"/>
      <c r="AG115" s="477"/>
      <c r="AH115" s="477"/>
      <c r="AI115" s="477"/>
      <c r="AJ115" s="477"/>
      <c r="AK115" s="477"/>
      <c r="AL115" s="477"/>
      <c r="AM115" s="477"/>
      <c r="AN115" s="477"/>
      <c r="AO115" s="477"/>
      <c r="AP115" s="477"/>
      <c r="AQ115" s="477"/>
      <c r="AR115" s="477"/>
      <c r="AS115" s="477"/>
      <c r="AT115" s="477"/>
      <c r="AU115" s="477"/>
      <c r="AV115" s="477"/>
      <c r="AW115" s="477"/>
      <c r="AX115" s="477"/>
      <c r="AY115" s="477"/>
      <c r="AZ115" s="477"/>
      <c r="BA115" s="477"/>
      <c r="BB115" s="477"/>
      <c r="BC115" s="477"/>
      <c r="BD115" s="477"/>
      <c r="BE115" s="477"/>
      <c r="BF115" s="477"/>
      <c r="BG115" s="477"/>
      <c r="BH115" s="477"/>
      <c r="BI115" s="477"/>
      <c r="BJ115" s="477"/>
      <c r="BK115" s="477"/>
      <c r="BL115" s="477"/>
      <c r="BM115" s="477"/>
      <c r="BN115" s="477"/>
      <c r="BO115" s="477"/>
      <c r="BP115" s="477"/>
      <c r="BQ115" s="477"/>
      <c r="BR115" s="477"/>
      <c r="BS115" s="477"/>
      <c r="BT115" s="477"/>
      <c r="BU115" s="477"/>
      <c r="BV115" s="477"/>
      <c r="BW115" s="477"/>
      <c r="BX115" s="477"/>
      <c r="BY115" s="477"/>
      <c r="BZ115" s="477"/>
      <c r="CA115" s="477"/>
      <c r="CB115" s="477"/>
      <c r="CC115" s="477"/>
      <c r="CD115" s="477"/>
      <c r="CE115" s="477"/>
      <c r="CF115" s="477"/>
      <c r="CG115" s="477"/>
      <c r="CH115" s="477"/>
      <c r="CI115" s="477"/>
      <c r="CJ115" s="477"/>
      <c r="CK115" s="477"/>
      <c r="CL115" s="477"/>
      <c r="CM115" s="477"/>
      <c r="CN115" s="477"/>
      <c r="CO115" s="477"/>
      <c r="CP115" s="477"/>
      <c r="CQ115" s="477"/>
      <c r="CR115" s="477"/>
      <c r="CS115" s="477"/>
      <c r="CT115" s="477"/>
      <c r="CU115" s="477"/>
      <c r="CV115" s="477"/>
      <c r="CW115" s="477"/>
      <c r="CX115" s="477"/>
      <c r="CY115" s="477"/>
      <c r="CZ115" s="477"/>
      <c r="DA115" s="477"/>
      <c r="DB115" s="477"/>
      <c r="DC115" s="477"/>
      <c r="DD115" s="477"/>
      <c r="DE115" s="477"/>
      <c r="DF115" s="477"/>
      <c r="DG115" s="477"/>
      <c r="DH115" s="477"/>
      <c r="DI115" s="477"/>
      <c r="DJ115" s="477"/>
      <c r="DK115" s="477"/>
      <c r="DL115" s="477"/>
      <c r="DM115" s="477"/>
      <c r="DN115" s="477"/>
      <c r="DO115" s="477"/>
      <c r="DP115" s="477"/>
      <c r="DQ115" s="477"/>
      <c r="DR115" s="477"/>
      <c r="DS115" s="477"/>
      <c r="DT115" s="477"/>
      <c r="DU115" s="477"/>
      <c r="DV115" s="477"/>
      <c r="DW115" s="477"/>
      <c r="DX115" s="477"/>
      <c r="DY115" s="477"/>
    </row>
    <row r="116" spans="1:9" ht="12.75" customHeight="1">
      <c r="A116" s="448"/>
      <c r="B116" s="471" t="s">
        <v>827</v>
      </c>
      <c r="C116" s="131">
        <v>0</v>
      </c>
      <c r="D116" s="131">
        <v>0</v>
      </c>
      <c r="E116" s="354"/>
      <c r="F116" s="354"/>
      <c r="G116" s="473"/>
      <c r="H116" s="354"/>
      <c r="I116" s="354"/>
    </row>
    <row r="117" spans="1:9" ht="12.75" customHeight="1">
      <c r="A117" s="263" t="s">
        <v>734</v>
      </c>
      <c r="B117" s="475" t="s">
        <v>1071</v>
      </c>
      <c r="C117" s="136">
        <v>0</v>
      </c>
      <c r="D117" s="136">
        <v>0</v>
      </c>
      <c r="E117" s="354"/>
      <c r="F117" s="354"/>
      <c r="G117" s="473"/>
      <c r="H117" s="354"/>
      <c r="I117" s="354"/>
    </row>
    <row r="118" spans="1:9" ht="12.75" customHeight="1">
      <c r="A118" s="273" t="s">
        <v>736</v>
      </c>
      <c r="B118" s="475" t="s">
        <v>1072</v>
      </c>
      <c r="C118" s="136">
        <v>0</v>
      </c>
      <c r="D118" s="136">
        <v>0</v>
      </c>
      <c r="E118" s="354"/>
      <c r="F118" s="354"/>
      <c r="G118" s="473"/>
      <c r="H118" s="354"/>
      <c r="I118" s="354"/>
    </row>
    <row r="119" spans="1:9" ht="12.75" customHeight="1">
      <c r="A119" s="273">
        <v>2000</v>
      </c>
      <c r="B119" s="475" t="s">
        <v>1073</v>
      </c>
      <c r="C119" s="136">
        <v>0</v>
      </c>
      <c r="D119" s="136">
        <v>0</v>
      </c>
      <c r="E119" s="354"/>
      <c r="F119" s="354"/>
      <c r="G119" s="473"/>
      <c r="H119" s="354"/>
      <c r="I119" s="354"/>
    </row>
    <row r="120" spans="1:129" s="98" customFormat="1" ht="12.75" customHeight="1">
      <c r="A120" s="278"/>
      <c r="B120" s="272" t="s">
        <v>419</v>
      </c>
      <c r="C120" s="144">
        <v>45</v>
      </c>
      <c r="D120" s="131">
        <v>45</v>
      </c>
      <c r="E120" s="453"/>
      <c r="F120" s="453"/>
      <c r="G120" s="453"/>
      <c r="H120" s="453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  <c r="T120" s="453"/>
      <c r="U120" s="453"/>
      <c r="V120" s="453"/>
      <c r="W120" s="453"/>
      <c r="X120" s="453"/>
      <c r="Y120" s="453"/>
      <c r="Z120" s="453"/>
      <c r="AA120" s="453"/>
      <c r="AB120" s="453"/>
      <c r="AC120" s="453"/>
      <c r="AD120" s="453"/>
      <c r="AE120" s="453"/>
      <c r="AF120" s="453"/>
      <c r="AG120" s="453"/>
      <c r="AH120" s="453"/>
      <c r="AI120" s="453"/>
      <c r="AJ120" s="453"/>
      <c r="AK120" s="453"/>
      <c r="AL120" s="453"/>
      <c r="AM120" s="453"/>
      <c r="AN120" s="453"/>
      <c r="AO120" s="453"/>
      <c r="AP120" s="453"/>
      <c r="AQ120" s="453"/>
      <c r="AR120" s="453"/>
      <c r="AS120" s="453"/>
      <c r="AT120" s="453"/>
      <c r="AU120" s="453"/>
      <c r="AV120" s="453"/>
      <c r="AW120" s="453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3"/>
      <c r="BY120" s="453"/>
      <c r="BZ120" s="453"/>
      <c r="CA120" s="453"/>
      <c r="CB120" s="453"/>
      <c r="CC120" s="453"/>
      <c r="CD120" s="453"/>
      <c r="CE120" s="453"/>
      <c r="CF120" s="453"/>
      <c r="CG120" s="453"/>
      <c r="CH120" s="453"/>
      <c r="CI120" s="453"/>
      <c r="CJ120" s="453"/>
      <c r="CK120" s="453"/>
      <c r="CL120" s="453"/>
      <c r="CM120" s="453"/>
      <c r="CN120" s="453"/>
      <c r="CO120" s="453"/>
      <c r="CP120" s="453"/>
      <c r="CQ120" s="453"/>
      <c r="CR120" s="453"/>
      <c r="CS120" s="453"/>
      <c r="CT120" s="453"/>
      <c r="CU120" s="453"/>
      <c r="CV120" s="453"/>
      <c r="CW120" s="453"/>
      <c r="CX120" s="453"/>
      <c r="CY120" s="453"/>
      <c r="CZ120" s="453"/>
      <c r="DA120" s="453"/>
      <c r="DB120" s="453"/>
      <c r="DC120" s="453"/>
      <c r="DD120" s="453"/>
      <c r="DE120" s="453"/>
      <c r="DF120" s="453"/>
      <c r="DG120" s="453"/>
      <c r="DH120" s="453"/>
      <c r="DI120" s="453"/>
      <c r="DJ120" s="453"/>
      <c r="DK120" s="453"/>
      <c r="DL120" s="453"/>
      <c r="DM120" s="453"/>
      <c r="DN120" s="453"/>
      <c r="DO120" s="453"/>
      <c r="DP120" s="453"/>
      <c r="DQ120" s="453"/>
      <c r="DR120" s="453"/>
      <c r="DS120" s="453"/>
      <c r="DT120" s="453"/>
      <c r="DU120" s="453"/>
      <c r="DV120" s="453"/>
      <c r="DW120" s="453"/>
      <c r="DX120" s="453"/>
      <c r="DY120" s="453"/>
    </row>
    <row r="121" spans="1:129" s="98" customFormat="1" ht="12.75" customHeight="1">
      <c r="A121" s="263"/>
      <c r="B121" s="272" t="s">
        <v>420</v>
      </c>
      <c r="C121" s="144">
        <v>-45</v>
      </c>
      <c r="D121" s="131">
        <v>-45</v>
      </c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  <c r="R121" s="453"/>
      <c r="S121" s="453"/>
      <c r="T121" s="453"/>
      <c r="U121" s="453"/>
      <c r="V121" s="453"/>
      <c r="W121" s="453"/>
      <c r="X121" s="453"/>
      <c r="Y121" s="453"/>
      <c r="Z121" s="453"/>
      <c r="AA121" s="453"/>
      <c r="AB121" s="453"/>
      <c r="AC121" s="453"/>
      <c r="AD121" s="453"/>
      <c r="AE121" s="453"/>
      <c r="AF121" s="453"/>
      <c r="AG121" s="453"/>
      <c r="AH121" s="453"/>
      <c r="AI121" s="453"/>
      <c r="AJ121" s="453"/>
      <c r="AK121" s="453"/>
      <c r="AL121" s="453"/>
      <c r="AM121" s="453"/>
      <c r="AN121" s="453"/>
      <c r="AO121" s="453"/>
      <c r="AP121" s="453"/>
      <c r="AQ121" s="453"/>
      <c r="AR121" s="453"/>
      <c r="AS121" s="453"/>
      <c r="AT121" s="453"/>
      <c r="AU121" s="453"/>
      <c r="AV121" s="453"/>
      <c r="AW121" s="453"/>
      <c r="AX121" s="453"/>
      <c r="AY121" s="453"/>
      <c r="AZ121" s="453"/>
      <c r="BA121" s="453"/>
      <c r="BB121" s="453"/>
      <c r="BC121" s="453"/>
      <c r="BD121" s="453"/>
      <c r="BE121" s="453"/>
      <c r="BF121" s="453"/>
      <c r="BG121" s="453"/>
      <c r="BH121" s="453"/>
      <c r="BI121" s="453"/>
      <c r="BJ121" s="453"/>
      <c r="BK121" s="453"/>
      <c r="BL121" s="453"/>
      <c r="BM121" s="453"/>
      <c r="BN121" s="453"/>
      <c r="BO121" s="453"/>
      <c r="BP121" s="453"/>
      <c r="BQ121" s="453"/>
      <c r="BR121" s="453"/>
      <c r="BS121" s="453"/>
      <c r="BT121" s="453"/>
      <c r="BU121" s="453"/>
      <c r="BV121" s="453"/>
      <c r="BW121" s="453"/>
      <c r="BX121" s="453"/>
      <c r="BY121" s="453"/>
      <c r="BZ121" s="453"/>
      <c r="CA121" s="453"/>
      <c r="CB121" s="453"/>
      <c r="CC121" s="453"/>
      <c r="CD121" s="453"/>
      <c r="CE121" s="453"/>
      <c r="CF121" s="453"/>
      <c r="CG121" s="453"/>
      <c r="CH121" s="453"/>
      <c r="CI121" s="453"/>
      <c r="CJ121" s="453"/>
      <c r="CK121" s="453"/>
      <c r="CL121" s="453"/>
      <c r="CM121" s="453"/>
      <c r="CN121" s="453"/>
      <c r="CO121" s="453"/>
      <c r="CP121" s="453"/>
      <c r="CQ121" s="453"/>
      <c r="CR121" s="453"/>
      <c r="CS121" s="453"/>
      <c r="CT121" s="453"/>
      <c r="CU121" s="453"/>
      <c r="CV121" s="453"/>
      <c r="CW121" s="453"/>
      <c r="CX121" s="453"/>
      <c r="CY121" s="453"/>
      <c r="CZ121" s="453"/>
      <c r="DA121" s="453"/>
      <c r="DB121" s="453"/>
      <c r="DC121" s="453"/>
      <c r="DD121" s="453"/>
      <c r="DE121" s="453"/>
      <c r="DF121" s="453"/>
      <c r="DG121" s="453"/>
      <c r="DH121" s="453"/>
      <c r="DI121" s="453"/>
      <c r="DJ121" s="453"/>
      <c r="DK121" s="453"/>
      <c r="DL121" s="453"/>
      <c r="DM121" s="453"/>
      <c r="DN121" s="453"/>
      <c r="DO121" s="453"/>
      <c r="DP121" s="453"/>
      <c r="DQ121" s="453"/>
      <c r="DR121" s="453"/>
      <c r="DS121" s="453"/>
      <c r="DT121" s="453"/>
      <c r="DU121" s="453"/>
      <c r="DV121" s="453"/>
      <c r="DW121" s="453"/>
      <c r="DX121" s="453"/>
      <c r="DY121" s="453"/>
    </row>
    <row r="122" spans="1:129" s="98" customFormat="1" ht="12.75" customHeight="1">
      <c r="A122" s="282" t="s">
        <v>1068</v>
      </c>
      <c r="B122" s="283" t="s">
        <v>840</v>
      </c>
      <c r="C122" s="385">
        <v>-45</v>
      </c>
      <c r="D122" s="136">
        <v>-45</v>
      </c>
      <c r="E122" s="453"/>
      <c r="F122" s="453"/>
      <c r="G122" s="453"/>
      <c r="H122" s="453"/>
      <c r="I122" s="453"/>
      <c r="J122" s="453"/>
      <c r="K122" s="453"/>
      <c r="L122" s="453"/>
      <c r="M122" s="453"/>
      <c r="N122" s="453"/>
      <c r="O122" s="453"/>
      <c r="P122" s="453"/>
      <c r="Q122" s="453"/>
      <c r="R122" s="453"/>
      <c r="S122" s="453"/>
      <c r="T122" s="453"/>
      <c r="U122" s="453"/>
      <c r="V122" s="453"/>
      <c r="W122" s="453"/>
      <c r="X122" s="453"/>
      <c r="Y122" s="453"/>
      <c r="Z122" s="453"/>
      <c r="AA122" s="453"/>
      <c r="AB122" s="453"/>
      <c r="AC122" s="453"/>
      <c r="AD122" s="453"/>
      <c r="AE122" s="453"/>
      <c r="AF122" s="453"/>
      <c r="AG122" s="453"/>
      <c r="AH122" s="453"/>
      <c r="AI122" s="453"/>
      <c r="AJ122" s="453"/>
      <c r="AK122" s="453"/>
      <c r="AL122" s="453"/>
      <c r="AM122" s="453"/>
      <c r="AN122" s="453"/>
      <c r="AO122" s="453"/>
      <c r="AP122" s="453"/>
      <c r="AQ122" s="453"/>
      <c r="AR122" s="453"/>
      <c r="AS122" s="453"/>
      <c r="AT122" s="453"/>
      <c r="AU122" s="453"/>
      <c r="AV122" s="453"/>
      <c r="AW122" s="453"/>
      <c r="AX122" s="453"/>
      <c r="AY122" s="453"/>
      <c r="AZ122" s="453"/>
      <c r="BA122" s="453"/>
      <c r="BB122" s="453"/>
      <c r="BC122" s="453"/>
      <c r="BD122" s="453"/>
      <c r="BE122" s="453"/>
      <c r="BF122" s="453"/>
      <c r="BG122" s="453"/>
      <c r="BH122" s="453"/>
      <c r="BI122" s="453"/>
      <c r="BJ122" s="453"/>
      <c r="BK122" s="453"/>
      <c r="BL122" s="453"/>
      <c r="BM122" s="453"/>
      <c r="BN122" s="453"/>
      <c r="BO122" s="453"/>
      <c r="BP122" s="453"/>
      <c r="BQ122" s="453"/>
      <c r="BR122" s="453"/>
      <c r="BS122" s="453"/>
      <c r="BT122" s="453"/>
      <c r="BU122" s="453"/>
      <c r="BV122" s="453"/>
      <c r="BW122" s="453"/>
      <c r="BX122" s="453"/>
      <c r="BY122" s="453"/>
      <c r="BZ122" s="453"/>
      <c r="CA122" s="453"/>
      <c r="CB122" s="453"/>
      <c r="CC122" s="453"/>
      <c r="CD122" s="453"/>
      <c r="CE122" s="453"/>
      <c r="CF122" s="453"/>
      <c r="CG122" s="453"/>
      <c r="CH122" s="453"/>
      <c r="CI122" s="453"/>
      <c r="CJ122" s="453"/>
      <c r="CK122" s="453"/>
      <c r="CL122" s="453"/>
      <c r="CM122" s="453"/>
      <c r="CN122" s="453"/>
      <c r="CO122" s="453"/>
      <c r="CP122" s="453"/>
      <c r="CQ122" s="453"/>
      <c r="CR122" s="453"/>
      <c r="CS122" s="453"/>
      <c r="CT122" s="453"/>
      <c r="CU122" s="453"/>
      <c r="CV122" s="453"/>
      <c r="CW122" s="453"/>
      <c r="CX122" s="453"/>
      <c r="CY122" s="453"/>
      <c r="CZ122" s="453"/>
      <c r="DA122" s="453"/>
      <c r="DB122" s="453"/>
      <c r="DC122" s="453"/>
      <c r="DD122" s="453"/>
      <c r="DE122" s="453"/>
      <c r="DF122" s="453"/>
      <c r="DG122" s="453"/>
      <c r="DH122" s="453"/>
      <c r="DI122" s="453"/>
      <c r="DJ122" s="453"/>
      <c r="DK122" s="453"/>
      <c r="DL122" s="453"/>
      <c r="DM122" s="453"/>
      <c r="DN122" s="453"/>
      <c r="DO122" s="453"/>
      <c r="DP122" s="453"/>
      <c r="DQ122" s="453"/>
      <c r="DR122" s="453"/>
      <c r="DS122" s="453"/>
      <c r="DT122" s="453"/>
      <c r="DU122" s="453"/>
      <c r="DV122" s="453"/>
      <c r="DW122" s="453"/>
      <c r="DX122" s="453"/>
      <c r="DY122" s="453"/>
    </row>
    <row r="123" spans="1:9" ht="15" customHeight="1">
      <c r="A123" s="448"/>
      <c r="B123" s="470" t="s">
        <v>1081</v>
      </c>
      <c r="C123" s="131"/>
      <c r="D123" s="136"/>
      <c r="E123" s="354"/>
      <c r="F123" s="354"/>
      <c r="G123" s="473"/>
      <c r="H123" s="354"/>
      <c r="I123" s="354"/>
    </row>
    <row r="124" spans="1:129" s="271" customFormat="1" ht="25.5" customHeight="1">
      <c r="A124" s="445"/>
      <c r="B124" s="471" t="s">
        <v>1070</v>
      </c>
      <c r="C124" s="131">
        <v>-13222</v>
      </c>
      <c r="D124" s="131">
        <v>-13222</v>
      </c>
      <c r="E124" s="472"/>
      <c r="F124" s="472"/>
      <c r="G124" s="474"/>
      <c r="H124" s="472"/>
      <c r="I124" s="472"/>
      <c r="J124" s="477"/>
      <c r="K124" s="477"/>
      <c r="L124" s="477"/>
      <c r="M124" s="477"/>
      <c r="N124" s="477"/>
      <c r="O124" s="477"/>
      <c r="P124" s="477"/>
      <c r="Q124" s="477"/>
      <c r="R124" s="477"/>
      <c r="S124" s="477"/>
      <c r="T124" s="477"/>
      <c r="U124" s="477"/>
      <c r="V124" s="477"/>
      <c r="W124" s="477"/>
      <c r="X124" s="477"/>
      <c r="Y124" s="477"/>
      <c r="Z124" s="477"/>
      <c r="AA124" s="477"/>
      <c r="AB124" s="477"/>
      <c r="AC124" s="477"/>
      <c r="AD124" s="477"/>
      <c r="AE124" s="477"/>
      <c r="AF124" s="477"/>
      <c r="AG124" s="477"/>
      <c r="AH124" s="477"/>
      <c r="AI124" s="477"/>
      <c r="AJ124" s="477"/>
      <c r="AK124" s="477"/>
      <c r="AL124" s="477"/>
      <c r="AM124" s="477"/>
      <c r="AN124" s="477"/>
      <c r="AO124" s="477"/>
      <c r="AP124" s="477"/>
      <c r="AQ124" s="477"/>
      <c r="AR124" s="477"/>
      <c r="AS124" s="477"/>
      <c r="AT124" s="477"/>
      <c r="AU124" s="477"/>
      <c r="AV124" s="477"/>
      <c r="AW124" s="477"/>
      <c r="AX124" s="477"/>
      <c r="AY124" s="477"/>
      <c r="AZ124" s="477"/>
      <c r="BA124" s="477"/>
      <c r="BB124" s="477"/>
      <c r="BC124" s="477"/>
      <c r="BD124" s="477"/>
      <c r="BE124" s="477"/>
      <c r="BF124" s="477"/>
      <c r="BG124" s="477"/>
      <c r="BH124" s="477"/>
      <c r="BI124" s="477"/>
      <c r="BJ124" s="477"/>
      <c r="BK124" s="477"/>
      <c r="BL124" s="477"/>
      <c r="BM124" s="477"/>
      <c r="BN124" s="477"/>
      <c r="BO124" s="477"/>
      <c r="BP124" s="477"/>
      <c r="BQ124" s="477"/>
      <c r="BR124" s="477"/>
      <c r="BS124" s="477"/>
      <c r="BT124" s="477"/>
      <c r="BU124" s="477"/>
      <c r="BV124" s="477"/>
      <c r="BW124" s="477"/>
      <c r="BX124" s="477"/>
      <c r="BY124" s="477"/>
      <c r="BZ124" s="477"/>
      <c r="CA124" s="477"/>
      <c r="CB124" s="477"/>
      <c r="CC124" s="477"/>
      <c r="CD124" s="477"/>
      <c r="CE124" s="477"/>
      <c r="CF124" s="477"/>
      <c r="CG124" s="477"/>
      <c r="CH124" s="477"/>
      <c r="CI124" s="477"/>
      <c r="CJ124" s="477"/>
      <c r="CK124" s="477"/>
      <c r="CL124" s="477"/>
      <c r="CM124" s="477"/>
      <c r="CN124" s="477"/>
      <c r="CO124" s="477"/>
      <c r="CP124" s="477"/>
      <c r="CQ124" s="477"/>
      <c r="CR124" s="477"/>
      <c r="CS124" s="477"/>
      <c r="CT124" s="477"/>
      <c r="CU124" s="477"/>
      <c r="CV124" s="477"/>
      <c r="CW124" s="477"/>
      <c r="CX124" s="477"/>
      <c r="CY124" s="477"/>
      <c r="CZ124" s="477"/>
      <c r="DA124" s="477"/>
      <c r="DB124" s="477"/>
      <c r="DC124" s="477"/>
      <c r="DD124" s="477"/>
      <c r="DE124" s="477"/>
      <c r="DF124" s="477"/>
      <c r="DG124" s="477"/>
      <c r="DH124" s="477"/>
      <c r="DI124" s="477"/>
      <c r="DJ124" s="477"/>
      <c r="DK124" s="477"/>
      <c r="DL124" s="477"/>
      <c r="DM124" s="477"/>
      <c r="DN124" s="477"/>
      <c r="DO124" s="477"/>
      <c r="DP124" s="477"/>
      <c r="DQ124" s="477"/>
      <c r="DR124" s="477"/>
      <c r="DS124" s="477"/>
      <c r="DT124" s="477"/>
      <c r="DU124" s="477"/>
      <c r="DV124" s="477"/>
      <c r="DW124" s="477"/>
      <c r="DX124" s="477"/>
      <c r="DY124" s="477"/>
    </row>
    <row r="125" spans="1:9" ht="12.75" customHeight="1">
      <c r="A125" s="448"/>
      <c r="B125" s="471" t="s">
        <v>827</v>
      </c>
      <c r="C125" s="131">
        <v>29612</v>
      </c>
      <c r="D125" s="131">
        <v>29612</v>
      </c>
      <c r="E125" s="354"/>
      <c r="F125" s="354"/>
      <c r="G125" s="473"/>
      <c r="H125" s="354"/>
      <c r="I125" s="354"/>
    </row>
    <row r="126" spans="1:9" ht="12.75" customHeight="1">
      <c r="A126" s="263" t="s">
        <v>734</v>
      </c>
      <c r="B126" s="475" t="s">
        <v>1071</v>
      </c>
      <c r="C126" s="136">
        <v>29590</v>
      </c>
      <c r="D126" s="136">
        <v>29590</v>
      </c>
      <c r="E126" s="472"/>
      <c r="F126" s="472"/>
      <c r="G126" s="473"/>
      <c r="H126" s="354"/>
      <c r="I126" s="354"/>
    </row>
    <row r="127" spans="1:9" ht="12.75" customHeight="1">
      <c r="A127" s="273" t="s">
        <v>736</v>
      </c>
      <c r="B127" s="475" t="s">
        <v>1072</v>
      </c>
      <c r="C127" s="136">
        <v>26120</v>
      </c>
      <c r="D127" s="136">
        <v>26120</v>
      </c>
      <c r="E127" s="472"/>
      <c r="F127" s="472"/>
      <c r="G127" s="474"/>
      <c r="H127" s="472"/>
      <c r="I127" s="472"/>
    </row>
    <row r="128" spans="1:129" s="98" customFormat="1" ht="12.75" customHeight="1">
      <c r="A128" s="273">
        <v>1000</v>
      </c>
      <c r="B128" s="274" t="s">
        <v>1082</v>
      </c>
      <c r="C128" s="385">
        <v>11548</v>
      </c>
      <c r="D128" s="136">
        <v>11548</v>
      </c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453"/>
      <c r="R128" s="453"/>
      <c r="S128" s="453"/>
      <c r="T128" s="453"/>
      <c r="U128" s="453"/>
      <c r="V128" s="453"/>
      <c r="W128" s="453"/>
      <c r="X128" s="453"/>
      <c r="Y128" s="453"/>
      <c r="Z128" s="453"/>
      <c r="AA128" s="453"/>
      <c r="AB128" s="453"/>
      <c r="AC128" s="453"/>
      <c r="AD128" s="453"/>
      <c r="AE128" s="453"/>
      <c r="AF128" s="453"/>
      <c r="AG128" s="453"/>
      <c r="AH128" s="453"/>
      <c r="AI128" s="453"/>
      <c r="AJ128" s="453"/>
      <c r="AK128" s="453"/>
      <c r="AL128" s="453"/>
      <c r="AM128" s="453"/>
      <c r="AN128" s="453"/>
      <c r="AO128" s="453"/>
      <c r="AP128" s="453"/>
      <c r="AQ128" s="453"/>
      <c r="AR128" s="453"/>
      <c r="AS128" s="453"/>
      <c r="AT128" s="453"/>
      <c r="AU128" s="453"/>
      <c r="AV128" s="453"/>
      <c r="AW128" s="453"/>
      <c r="AX128" s="453"/>
      <c r="AY128" s="453"/>
      <c r="AZ128" s="453"/>
      <c r="BA128" s="453"/>
      <c r="BB128" s="453"/>
      <c r="BC128" s="453"/>
      <c r="BD128" s="453"/>
      <c r="BE128" s="453"/>
      <c r="BF128" s="453"/>
      <c r="BG128" s="453"/>
      <c r="BH128" s="453"/>
      <c r="BI128" s="453"/>
      <c r="BJ128" s="453"/>
      <c r="BK128" s="453"/>
      <c r="BL128" s="453"/>
      <c r="BM128" s="453"/>
      <c r="BN128" s="453"/>
      <c r="BO128" s="453"/>
      <c r="BP128" s="453"/>
      <c r="BQ128" s="453"/>
      <c r="BR128" s="453"/>
      <c r="BS128" s="453"/>
      <c r="BT128" s="453"/>
      <c r="BU128" s="453"/>
      <c r="BV128" s="453"/>
      <c r="BW128" s="453"/>
      <c r="BX128" s="453"/>
      <c r="BY128" s="453"/>
      <c r="BZ128" s="453"/>
      <c r="CA128" s="453"/>
      <c r="CB128" s="453"/>
      <c r="CC128" s="453"/>
      <c r="CD128" s="453"/>
      <c r="CE128" s="453"/>
      <c r="CF128" s="453"/>
      <c r="CG128" s="453"/>
      <c r="CH128" s="453"/>
      <c r="CI128" s="453"/>
      <c r="CJ128" s="453"/>
      <c r="CK128" s="453"/>
      <c r="CL128" s="453"/>
      <c r="CM128" s="453"/>
      <c r="CN128" s="453"/>
      <c r="CO128" s="453"/>
      <c r="CP128" s="453"/>
      <c r="CQ128" s="453"/>
      <c r="CR128" s="453"/>
      <c r="CS128" s="453"/>
      <c r="CT128" s="453"/>
      <c r="CU128" s="453"/>
      <c r="CV128" s="453"/>
      <c r="CW128" s="453"/>
      <c r="CX128" s="453"/>
      <c r="CY128" s="453"/>
      <c r="CZ128" s="453"/>
      <c r="DA128" s="453"/>
      <c r="DB128" s="453"/>
      <c r="DC128" s="453"/>
      <c r="DD128" s="453"/>
      <c r="DE128" s="453"/>
      <c r="DF128" s="453"/>
      <c r="DG128" s="453"/>
      <c r="DH128" s="453"/>
      <c r="DI128" s="453"/>
      <c r="DJ128" s="453"/>
      <c r="DK128" s="453"/>
      <c r="DL128" s="453"/>
      <c r="DM128" s="453"/>
      <c r="DN128" s="453"/>
      <c r="DO128" s="453"/>
      <c r="DP128" s="453"/>
      <c r="DQ128" s="453"/>
      <c r="DR128" s="453"/>
      <c r="DS128" s="453"/>
      <c r="DT128" s="453"/>
      <c r="DU128" s="453"/>
      <c r="DV128" s="453"/>
      <c r="DW128" s="453"/>
      <c r="DX128" s="453"/>
      <c r="DY128" s="453"/>
    </row>
    <row r="129" spans="1:9" ht="12.75" customHeight="1">
      <c r="A129" s="161">
        <v>1100</v>
      </c>
      <c r="B129" s="475" t="s">
        <v>1083</v>
      </c>
      <c r="C129" s="136">
        <v>8222</v>
      </c>
      <c r="D129" s="136">
        <v>8222</v>
      </c>
      <c r="E129" s="472"/>
      <c r="F129" s="472"/>
      <c r="G129" s="474"/>
      <c r="H129" s="472"/>
      <c r="I129" s="472"/>
    </row>
    <row r="130" spans="1:9" ht="25.5" customHeight="1">
      <c r="A130" s="161">
        <v>1200</v>
      </c>
      <c r="B130" s="459" t="s">
        <v>1064</v>
      </c>
      <c r="C130" s="136">
        <v>3326</v>
      </c>
      <c r="D130" s="136">
        <v>3326</v>
      </c>
      <c r="E130" s="354"/>
      <c r="F130" s="354"/>
      <c r="G130" s="473"/>
      <c r="H130" s="354"/>
      <c r="I130" s="354"/>
    </row>
    <row r="131" spans="1:9" ht="12.75" customHeight="1">
      <c r="A131" s="273">
        <v>2000</v>
      </c>
      <c r="B131" s="475" t="s">
        <v>1073</v>
      </c>
      <c r="C131" s="136">
        <v>14572</v>
      </c>
      <c r="D131" s="136">
        <v>14572</v>
      </c>
      <c r="E131" s="354"/>
      <c r="F131" s="354"/>
      <c r="G131" s="473"/>
      <c r="H131" s="354"/>
      <c r="I131" s="354"/>
    </row>
    <row r="132" spans="1:9" ht="12.75" customHeight="1">
      <c r="A132" s="263" t="s">
        <v>756</v>
      </c>
      <c r="B132" s="475" t="s">
        <v>757</v>
      </c>
      <c r="C132" s="136">
        <v>3470</v>
      </c>
      <c r="D132" s="136">
        <v>3470</v>
      </c>
      <c r="E132" s="354"/>
      <c r="F132" s="354"/>
      <c r="G132" s="473"/>
      <c r="H132" s="354"/>
      <c r="I132" s="354"/>
    </row>
    <row r="133" spans="1:9" ht="12.75" customHeight="1">
      <c r="A133" s="273">
        <v>6000</v>
      </c>
      <c r="B133" s="475" t="s">
        <v>1084</v>
      </c>
      <c r="C133" s="136">
        <v>3470</v>
      </c>
      <c r="D133" s="136">
        <v>3470</v>
      </c>
      <c r="E133" s="354"/>
      <c r="F133" s="354"/>
      <c r="G133" s="473"/>
      <c r="H133" s="354"/>
      <c r="I133" s="354"/>
    </row>
    <row r="134" spans="1:9" ht="12.75" customHeight="1">
      <c r="A134" s="273" t="s">
        <v>781</v>
      </c>
      <c r="B134" s="475" t="s">
        <v>1085</v>
      </c>
      <c r="C134" s="136">
        <v>22</v>
      </c>
      <c r="D134" s="136">
        <v>22</v>
      </c>
      <c r="E134" s="354"/>
      <c r="F134" s="354"/>
      <c r="G134" s="473"/>
      <c r="H134" s="354"/>
      <c r="I134" s="354"/>
    </row>
    <row r="135" spans="1:9" ht="12.75" customHeight="1">
      <c r="A135" s="273">
        <v>5000</v>
      </c>
      <c r="B135" s="475" t="s">
        <v>784</v>
      </c>
      <c r="C135" s="136">
        <v>22</v>
      </c>
      <c r="D135" s="136">
        <v>22</v>
      </c>
      <c r="E135" s="354"/>
      <c r="F135" s="354"/>
      <c r="G135" s="473"/>
      <c r="H135" s="354"/>
      <c r="I135" s="354"/>
    </row>
    <row r="136" spans="1:129" s="98" customFormat="1" ht="12.75" customHeight="1">
      <c r="A136" s="278"/>
      <c r="B136" s="272" t="s">
        <v>419</v>
      </c>
      <c r="C136" s="144">
        <v>-42834</v>
      </c>
      <c r="D136" s="131">
        <v>-42834</v>
      </c>
      <c r="E136" s="453"/>
      <c r="F136" s="453"/>
      <c r="G136" s="453"/>
      <c r="H136" s="453"/>
      <c r="I136" s="453"/>
      <c r="J136" s="453"/>
      <c r="K136" s="453"/>
      <c r="L136" s="453"/>
      <c r="M136" s="453"/>
      <c r="N136" s="453"/>
      <c r="O136" s="453"/>
      <c r="P136" s="453"/>
      <c r="Q136" s="453"/>
      <c r="R136" s="453"/>
      <c r="S136" s="453"/>
      <c r="T136" s="453"/>
      <c r="U136" s="453"/>
      <c r="V136" s="453"/>
      <c r="W136" s="453"/>
      <c r="X136" s="453"/>
      <c r="Y136" s="453"/>
      <c r="Z136" s="453"/>
      <c r="AA136" s="453"/>
      <c r="AB136" s="453"/>
      <c r="AC136" s="453"/>
      <c r="AD136" s="453"/>
      <c r="AE136" s="453"/>
      <c r="AF136" s="453"/>
      <c r="AG136" s="453"/>
      <c r="AH136" s="453"/>
      <c r="AI136" s="453"/>
      <c r="AJ136" s="453"/>
      <c r="AK136" s="453"/>
      <c r="AL136" s="453"/>
      <c r="AM136" s="453"/>
      <c r="AN136" s="453"/>
      <c r="AO136" s="453"/>
      <c r="AP136" s="453"/>
      <c r="AQ136" s="453"/>
      <c r="AR136" s="453"/>
      <c r="AS136" s="453"/>
      <c r="AT136" s="453"/>
      <c r="AU136" s="453"/>
      <c r="AV136" s="453"/>
      <c r="AW136" s="453"/>
      <c r="AX136" s="453"/>
      <c r="AY136" s="453"/>
      <c r="AZ136" s="453"/>
      <c r="BA136" s="453"/>
      <c r="BB136" s="453"/>
      <c r="BC136" s="453"/>
      <c r="BD136" s="453"/>
      <c r="BE136" s="453"/>
      <c r="BF136" s="453"/>
      <c r="BG136" s="453"/>
      <c r="BH136" s="453"/>
      <c r="BI136" s="453"/>
      <c r="BJ136" s="453"/>
      <c r="BK136" s="453"/>
      <c r="BL136" s="453"/>
      <c r="BM136" s="453"/>
      <c r="BN136" s="453"/>
      <c r="BO136" s="453"/>
      <c r="BP136" s="453"/>
      <c r="BQ136" s="453"/>
      <c r="BR136" s="453"/>
      <c r="BS136" s="453"/>
      <c r="BT136" s="453"/>
      <c r="BU136" s="453"/>
      <c r="BV136" s="453"/>
      <c r="BW136" s="453"/>
      <c r="BX136" s="453"/>
      <c r="BY136" s="453"/>
      <c r="BZ136" s="453"/>
      <c r="CA136" s="453"/>
      <c r="CB136" s="453"/>
      <c r="CC136" s="453"/>
      <c r="CD136" s="453"/>
      <c r="CE136" s="453"/>
      <c r="CF136" s="453"/>
      <c r="CG136" s="453"/>
      <c r="CH136" s="453"/>
      <c r="CI136" s="453"/>
      <c r="CJ136" s="453"/>
      <c r="CK136" s="453"/>
      <c r="CL136" s="453"/>
      <c r="CM136" s="453"/>
      <c r="CN136" s="453"/>
      <c r="CO136" s="453"/>
      <c r="CP136" s="453"/>
      <c r="CQ136" s="453"/>
      <c r="CR136" s="453"/>
      <c r="CS136" s="453"/>
      <c r="CT136" s="453"/>
      <c r="CU136" s="453"/>
      <c r="CV136" s="453"/>
      <c r="CW136" s="453"/>
      <c r="CX136" s="453"/>
      <c r="CY136" s="453"/>
      <c r="CZ136" s="453"/>
      <c r="DA136" s="453"/>
      <c r="DB136" s="453"/>
      <c r="DC136" s="453"/>
      <c r="DD136" s="453"/>
      <c r="DE136" s="453"/>
      <c r="DF136" s="453"/>
      <c r="DG136" s="453"/>
      <c r="DH136" s="453"/>
      <c r="DI136" s="453"/>
      <c r="DJ136" s="453"/>
      <c r="DK136" s="453"/>
      <c r="DL136" s="453"/>
      <c r="DM136" s="453"/>
      <c r="DN136" s="453"/>
      <c r="DO136" s="453"/>
      <c r="DP136" s="453"/>
      <c r="DQ136" s="453"/>
      <c r="DR136" s="453"/>
      <c r="DS136" s="453"/>
      <c r="DT136" s="453"/>
      <c r="DU136" s="453"/>
      <c r="DV136" s="453"/>
      <c r="DW136" s="453"/>
      <c r="DX136" s="453"/>
      <c r="DY136" s="453"/>
    </row>
    <row r="137" spans="1:129" s="98" customFormat="1" ht="12.75" customHeight="1">
      <c r="A137" s="263"/>
      <c r="B137" s="272" t="s">
        <v>420</v>
      </c>
      <c r="C137" s="144">
        <v>42834</v>
      </c>
      <c r="D137" s="131">
        <v>42834</v>
      </c>
      <c r="E137" s="453"/>
      <c r="F137" s="453"/>
      <c r="G137" s="453"/>
      <c r="H137" s="453"/>
      <c r="I137" s="453"/>
      <c r="J137" s="453"/>
      <c r="K137" s="453"/>
      <c r="L137" s="453"/>
      <c r="M137" s="453"/>
      <c r="N137" s="453"/>
      <c r="O137" s="453"/>
      <c r="P137" s="453"/>
      <c r="Q137" s="453"/>
      <c r="R137" s="453"/>
      <c r="S137" s="453"/>
      <c r="T137" s="453"/>
      <c r="U137" s="453"/>
      <c r="V137" s="453"/>
      <c r="W137" s="453"/>
      <c r="X137" s="453"/>
      <c r="Y137" s="453"/>
      <c r="Z137" s="453"/>
      <c r="AA137" s="453"/>
      <c r="AB137" s="453"/>
      <c r="AC137" s="453"/>
      <c r="AD137" s="453"/>
      <c r="AE137" s="453"/>
      <c r="AF137" s="453"/>
      <c r="AG137" s="453"/>
      <c r="AH137" s="453"/>
      <c r="AI137" s="453"/>
      <c r="AJ137" s="453"/>
      <c r="AK137" s="453"/>
      <c r="AL137" s="453"/>
      <c r="AM137" s="453"/>
      <c r="AN137" s="453"/>
      <c r="AO137" s="453"/>
      <c r="AP137" s="453"/>
      <c r="AQ137" s="453"/>
      <c r="AR137" s="453"/>
      <c r="AS137" s="453"/>
      <c r="AT137" s="453"/>
      <c r="AU137" s="453"/>
      <c r="AV137" s="453"/>
      <c r="AW137" s="453"/>
      <c r="AX137" s="453"/>
      <c r="AY137" s="453"/>
      <c r="AZ137" s="453"/>
      <c r="BA137" s="453"/>
      <c r="BB137" s="453"/>
      <c r="BC137" s="453"/>
      <c r="BD137" s="453"/>
      <c r="BE137" s="453"/>
      <c r="BF137" s="453"/>
      <c r="BG137" s="453"/>
      <c r="BH137" s="453"/>
      <c r="BI137" s="453"/>
      <c r="BJ137" s="453"/>
      <c r="BK137" s="453"/>
      <c r="BL137" s="453"/>
      <c r="BM137" s="453"/>
      <c r="BN137" s="453"/>
      <c r="BO137" s="453"/>
      <c r="BP137" s="453"/>
      <c r="BQ137" s="453"/>
      <c r="BR137" s="453"/>
      <c r="BS137" s="453"/>
      <c r="BT137" s="453"/>
      <c r="BU137" s="453"/>
      <c r="BV137" s="453"/>
      <c r="BW137" s="453"/>
      <c r="BX137" s="453"/>
      <c r="BY137" s="453"/>
      <c r="BZ137" s="453"/>
      <c r="CA137" s="453"/>
      <c r="CB137" s="453"/>
      <c r="CC137" s="453"/>
      <c r="CD137" s="453"/>
      <c r="CE137" s="453"/>
      <c r="CF137" s="453"/>
      <c r="CG137" s="453"/>
      <c r="CH137" s="453"/>
      <c r="CI137" s="453"/>
      <c r="CJ137" s="453"/>
      <c r="CK137" s="453"/>
      <c r="CL137" s="453"/>
      <c r="CM137" s="453"/>
      <c r="CN137" s="453"/>
      <c r="CO137" s="453"/>
      <c r="CP137" s="453"/>
      <c r="CQ137" s="453"/>
      <c r="CR137" s="453"/>
      <c r="CS137" s="453"/>
      <c r="CT137" s="453"/>
      <c r="CU137" s="453"/>
      <c r="CV137" s="453"/>
      <c r="CW137" s="453"/>
      <c r="CX137" s="453"/>
      <c r="CY137" s="453"/>
      <c r="CZ137" s="453"/>
      <c r="DA137" s="453"/>
      <c r="DB137" s="453"/>
      <c r="DC137" s="453"/>
      <c r="DD137" s="453"/>
      <c r="DE137" s="453"/>
      <c r="DF137" s="453"/>
      <c r="DG137" s="453"/>
      <c r="DH137" s="453"/>
      <c r="DI137" s="453"/>
      <c r="DJ137" s="453"/>
      <c r="DK137" s="453"/>
      <c r="DL137" s="453"/>
      <c r="DM137" s="453"/>
      <c r="DN137" s="453"/>
      <c r="DO137" s="453"/>
      <c r="DP137" s="453"/>
      <c r="DQ137" s="453"/>
      <c r="DR137" s="453"/>
      <c r="DS137" s="453"/>
      <c r="DT137" s="453"/>
      <c r="DU137" s="453"/>
      <c r="DV137" s="453"/>
      <c r="DW137" s="453"/>
      <c r="DX137" s="453"/>
      <c r="DY137" s="453"/>
    </row>
    <row r="138" spans="1:129" s="98" customFormat="1" ht="12.75" customHeight="1">
      <c r="A138" s="282" t="s">
        <v>1068</v>
      </c>
      <c r="B138" s="283" t="s">
        <v>840</v>
      </c>
      <c r="C138" s="385">
        <v>42834</v>
      </c>
      <c r="D138" s="136">
        <v>42834</v>
      </c>
      <c r="E138" s="453"/>
      <c r="F138" s="453"/>
      <c r="G138" s="453"/>
      <c r="H138" s="453"/>
      <c r="I138" s="453"/>
      <c r="J138" s="453"/>
      <c r="K138" s="453"/>
      <c r="L138" s="453"/>
      <c r="M138" s="453"/>
      <c r="N138" s="453"/>
      <c r="O138" s="453"/>
      <c r="P138" s="453"/>
      <c r="Q138" s="453"/>
      <c r="R138" s="453"/>
      <c r="S138" s="453"/>
      <c r="T138" s="453"/>
      <c r="U138" s="453"/>
      <c r="V138" s="453"/>
      <c r="W138" s="453"/>
      <c r="X138" s="453"/>
      <c r="Y138" s="453"/>
      <c r="Z138" s="453"/>
      <c r="AA138" s="453"/>
      <c r="AB138" s="453"/>
      <c r="AC138" s="453"/>
      <c r="AD138" s="453"/>
      <c r="AE138" s="453"/>
      <c r="AF138" s="453"/>
      <c r="AG138" s="453"/>
      <c r="AH138" s="453"/>
      <c r="AI138" s="453"/>
      <c r="AJ138" s="453"/>
      <c r="AK138" s="453"/>
      <c r="AL138" s="453"/>
      <c r="AM138" s="453"/>
      <c r="AN138" s="453"/>
      <c r="AO138" s="453"/>
      <c r="AP138" s="453"/>
      <c r="AQ138" s="453"/>
      <c r="AR138" s="453"/>
      <c r="AS138" s="453"/>
      <c r="AT138" s="453"/>
      <c r="AU138" s="453"/>
      <c r="AV138" s="453"/>
      <c r="AW138" s="453"/>
      <c r="AX138" s="453"/>
      <c r="AY138" s="453"/>
      <c r="AZ138" s="453"/>
      <c r="BA138" s="453"/>
      <c r="BB138" s="453"/>
      <c r="BC138" s="453"/>
      <c r="BD138" s="453"/>
      <c r="BE138" s="453"/>
      <c r="BF138" s="453"/>
      <c r="BG138" s="453"/>
      <c r="BH138" s="453"/>
      <c r="BI138" s="453"/>
      <c r="BJ138" s="453"/>
      <c r="BK138" s="453"/>
      <c r="BL138" s="453"/>
      <c r="BM138" s="453"/>
      <c r="BN138" s="453"/>
      <c r="BO138" s="453"/>
      <c r="BP138" s="453"/>
      <c r="BQ138" s="453"/>
      <c r="BR138" s="453"/>
      <c r="BS138" s="453"/>
      <c r="BT138" s="453"/>
      <c r="BU138" s="453"/>
      <c r="BV138" s="453"/>
      <c r="BW138" s="453"/>
      <c r="BX138" s="453"/>
      <c r="BY138" s="453"/>
      <c r="BZ138" s="453"/>
      <c r="CA138" s="453"/>
      <c r="CB138" s="453"/>
      <c r="CC138" s="453"/>
      <c r="CD138" s="453"/>
      <c r="CE138" s="453"/>
      <c r="CF138" s="453"/>
      <c r="CG138" s="453"/>
      <c r="CH138" s="453"/>
      <c r="CI138" s="453"/>
      <c r="CJ138" s="453"/>
      <c r="CK138" s="453"/>
      <c r="CL138" s="453"/>
      <c r="CM138" s="453"/>
      <c r="CN138" s="453"/>
      <c r="CO138" s="453"/>
      <c r="CP138" s="453"/>
      <c r="CQ138" s="453"/>
      <c r="CR138" s="453"/>
      <c r="CS138" s="453"/>
      <c r="CT138" s="453"/>
      <c r="CU138" s="453"/>
      <c r="CV138" s="453"/>
      <c r="CW138" s="453"/>
      <c r="CX138" s="453"/>
      <c r="CY138" s="453"/>
      <c r="CZ138" s="453"/>
      <c r="DA138" s="453"/>
      <c r="DB138" s="453"/>
      <c r="DC138" s="453"/>
      <c r="DD138" s="453"/>
      <c r="DE138" s="453"/>
      <c r="DF138" s="453"/>
      <c r="DG138" s="453"/>
      <c r="DH138" s="453"/>
      <c r="DI138" s="453"/>
      <c r="DJ138" s="453"/>
      <c r="DK138" s="453"/>
      <c r="DL138" s="453"/>
      <c r="DM138" s="453"/>
      <c r="DN138" s="453"/>
      <c r="DO138" s="453"/>
      <c r="DP138" s="453"/>
      <c r="DQ138" s="453"/>
      <c r="DR138" s="453"/>
      <c r="DS138" s="453"/>
      <c r="DT138" s="453"/>
      <c r="DU138" s="453"/>
      <c r="DV138" s="453"/>
      <c r="DW138" s="453"/>
      <c r="DX138" s="453"/>
      <c r="DY138" s="453"/>
    </row>
    <row r="139" spans="1:9" ht="15" customHeight="1">
      <c r="A139" s="448"/>
      <c r="B139" s="470" t="s">
        <v>1086</v>
      </c>
      <c r="C139" s="131"/>
      <c r="D139" s="136"/>
      <c r="E139" s="354"/>
      <c r="F139" s="354"/>
      <c r="G139" s="473"/>
      <c r="H139" s="354"/>
      <c r="I139" s="354"/>
    </row>
    <row r="140" spans="1:129" s="271" customFormat="1" ht="25.5" customHeight="1">
      <c r="A140" s="445"/>
      <c r="B140" s="471" t="s">
        <v>1070</v>
      </c>
      <c r="C140" s="131">
        <v>22616</v>
      </c>
      <c r="D140" s="131">
        <v>22616</v>
      </c>
      <c r="E140" s="472"/>
      <c r="F140" s="472"/>
      <c r="G140" s="474"/>
      <c r="H140" s="472"/>
      <c r="I140" s="472"/>
      <c r="J140" s="477"/>
      <c r="K140" s="477"/>
      <c r="L140" s="477"/>
      <c r="M140" s="477"/>
      <c r="N140" s="477"/>
      <c r="O140" s="477"/>
      <c r="P140" s="477"/>
      <c r="Q140" s="477"/>
      <c r="R140" s="477"/>
      <c r="S140" s="477"/>
      <c r="T140" s="477"/>
      <c r="U140" s="477"/>
      <c r="V140" s="477"/>
      <c r="W140" s="477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7"/>
      <c r="AK140" s="477"/>
      <c r="AL140" s="477"/>
      <c r="AM140" s="477"/>
      <c r="AN140" s="477"/>
      <c r="AO140" s="477"/>
      <c r="AP140" s="477"/>
      <c r="AQ140" s="477"/>
      <c r="AR140" s="477"/>
      <c r="AS140" s="477"/>
      <c r="AT140" s="477"/>
      <c r="AU140" s="477"/>
      <c r="AV140" s="477"/>
      <c r="AW140" s="477"/>
      <c r="AX140" s="477"/>
      <c r="AY140" s="477"/>
      <c r="AZ140" s="477"/>
      <c r="BA140" s="477"/>
      <c r="BB140" s="477"/>
      <c r="BC140" s="477"/>
      <c r="BD140" s="477"/>
      <c r="BE140" s="477"/>
      <c r="BF140" s="477"/>
      <c r="BG140" s="477"/>
      <c r="BH140" s="477"/>
      <c r="BI140" s="477"/>
      <c r="BJ140" s="477"/>
      <c r="BK140" s="477"/>
      <c r="BL140" s="477"/>
      <c r="BM140" s="477"/>
      <c r="BN140" s="477"/>
      <c r="BO140" s="477"/>
      <c r="BP140" s="477"/>
      <c r="BQ140" s="477"/>
      <c r="BR140" s="477"/>
      <c r="BS140" s="477"/>
      <c r="BT140" s="477"/>
      <c r="BU140" s="477"/>
      <c r="BV140" s="477"/>
      <c r="BW140" s="477"/>
      <c r="BX140" s="477"/>
      <c r="BY140" s="477"/>
      <c r="BZ140" s="477"/>
      <c r="CA140" s="477"/>
      <c r="CB140" s="477"/>
      <c r="CC140" s="477"/>
      <c r="CD140" s="477"/>
      <c r="CE140" s="477"/>
      <c r="CF140" s="477"/>
      <c r="CG140" s="477"/>
      <c r="CH140" s="477"/>
      <c r="CI140" s="477"/>
      <c r="CJ140" s="477"/>
      <c r="CK140" s="477"/>
      <c r="CL140" s="477"/>
      <c r="CM140" s="477"/>
      <c r="CN140" s="477"/>
      <c r="CO140" s="477"/>
      <c r="CP140" s="477"/>
      <c r="CQ140" s="477"/>
      <c r="CR140" s="477"/>
      <c r="CS140" s="477"/>
      <c r="CT140" s="477"/>
      <c r="CU140" s="477"/>
      <c r="CV140" s="477"/>
      <c r="CW140" s="477"/>
      <c r="CX140" s="477"/>
      <c r="CY140" s="477"/>
      <c r="CZ140" s="477"/>
      <c r="DA140" s="477"/>
      <c r="DB140" s="477"/>
      <c r="DC140" s="477"/>
      <c r="DD140" s="477"/>
      <c r="DE140" s="477"/>
      <c r="DF140" s="477"/>
      <c r="DG140" s="477"/>
      <c r="DH140" s="477"/>
      <c r="DI140" s="477"/>
      <c r="DJ140" s="477"/>
      <c r="DK140" s="477"/>
      <c r="DL140" s="477"/>
      <c r="DM140" s="477"/>
      <c r="DN140" s="477"/>
      <c r="DO140" s="477"/>
      <c r="DP140" s="477"/>
      <c r="DQ140" s="477"/>
      <c r="DR140" s="477"/>
      <c r="DS140" s="477"/>
      <c r="DT140" s="477"/>
      <c r="DU140" s="477"/>
      <c r="DV140" s="477"/>
      <c r="DW140" s="477"/>
      <c r="DX140" s="477"/>
      <c r="DY140" s="477"/>
    </row>
    <row r="141" spans="1:9" ht="12.75" customHeight="1">
      <c r="A141" s="448"/>
      <c r="B141" s="471" t="s">
        <v>827</v>
      </c>
      <c r="C141" s="131">
        <v>13941</v>
      </c>
      <c r="D141" s="131">
        <v>13941</v>
      </c>
      <c r="E141" s="354"/>
      <c r="F141" s="354"/>
      <c r="G141" s="473"/>
      <c r="H141" s="354"/>
      <c r="I141" s="354"/>
    </row>
    <row r="142" spans="1:9" ht="12.75" customHeight="1">
      <c r="A142" s="263" t="s">
        <v>734</v>
      </c>
      <c r="B142" s="475" t="s">
        <v>1071</v>
      </c>
      <c r="C142" s="136">
        <v>13941</v>
      </c>
      <c r="D142" s="136">
        <v>13941</v>
      </c>
      <c r="E142" s="472"/>
      <c r="F142" s="472"/>
      <c r="G142" s="474"/>
      <c r="H142" s="472"/>
      <c r="I142" s="472"/>
    </row>
    <row r="143" spans="1:9" ht="12.75" customHeight="1">
      <c r="A143" s="273" t="s">
        <v>736</v>
      </c>
      <c r="B143" s="475" t="s">
        <v>1072</v>
      </c>
      <c r="C143" s="136">
        <v>13811</v>
      </c>
      <c r="D143" s="136">
        <v>13811</v>
      </c>
      <c r="E143" s="472"/>
      <c r="F143" s="472"/>
      <c r="G143" s="474"/>
      <c r="H143" s="472"/>
      <c r="I143" s="472"/>
    </row>
    <row r="144" spans="1:9" ht="12.75" customHeight="1">
      <c r="A144" s="273">
        <v>1000</v>
      </c>
      <c r="B144" s="274" t="s">
        <v>1082</v>
      </c>
      <c r="C144" s="136">
        <v>4500</v>
      </c>
      <c r="D144" s="136">
        <v>4500</v>
      </c>
      <c r="E144" s="472"/>
      <c r="F144" s="472"/>
      <c r="G144" s="474"/>
      <c r="H144" s="472"/>
      <c r="I144" s="472"/>
    </row>
    <row r="145" spans="1:9" ht="12.75" customHeight="1">
      <c r="A145" s="161">
        <v>1100</v>
      </c>
      <c r="B145" s="475" t="s">
        <v>1083</v>
      </c>
      <c r="C145" s="136">
        <v>4500</v>
      </c>
      <c r="D145" s="136">
        <v>4500</v>
      </c>
      <c r="E145" s="472"/>
      <c r="F145" s="472"/>
      <c r="G145" s="474"/>
      <c r="H145" s="472"/>
      <c r="I145" s="472"/>
    </row>
    <row r="146" spans="1:9" ht="12.75" customHeight="1">
      <c r="A146" s="161">
        <v>1200</v>
      </c>
      <c r="B146" s="459" t="s">
        <v>1064</v>
      </c>
      <c r="C146" s="136">
        <v>0</v>
      </c>
      <c r="D146" s="136">
        <v>0</v>
      </c>
      <c r="E146" s="472"/>
      <c r="F146" s="472"/>
      <c r="G146" s="474"/>
      <c r="H146" s="472"/>
      <c r="I146" s="472"/>
    </row>
    <row r="147" spans="1:9" ht="12.75" customHeight="1">
      <c r="A147" s="273">
        <v>2000</v>
      </c>
      <c r="B147" s="475" t="s">
        <v>1073</v>
      </c>
      <c r="C147" s="136">
        <v>9311</v>
      </c>
      <c r="D147" s="136">
        <v>9311</v>
      </c>
      <c r="E147" s="354"/>
      <c r="F147" s="354"/>
      <c r="G147" s="473"/>
      <c r="H147" s="354"/>
      <c r="I147" s="354"/>
    </row>
    <row r="148" spans="1:9" ht="12.75" customHeight="1">
      <c r="A148" s="263" t="s">
        <v>756</v>
      </c>
      <c r="B148" s="475" t="s">
        <v>757</v>
      </c>
      <c r="C148" s="136">
        <v>130</v>
      </c>
      <c r="D148" s="136">
        <v>130</v>
      </c>
      <c r="E148" s="354"/>
      <c r="F148" s="354"/>
      <c r="G148" s="473"/>
      <c r="H148" s="354"/>
      <c r="I148" s="354"/>
    </row>
    <row r="149" spans="1:9" ht="12.75" customHeight="1">
      <c r="A149" s="273">
        <v>6000</v>
      </c>
      <c r="B149" s="475" t="s">
        <v>1084</v>
      </c>
      <c r="C149" s="136">
        <v>130</v>
      </c>
      <c r="D149" s="136">
        <v>130</v>
      </c>
      <c r="E149" s="354"/>
      <c r="F149" s="354"/>
      <c r="G149" s="473"/>
      <c r="H149" s="354"/>
      <c r="I149" s="354"/>
    </row>
    <row r="150" spans="1:129" s="98" customFormat="1" ht="12.75" customHeight="1">
      <c r="A150" s="278"/>
      <c r="B150" s="272" t="s">
        <v>419</v>
      </c>
      <c r="C150" s="144">
        <v>8675</v>
      </c>
      <c r="D150" s="131">
        <v>8675</v>
      </c>
      <c r="E150" s="453"/>
      <c r="F150" s="453"/>
      <c r="G150" s="453"/>
      <c r="H150" s="453"/>
      <c r="I150" s="453"/>
      <c r="J150" s="453"/>
      <c r="K150" s="453"/>
      <c r="L150" s="453"/>
      <c r="M150" s="453"/>
      <c r="N150" s="453"/>
      <c r="O150" s="453"/>
      <c r="P150" s="453"/>
      <c r="Q150" s="453"/>
      <c r="R150" s="453"/>
      <c r="S150" s="453"/>
      <c r="T150" s="453"/>
      <c r="U150" s="453"/>
      <c r="V150" s="453"/>
      <c r="W150" s="453"/>
      <c r="X150" s="453"/>
      <c r="Y150" s="453"/>
      <c r="Z150" s="453"/>
      <c r="AA150" s="453"/>
      <c r="AB150" s="453"/>
      <c r="AC150" s="453"/>
      <c r="AD150" s="453"/>
      <c r="AE150" s="453"/>
      <c r="AF150" s="453"/>
      <c r="AG150" s="453"/>
      <c r="AH150" s="453"/>
      <c r="AI150" s="453"/>
      <c r="AJ150" s="453"/>
      <c r="AK150" s="453"/>
      <c r="AL150" s="453"/>
      <c r="AM150" s="453"/>
      <c r="AN150" s="453"/>
      <c r="AO150" s="453"/>
      <c r="AP150" s="453"/>
      <c r="AQ150" s="453"/>
      <c r="AR150" s="453"/>
      <c r="AS150" s="453"/>
      <c r="AT150" s="453"/>
      <c r="AU150" s="453"/>
      <c r="AV150" s="453"/>
      <c r="AW150" s="453"/>
      <c r="AX150" s="453"/>
      <c r="AY150" s="453"/>
      <c r="AZ150" s="453"/>
      <c r="BA150" s="453"/>
      <c r="BB150" s="453"/>
      <c r="BC150" s="453"/>
      <c r="BD150" s="453"/>
      <c r="BE150" s="453"/>
      <c r="BF150" s="453"/>
      <c r="BG150" s="453"/>
      <c r="BH150" s="453"/>
      <c r="BI150" s="453"/>
      <c r="BJ150" s="453"/>
      <c r="BK150" s="453"/>
      <c r="BL150" s="453"/>
      <c r="BM150" s="453"/>
      <c r="BN150" s="453"/>
      <c r="BO150" s="453"/>
      <c r="BP150" s="453"/>
      <c r="BQ150" s="453"/>
      <c r="BR150" s="453"/>
      <c r="BS150" s="453"/>
      <c r="BT150" s="453"/>
      <c r="BU150" s="453"/>
      <c r="BV150" s="453"/>
      <c r="BW150" s="453"/>
      <c r="BX150" s="453"/>
      <c r="BY150" s="453"/>
      <c r="BZ150" s="453"/>
      <c r="CA150" s="453"/>
      <c r="CB150" s="453"/>
      <c r="CC150" s="453"/>
      <c r="CD150" s="453"/>
      <c r="CE150" s="453"/>
      <c r="CF150" s="453"/>
      <c r="CG150" s="453"/>
      <c r="CH150" s="453"/>
      <c r="CI150" s="453"/>
      <c r="CJ150" s="453"/>
      <c r="CK150" s="453"/>
      <c r="CL150" s="453"/>
      <c r="CM150" s="453"/>
      <c r="CN150" s="453"/>
      <c r="CO150" s="453"/>
      <c r="CP150" s="453"/>
      <c r="CQ150" s="453"/>
      <c r="CR150" s="453"/>
      <c r="CS150" s="453"/>
      <c r="CT150" s="453"/>
      <c r="CU150" s="453"/>
      <c r="CV150" s="453"/>
      <c r="CW150" s="453"/>
      <c r="CX150" s="453"/>
      <c r="CY150" s="453"/>
      <c r="CZ150" s="453"/>
      <c r="DA150" s="453"/>
      <c r="DB150" s="453"/>
      <c r="DC150" s="453"/>
      <c r="DD150" s="453"/>
      <c r="DE150" s="453"/>
      <c r="DF150" s="453"/>
      <c r="DG150" s="453"/>
      <c r="DH150" s="453"/>
      <c r="DI150" s="453"/>
      <c r="DJ150" s="453"/>
      <c r="DK150" s="453"/>
      <c r="DL150" s="453"/>
      <c r="DM150" s="453"/>
      <c r="DN150" s="453"/>
      <c r="DO150" s="453"/>
      <c r="DP150" s="453"/>
      <c r="DQ150" s="453"/>
      <c r="DR150" s="453"/>
      <c r="DS150" s="453"/>
      <c r="DT150" s="453"/>
      <c r="DU150" s="453"/>
      <c r="DV150" s="453"/>
      <c r="DW150" s="453"/>
      <c r="DX150" s="453"/>
      <c r="DY150" s="453"/>
    </row>
    <row r="151" spans="1:129" s="98" customFormat="1" ht="12.75" customHeight="1">
      <c r="A151" s="263"/>
      <c r="B151" s="272" t="s">
        <v>420</v>
      </c>
      <c r="C151" s="144">
        <v>-8675</v>
      </c>
      <c r="D151" s="131">
        <v>-8675</v>
      </c>
      <c r="E151" s="453"/>
      <c r="F151" s="453"/>
      <c r="G151" s="453"/>
      <c r="H151" s="453"/>
      <c r="I151" s="453"/>
      <c r="J151" s="453"/>
      <c r="K151" s="453"/>
      <c r="L151" s="453"/>
      <c r="M151" s="453"/>
      <c r="N151" s="453"/>
      <c r="O151" s="453"/>
      <c r="P151" s="453"/>
      <c r="Q151" s="453"/>
      <c r="R151" s="453"/>
      <c r="S151" s="453"/>
      <c r="T151" s="453"/>
      <c r="U151" s="453"/>
      <c r="V151" s="453"/>
      <c r="W151" s="453"/>
      <c r="X151" s="453"/>
      <c r="Y151" s="453"/>
      <c r="Z151" s="453"/>
      <c r="AA151" s="453"/>
      <c r="AB151" s="453"/>
      <c r="AC151" s="453"/>
      <c r="AD151" s="453"/>
      <c r="AE151" s="453"/>
      <c r="AF151" s="453"/>
      <c r="AG151" s="453"/>
      <c r="AH151" s="453"/>
      <c r="AI151" s="453"/>
      <c r="AJ151" s="453"/>
      <c r="AK151" s="453"/>
      <c r="AL151" s="453"/>
      <c r="AM151" s="453"/>
      <c r="AN151" s="453"/>
      <c r="AO151" s="453"/>
      <c r="AP151" s="453"/>
      <c r="AQ151" s="453"/>
      <c r="AR151" s="453"/>
      <c r="AS151" s="453"/>
      <c r="AT151" s="453"/>
      <c r="AU151" s="453"/>
      <c r="AV151" s="453"/>
      <c r="AW151" s="453"/>
      <c r="AX151" s="453"/>
      <c r="AY151" s="453"/>
      <c r="AZ151" s="453"/>
      <c r="BA151" s="453"/>
      <c r="BB151" s="453"/>
      <c r="BC151" s="453"/>
      <c r="BD151" s="453"/>
      <c r="BE151" s="453"/>
      <c r="BF151" s="453"/>
      <c r="BG151" s="453"/>
      <c r="BH151" s="453"/>
      <c r="BI151" s="453"/>
      <c r="BJ151" s="453"/>
      <c r="BK151" s="453"/>
      <c r="BL151" s="453"/>
      <c r="BM151" s="453"/>
      <c r="BN151" s="453"/>
      <c r="BO151" s="453"/>
      <c r="BP151" s="453"/>
      <c r="BQ151" s="453"/>
      <c r="BR151" s="453"/>
      <c r="BS151" s="453"/>
      <c r="BT151" s="453"/>
      <c r="BU151" s="453"/>
      <c r="BV151" s="453"/>
      <c r="BW151" s="453"/>
      <c r="BX151" s="453"/>
      <c r="BY151" s="453"/>
      <c r="BZ151" s="453"/>
      <c r="CA151" s="453"/>
      <c r="CB151" s="453"/>
      <c r="CC151" s="453"/>
      <c r="CD151" s="453"/>
      <c r="CE151" s="453"/>
      <c r="CF151" s="453"/>
      <c r="CG151" s="453"/>
      <c r="CH151" s="453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CU151" s="453"/>
      <c r="CV151" s="453"/>
      <c r="CW151" s="453"/>
      <c r="CX151" s="453"/>
      <c r="CY151" s="453"/>
      <c r="CZ151" s="453"/>
      <c r="DA151" s="453"/>
      <c r="DB151" s="453"/>
      <c r="DC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</row>
    <row r="152" spans="1:129" s="98" customFormat="1" ht="12.75" customHeight="1">
      <c r="A152" s="282" t="s">
        <v>1068</v>
      </c>
      <c r="B152" s="283" t="s">
        <v>840</v>
      </c>
      <c r="C152" s="385">
        <v>-8675</v>
      </c>
      <c r="D152" s="136">
        <v>-8675</v>
      </c>
      <c r="E152" s="453"/>
      <c r="F152" s="453"/>
      <c r="G152" s="453"/>
      <c r="H152" s="453"/>
      <c r="I152" s="453"/>
      <c r="J152" s="453"/>
      <c r="K152" s="453"/>
      <c r="L152" s="453"/>
      <c r="M152" s="453"/>
      <c r="N152" s="453"/>
      <c r="O152" s="453"/>
      <c r="P152" s="453"/>
      <c r="Q152" s="453"/>
      <c r="R152" s="453"/>
      <c r="S152" s="453"/>
      <c r="T152" s="453"/>
      <c r="U152" s="453"/>
      <c r="V152" s="453"/>
      <c r="W152" s="453"/>
      <c r="X152" s="453"/>
      <c r="Y152" s="453"/>
      <c r="Z152" s="453"/>
      <c r="AA152" s="453"/>
      <c r="AB152" s="453"/>
      <c r="AC152" s="453"/>
      <c r="AD152" s="453"/>
      <c r="AE152" s="453"/>
      <c r="AF152" s="453"/>
      <c r="AG152" s="453"/>
      <c r="AH152" s="453"/>
      <c r="AI152" s="453"/>
      <c r="AJ152" s="453"/>
      <c r="AK152" s="453"/>
      <c r="AL152" s="453"/>
      <c r="AM152" s="453"/>
      <c r="AN152" s="453"/>
      <c r="AO152" s="453"/>
      <c r="AP152" s="453"/>
      <c r="AQ152" s="453"/>
      <c r="AR152" s="453"/>
      <c r="AS152" s="453"/>
      <c r="AT152" s="453"/>
      <c r="AU152" s="453"/>
      <c r="AV152" s="453"/>
      <c r="AW152" s="453"/>
      <c r="AX152" s="453"/>
      <c r="AY152" s="453"/>
      <c r="AZ152" s="453"/>
      <c r="BA152" s="453"/>
      <c r="BB152" s="453"/>
      <c r="BC152" s="453"/>
      <c r="BD152" s="453"/>
      <c r="BE152" s="453"/>
      <c r="BF152" s="453"/>
      <c r="BG152" s="453"/>
      <c r="BH152" s="453"/>
      <c r="BI152" s="453"/>
      <c r="BJ152" s="453"/>
      <c r="BK152" s="453"/>
      <c r="BL152" s="453"/>
      <c r="BM152" s="453"/>
      <c r="BN152" s="453"/>
      <c r="BO152" s="453"/>
      <c r="BP152" s="453"/>
      <c r="BQ152" s="453"/>
      <c r="BR152" s="453"/>
      <c r="BS152" s="453"/>
      <c r="BT152" s="453"/>
      <c r="BU152" s="453"/>
      <c r="BV152" s="453"/>
      <c r="BW152" s="453"/>
      <c r="BX152" s="453"/>
      <c r="BY152" s="453"/>
      <c r="BZ152" s="453"/>
      <c r="CA152" s="453"/>
      <c r="CB152" s="453"/>
      <c r="CC152" s="453"/>
      <c r="CD152" s="453"/>
      <c r="CE152" s="453"/>
      <c r="CF152" s="453"/>
      <c r="CG152" s="453"/>
      <c r="CH152" s="453"/>
      <c r="CI152" s="453"/>
      <c r="CJ152" s="453"/>
      <c r="CK152" s="453"/>
      <c r="CL152" s="453"/>
      <c r="CM152" s="453"/>
      <c r="CN152" s="453"/>
      <c r="CO152" s="453"/>
      <c r="CP152" s="453"/>
      <c r="CQ152" s="453"/>
      <c r="CR152" s="453"/>
      <c r="CS152" s="453"/>
      <c r="CT152" s="453"/>
      <c r="CU152" s="453"/>
      <c r="CV152" s="453"/>
      <c r="CW152" s="453"/>
      <c r="CX152" s="453"/>
      <c r="CY152" s="453"/>
      <c r="CZ152" s="453"/>
      <c r="DA152" s="453"/>
      <c r="DB152" s="453"/>
      <c r="DC152" s="453"/>
      <c r="DD152" s="453"/>
      <c r="DE152" s="453"/>
      <c r="DF152" s="453"/>
      <c r="DG152" s="453"/>
      <c r="DH152" s="453"/>
      <c r="DI152" s="453"/>
      <c r="DJ152" s="453"/>
      <c r="DK152" s="453"/>
      <c r="DL152" s="453"/>
      <c r="DM152" s="453"/>
      <c r="DN152" s="453"/>
      <c r="DO152" s="453"/>
      <c r="DP152" s="453"/>
      <c r="DQ152" s="453"/>
      <c r="DR152" s="453"/>
      <c r="DS152" s="453"/>
      <c r="DT152" s="453"/>
      <c r="DU152" s="453"/>
      <c r="DV152" s="453"/>
      <c r="DW152" s="453"/>
      <c r="DX152" s="453"/>
      <c r="DY152" s="453"/>
    </row>
    <row r="153" spans="1:9" ht="15" customHeight="1">
      <c r="A153" s="448"/>
      <c r="B153" s="470" t="s">
        <v>1087</v>
      </c>
      <c r="C153" s="131"/>
      <c r="D153" s="136"/>
      <c r="E153" s="354"/>
      <c r="F153" s="354"/>
      <c r="G153" s="473"/>
      <c r="H153" s="354"/>
      <c r="I153" s="354"/>
    </row>
    <row r="154" spans="1:129" s="271" customFormat="1" ht="25.5" customHeight="1">
      <c r="A154" s="445"/>
      <c r="B154" s="471" t="s">
        <v>1079</v>
      </c>
      <c r="C154" s="131">
        <v>1769</v>
      </c>
      <c r="D154" s="131">
        <v>1769</v>
      </c>
      <c r="E154" s="472"/>
      <c r="F154" s="472"/>
      <c r="G154" s="474"/>
      <c r="H154" s="472"/>
      <c r="I154" s="472"/>
      <c r="J154" s="477"/>
      <c r="K154" s="477"/>
      <c r="L154" s="477"/>
      <c r="M154" s="477"/>
      <c r="N154" s="477"/>
      <c r="O154" s="477"/>
      <c r="P154" s="477"/>
      <c r="Q154" s="477"/>
      <c r="R154" s="477"/>
      <c r="S154" s="477"/>
      <c r="T154" s="477"/>
      <c r="U154" s="477"/>
      <c r="V154" s="477"/>
      <c r="W154" s="477"/>
      <c r="X154" s="477"/>
      <c r="Y154" s="477"/>
      <c r="Z154" s="477"/>
      <c r="AA154" s="477"/>
      <c r="AB154" s="477"/>
      <c r="AC154" s="477"/>
      <c r="AD154" s="477"/>
      <c r="AE154" s="477"/>
      <c r="AF154" s="477"/>
      <c r="AG154" s="477"/>
      <c r="AH154" s="477"/>
      <c r="AI154" s="477"/>
      <c r="AJ154" s="477"/>
      <c r="AK154" s="477"/>
      <c r="AL154" s="477"/>
      <c r="AM154" s="477"/>
      <c r="AN154" s="477"/>
      <c r="AO154" s="477"/>
      <c r="AP154" s="477"/>
      <c r="AQ154" s="477"/>
      <c r="AR154" s="477"/>
      <c r="AS154" s="477"/>
      <c r="AT154" s="477"/>
      <c r="AU154" s="477"/>
      <c r="AV154" s="477"/>
      <c r="AW154" s="477"/>
      <c r="AX154" s="477"/>
      <c r="AY154" s="477"/>
      <c r="AZ154" s="477"/>
      <c r="BA154" s="477"/>
      <c r="BB154" s="477"/>
      <c r="BC154" s="477"/>
      <c r="BD154" s="477"/>
      <c r="BE154" s="477"/>
      <c r="BF154" s="477"/>
      <c r="BG154" s="477"/>
      <c r="BH154" s="477"/>
      <c r="BI154" s="477"/>
      <c r="BJ154" s="477"/>
      <c r="BK154" s="477"/>
      <c r="BL154" s="477"/>
      <c r="BM154" s="477"/>
      <c r="BN154" s="477"/>
      <c r="BO154" s="477"/>
      <c r="BP154" s="477"/>
      <c r="BQ154" s="477"/>
      <c r="BR154" s="477"/>
      <c r="BS154" s="477"/>
      <c r="BT154" s="477"/>
      <c r="BU154" s="477"/>
      <c r="BV154" s="477"/>
      <c r="BW154" s="477"/>
      <c r="BX154" s="477"/>
      <c r="BY154" s="477"/>
      <c r="BZ154" s="477"/>
      <c r="CA154" s="477"/>
      <c r="CB154" s="477"/>
      <c r="CC154" s="477"/>
      <c r="CD154" s="477"/>
      <c r="CE154" s="477"/>
      <c r="CF154" s="477"/>
      <c r="CG154" s="477"/>
      <c r="CH154" s="477"/>
      <c r="CI154" s="477"/>
      <c r="CJ154" s="477"/>
      <c r="CK154" s="477"/>
      <c r="CL154" s="477"/>
      <c r="CM154" s="477"/>
      <c r="CN154" s="477"/>
      <c r="CO154" s="477"/>
      <c r="CP154" s="477"/>
      <c r="CQ154" s="477"/>
      <c r="CR154" s="477"/>
      <c r="CS154" s="477"/>
      <c r="CT154" s="477"/>
      <c r="CU154" s="477"/>
      <c r="CV154" s="477"/>
      <c r="CW154" s="477"/>
      <c r="CX154" s="477"/>
      <c r="CY154" s="477"/>
      <c r="CZ154" s="477"/>
      <c r="DA154" s="477"/>
      <c r="DB154" s="477"/>
      <c r="DC154" s="477"/>
      <c r="DD154" s="477"/>
      <c r="DE154" s="477"/>
      <c r="DF154" s="477"/>
      <c r="DG154" s="477"/>
      <c r="DH154" s="477"/>
      <c r="DI154" s="477"/>
      <c r="DJ154" s="477"/>
      <c r="DK154" s="477"/>
      <c r="DL154" s="477"/>
      <c r="DM154" s="477"/>
      <c r="DN154" s="477"/>
      <c r="DO154" s="477"/>
      <c r="DP154" s="477"/>
      <c r="DQ154" s="477"/>
      <c r="DR154" s="477"/>
      <c r="DS154" s="477"/>
      <c r="DT154" s="477"/>
      <c r="DU154" s="477"/>
      <c r="DV154" s="477"/>
      <c r="DW154" s="477"/>
      <c r="DX154" s="477"/>
      <c r="DY154" s="477"/>
    </row>
    <row r="155" spans="1:9" ht="12.75" customHeight="1">
      <c r="A155" s="448"/>
      <c r="B155" s="471" t="s">
        <v>827</v>
      </c>
      <c r="C155" s="131">
        <v>3494</v>
      </c>
      <c r="D155" s="131">
        <v>3494</v>
      </c>
      <c r="E155" s="354"/>
      <c r="F155" s="354"/>
      <c r="G155" s="473"/>
      <c r="H155" s="354"/>
      <c r="I155" s="354"/>
    </row>
    <row r="156" spans="1:9" ht="12.75" customHeight="1">
      <c r="A156" s="263" t="s">
        <v>734</v>
      </c>
      <c r="B156" s="475" t="s">
        <v>1071</v>
      </c>
      <c r="C156" s="136">
        <v>3494</v>
      </c>
      <c r="D156" s="136">
        <v>3494</v>
      </c>
      <c r="E156" s="354"/>
      <c r="F156" s="354"/>
      <c r="G156" s="473"/>
      <c r="H156" s="354"/>
      <c r="I156" s="354"/>
    </row>
    <row r="157" spans="1:9" ht="12.75" customHeight="1">
      <c r="A157" s="273" t="s">
        <v>736</v>
      </c>
      <c r="B157" s="475" t="s">
        <v>1072</v>
      </c>
      <c r="C157" s="136">
        <v>3494</v>
      </c>
      <c r="D157" s="136">
        <v>3494</v>
      </c>
      <c r="E157" s="354"/>
      <c r="F157" s="354"/>
      <c r="G157" s="473"/>
      <c r="H157" s="354"/>
      <c r="I157" s="354"/>
    </row>
    <row r="158" spans="1:9" ht="12.75" customHeight="1">
      <c r="A158" s="273">
        <v>1000</v>
      </c>
      <c r="B158" s="274" t="s">
        <v>1082</v>
      </c>
      <c r="C158" s="136">
        <v>1258</v>
      </c>
      <c r="D158" s="136">
        <v>1258</v>
      </c>
      <c r="E158" s="354"/>
      <c r="F158" s="354"/>
      <c r="G158" s="473"/>
      <c r="H158" s="354"/>
      <c r="I158" s="354"/>
    </row>
    <row r="159" spans="1:9" ht="12.75" customHeight="1">
      <c r="A159" s="161">
        <v>1100</v>
      </c>
      <c r="B159" s="475" t="s">
        <v>1083</v>
      </c>
      <c r="C159" s="136">
        <v>1064</v>
      </c>
      <c r="D159" s="136">
        <v>1064</v>
      </c>
      <c r="E159" s="354"/>
      <c r="F159" s="354"/>
      <c r="G159" s="473"/>
      <c r="H159" s="354"/>
      <c r="I159" s="354"/>
    </row>
    <row r="160" spans="1:9" ht="12.75" customHeight="1">
      <c r="A160" s="161">
        <v>1200</v>
      </c>
      <c r="B160" s="459" t="s">
        <v>1064</v>
      </c>
      <c r="C160" s="136">
        <v>194</v>
      </c>
      <c r="D160" s="136">
        <v>194</v>
      </c>
      <c r="E160" s="354"/>
      <c r="F160" s="354"/>
      <c r="G160" s="473"/>
      <c r="H160" s="354"/>
      <c r="I160" s="354"/>
    </row>
    <row r="161" spans="1:9" ht="12.75" customHeight="1">
      <c r="A161" s="273">
        <v>2000</v>
      </c>
      <c r="B161" s="475" t="s">
        <v>1073</v>
      </c>
      <c r="C161" s="136">
        <v>2236</v>
      </c>
      <c r="D161" s="136">
        <v>2236</v>
      </c>
      <c r="E161" s="354"/>
      <c r="F161" s="354"/>
      <c r="G161" s="473"/>
      <c r="H161" s="354"/>
      <c r="I161" s="354"/>
    </row>
    <row r="162" spans="1:9" ht="12.75" customHeight="1" hidden="1">
      <c r="A162" s="263" t="s">
        <v>781</v>
      </c>
      <c r="B162" s="475" t="s">
        <v>1085</v>
      </c>
      <c r="C162" s="136">
        <v>0</v>
      </c>
      <c r="D162" s="136">
        <v>0</v>
      </c>
      <c r="E162" s="354"/>
      <c r="F162" s="354"/>
      <c r="G162" s="473"/>
      <c r="H162" s="354"/>
      <c r="I162" s="354"/>
    </row>
    <row r="163" spans="1:9" ht="12.75" customHeight="1" hidden="1">
      <c r="A163" s="273">
        <v>5000</v>
      </c>
      <c r="B163" s="475" t="s">
        <v>784</v>
      </c>
      <c r="C163" s="136">
        <v>0</v>
      </c>
      <c r="D163" s="136">
        <v>0</v>
      </c>
      <c r="E163" s="472"/>
      <c r="F163" s="472"/>
      <c r="G163" s="474"/>
      <c r="H163" s="472"/>
      <c r="I163" s="472"/>
    </row>
    <row r="164" spans="1:129" s="98" customFormat="1" ht="12.75" customHeight="1">
      <c r="A164" s="278"/>
      <c r="B164" s="272" t="s">
        <v>419</v>
      </c>
      <c r="C164" s="144">
        <v>-1725</v>
      </c>
      <c r="D164" s="131">
        <v>-1725</v>
      </c>
      <c r="E164" s="453"/>
      <c r="F164" s="453"/>
      <c r="G164" s="453"/>
      <c r="H164" s="453"/>
      <c r="I164" s="453"/>
      <c r="J164" s="453"/>
      <c r="K164" s="453"/>
      <c r="L164" s="453"/>
      <c r="M164" s="453"/>
      <c r="N164" s="453"/>
      <c r="O164" s="453"/>
      <c r="P164" s="453"/>
      <c r="Q164" s="453"/>
      <c r="R164" s="453"/>
      <c r="S164" s="453"/>
      <c r="T164" s="453"/>
      <c r="U164" s="453"/>
      <c r="V164" s="453"/>
      <c r="W164" s="453"/>
      <c r="X164" s="453"/>
      <c r="Y164" s="453"/>
      <c r="Z164" s="453"/>
      <c r="AA164" s="453"/>
      <c r="AB164" s="453"/>
      <c r="AC164" s="453"/>
      <c r="AD164" s="453"/>
      <c r="AE164" s="453"/>
      <c r="AF164" s="453"/>
      <c r="AG164" s="453"/>
      <c r="AH164" s="453"/>
      <c r="AI164" s="453"/>
      <c r="AJ164" s="453"/>
      <c r="AK164" s="453"/>
      <c r="AL164" s="453"/>
      <c r="AM164" s="453"/>
      <c r="AN164" s="453"/>
      <c r="AO164" s="453"/>
      <c r="AP164" s="453"/>
      <c r="AQ164" s="453"/>
      <c r="AR164" s="453"/>
      <c r="AS164" s="453"/>
      <c r="AT164" s="453"/>
      <c r="AU164" s="453"/>
      <c r="AV164" s="453"/>
      <c r="AW164" s="453"/>
      <c r="AX164" s="453"/>
      <c r="AY164" s="453"/>
      <c r="AZ164" s="453"/>
      <c r="BA164" s="453"/>
      <c r="BB164" s="453"/>
      <c r="BC164" s="453"/>
      <c r="BD164" s="453"/>
      <c r="BE164" s="453"/>
      <c r="BF164" s="453"/>
      <c r="BG164" s="453"/>
      <c r="BH164" s="453"/>
      <c r="BI164" s="453"/>
      <c r="BJ164" s="453"/>
      <c r="BK164" s="453"/>
      <c r="BL164" s="453"/>
      <c r="BM164" s="453"/>
      <c r="BN164" s="453"/>
      <c r="BO164" s="453"/>
      <c r="BP164" s="453"/>
      <c r="BQ164" s="453"/>
      <c r="BR164" s="453"/>
      <c r="BS164" s="453"/>
      <c r="BT164" s="453"/>
      <c r="BU164" s="453"/>
      <c r="BV164" s="453"/>
      <c r="BW164" s="453"/>
      <c r="BX164" s="453"/>
      <c r="BY164" s="453"/>
      <c r="BZ164" s="453"/>
      <c r="CA164" s="453"/>
      <c r="CB164" s="453"/>
      <c r="CC164" s="453"/>
      <c r="CD164" s="453"/>
      <c r="CE164" s="453"/>
      <c r="CF164" s="453"/>
      <c r="CG164" s="453"/>
      <c r="CH164" s="453"/>
      <c r="CI164" s="453"/>
      <c r="CJ164" s="453"/>
      <c r="CK164" s="453"/>
      <c r="CL164" s="453"/>
      <c r="CM164" s="453"/>
      <c r="CN164" s="453"/>
      <c r="CO164" s="453"/>
      <c r="CP164" s="453"/>
      <c r="CQ164" s="453"/>
      <c r="CR164" s="453"/>
      <c r="CS164" s="453"/>
      <c r="CT164" s="453"/>
      <c r="CU164" s="453"/>
      <c r="CV164" s="453"/>
      <c r="CW164" s="453"/>
      <c r="CX164" s="453"/>
      <c r="CY164" s="453"/>
      <c r="CZ164" s="453"/>
      <c r="DA164" s="453"/>
      <c r="DB164" s="453"/>
      <c r="DC164" s="453"/>
      <c r="DD164" s="453"/>
      <c r="DE164" s="453"/>
      <c r="DF164" s="453"/>
      <c r="DG164" s="453"/>
      <c r="DH164" s="453"/>
      <c r="DI164" s="453"/>
      <c r="DJ164" s="453"/>
      <c r="DK164" s="453"/>
      <c r="DL164" s="453"/>
      <c r="DM164" s="453"/>
      <c r="DN164" s="453"/>
      <c r="DO164" s="453"/>
      <c r="DP164" s="453"/>
      <c r="DQ164" s="453"/>
      <c r="DR164" s="453"/>
      <c r="DS164" s="453"/>
      <c r="DT164" s="453"/>
      <c r="DU164" s="453"/>
      <c r="DV164" s="453"/>
      <c r="DW164" s="453"/>
      <c r="DX164" s="453"/>
      <c r="DY164" s="453"/>
    </row>
    <row r="165" spans="1:129" s="98" customFormat="1" ht="12.75" customHeight="1">
      <c r="A165" s="263"/>
      <c r="B165" s="272" t="s">
        <v>420</v>
      </c>
      <c r="C165" s="144">
        <v>1725</v>
      </c>
      <c r="D165" s="131">
        <v>1725</v>
      </c>
      <c r="E165" s="453"/>
      <c r="F165" s="453"/>
      <c r="G165" s="453"/>
      <c r="H165" s="453"/>
      <c r="I165" s="453"/>
      <c r="J165" s="453"/>
      <c r="K165" s="453"/>
      <c r="L165" s="453"/>
      <c r="M165" s="453"/>
      <c r="N165" s="453"/>
      <c r="O165" s="453"/>
      <c r="P165" s="453"/>
      <c r="Q165" s="453"/>
      <c r="R165" s="453"/>
      <c r="S165" s="453"/>
      <c r="T165" s="453"/>
      <c r="U165" s="453"/>
      <c r="V165" s="453"/>
      <c r="W165" s="453"/>
      <c r="X165" s="453"/>
      <c r="Y165" s="453"/>
      <c r="Z165" s="453"/>
      <c r="AA165" s="453"/>
      <c r="AB165" s="453"/>
      <c r="AC165" s="453"/>
      <c r="AD165" s="453"/>
      <c r="AE165" s="453"/>
      <c r="AF165" s="453"/>
      <c r="AG165" s="453"/>
      <c r="AH165" s="453"/>
      <c r="AI165" s="453"/>
      <c r="AJ165" s="453"/>
      <c r="AK165" s="453"/>
      <c r="AL165" s="453"/>
      <c r="AM165" s="453"/>
      <c r="AN165" s="453"/>
      <c r="AO165" s="453"/>
      <c r="AP165" s="453"/>
      <c r="AQ165" s="453"/>
      <c r="AR165" s="453"/>
      <c r="AS165" s="453"/>
      <c r="AT165" s="453"/>
      <c r="AU165" s="453"/>
      <c r="AV165" s="453"/>
      <c r="AW165" s="453"/>
      <c r="AX165" s="453"/>
      <c r="AY165" s="453"/>
      <c r="AZ165" s="453"/>
      <c r="BA165" s="453"/>
      <c r="BB165" s="453"/>
      <c r="BC165" s="453"/>
      <c r="BD165" s="453"/>
      <c r="BE165" s="453"/>
      <c r="BF165" s="453"/>
      <c r="BG165" s="453"/>
      <c r="BH165" s="453"/>
      <c r="BI165" s="453"/>
      <c r="BJ165" s="453"/>
      <c r="BK165" s="453"/>
      <c r="BL165" s="453"/>
      <c r="BM165" s="453"/>
      <c r="BN165" s="453"/>
      <c r="BO165" s="453"/>
      <c r="BP165" s="453"/>
      <c r="BQ165" s="453"/>
      <c r="BR165" s="453"/>
      <c r="BS165" s="453"/>
      <c r="BT165" s="453"/>
      <c r="BU165" s="453"/>
      <c r="BV165" s="453"/>
      <c r="BW165" s="453"/>
      <c r="BX165" s="453"/>
      <c r="BY165" s="453"/>
      <c r="BZ165" s="453"/>
      <c r="CA165" s="453"/>
      <c r="CB165" s="453"/>
      <c r="CC165" s="453"/>
      <c r="CD165" s="453"/>
      <c r="CE165" s="453"/>
      <c r="CF165" s="453"/>
      <c r="CG165" s="453"/>
      <c r="CH165" s="453"/>
      <c r="CI165" s="453"/>
      <c r="CJ165" s="453"/>
      <c r="CK165" s="453"/>
      <c r="CL165" s="453"/>
      <c r="CM165" s="453"/>
      <c r="CN165" s="453"/>
      <c r="CO165" s="453"/>
      <c r="CP165" s="453"/>
      <c r="CQ165" s="453"/>
      <c r="CR165" s="453"/>
      <c r="CS165" s="453"/>
      <c r="CT165" s="453"/>
      <c r="CU165" s="453"/>
      <c r="CV165" s="453"/>
      <c r="CW165" s="453"/>
      <c r="CX165" s="453"/>
      <c r="CY165" s="453"/>
      <c r="CZ165" s="453"/>
      <c r="DA165" s="453"/>
      <c r="DB165" s="453"/>
      <c r="DC165" s="453"/>
      <c r="DD165" s="453"/>
      <c r="DE165" s="453"/>
      <c r="DF165" s="453"/>
      <c r="DG165" s="453"/>
      <c r="DH165" s="453"/>
      <c r="DI165" s="453"/>
      <c r="DJ165" s="453"/>
      <c r="DK165" s="453"/>
      <c r="DL165" s="453"/>
      <c r="DM165" s="453"/>
      <c r="DN165" s="453"/>
      <c r="DO165" s="453"/>
      <c r="DP165" s="453"/>
      <c r="DQ165" s="453"/>
      <c r="DR165" s="453"/>
      <c r="DS165" s="453"/>
      <c r="DT165" s="453"/>
      <c r="DU165" s="453"/>
      <c r="DV165" s="453"/>
      <c r="DW165" s="453"/>
      <c r="DX165" s="453"/>
      <c r="DY165" s="453"/>
    </row>
    <row r="166" spans="1:129" s="98" customFormat="1" ht="12.75" customHeight="1">
      <c r="A166" s="282" t="s">
        <v>1068</v>
      </c>
      <c r="B166" s="283" t="s">
        <v>840</v>
      </c>
      <c r="C166" s="385">
        <v>1725</v>
      </c>
      <c r="D166" s="136">
        <v>1725</v>
      </c>
      <c r="E166" s="453"/>
      <c r="F166" s="453"/>
      <c r="G166" s="453"/>
      <c r="H166" s="453"/>
      <c r="I166" s="453"/>
      <c r="J166" s="453"/>
      <c r="K166" s="453"/>
      <c r="L166" s="453"/>
      <c r="M166" s="453"/>
      <c r="N166" s="453"/>
      <c r="O166" s="453"/>
      <c r="P166" s="453"/>
      <c r="Q166" s="453"/>
      <c r="R166" s="453"/>
      <c r="S166" s="453"/>
      <c r="T166" s="453"/>
      <c r="U166" s="453"/>
      <c r="V166" s="453"/>
      <c r="W166" s="453"/>
      <c r="X166" s="453"/>
      <c r="Y166" s="453"/>
      <c r="Z166" s="453"/>
      <c r="AA166" s="453"/>
      <c r="AB166" s="453"/>
      <c r="AC166" s="453"/>
      <c r="AD166" s="453"/>
      <c r="AE166" s="453"/>
      <c r="AF166" s="453"/>
      <c r="AG166" s="453"/>
      <c r="AH166" s="453"/>
      <c r="AI166" s="453"/>
      <c r="AJ166" s="453"/>
      <c r="AK166" s="453"/>
      <c r="AL166" s="453"/>
      <c r="AM166" s="453"/>
      <c r="AN166" s="453"/>
      <c r="AO166" s="453"/>
      <c r="AP166" s="453"/>
      <c r="AQ166" s="453"/>
      <c r="AR166" s="453"/>
      <c r="AS166" s="453"/>
      <c r="AT166" s="453"/>
      <c r="AU166" s="453"/>
      <c r="AV166" s="453"/>
      <c r="AW166" s="453"/>
      <c r="AX166" s="453"/>
      <c r="AY166" s="453"/>
      <c r="AZ166" s="453"/>
      <c r="BA166" s="453"/>
      <c r="BB166" s="453"/>
      <c r="BC166" s="453"/>
      <c r="BD166" s="453"/>
      <c r="BE166" s="453"/>
      <c r="BF166" s="453"/>
      <c r="BG166" s="453"/>
      <c r="BH166" s="453"/>
      <c r="BI166" s="453"/>
      <c r="BJ166" s="453"/>
      <c r="BK166" s="453"/>
      <c r="BL166" s="453"/>
      <c r="BM166" s="453"/>
      <c r="BN166" s="453"/>
      <c r="BO166" s="453"/>
      <c r="BP166" s="453"/>
      <c r="BQ166" s="453"/>
      <c r="BR166" s="453"/>
      <c r="BS166" s="453"/>
      <c r="BT166" s="453"/>
      <c r="BU166" s="453"/>
      <c r="BV166" s="453"/>
      <c r="BW166" s="453"/>
      <c r="BX166" s="453"/>
      <c r="BY166" s="453"/>
      <c r="BZ166" s="453"/>
      <c r="CA166" s="453"/>
      <c r="CB166" s="453"/>
      <c r="CC166" s="453"/>
      <c r="CD166" s="453"/>
      <c r="CE166" s="453"/>
      <c r="CF166" s="453"/>
      <c r="CG166" s="453"/>
      <c r="CH166" s="453"/>
      <c r="CI166" s="453"/>
      <c r="CJ166" s="453"/>
      <c r="CK166" s="453"/>
      <c r="CL166" s="453"/>
      <c r="CM166" s="453"/>
      <c r="CN166" s="453"/>
      <c r="CO166" s="453"/>
      <c r="CP166" s="453"/>
      <c r="CQ166" s="453"/>
      <c r="CR166" s="453"/>
      <c r="CS166" s="453"/>
      <c r="CT166" s="453"/>
      <c r="CU166" s="453"/>
      <c r="CV166" s="453"/>
      <c r="CW166" s="453"/>
      <c r="CX166" s="453"/>
      <c r="CY166" s="453"/>
      <c r="CZ166" s="453"/>
      <c r="DA166" s="453"/>
      <c r="DB166" s="453"/>
      <c r="DC166" s="453"/>
      <c r="DD166" s="453"/>
      <c r="DE166" s="453"/>
      <c r="DF166" s="453"/>
      <c r="DG166" s="453"/>
      <c r="DH166" s="453"/>
      <c r="DI166" s="453"/>
      <c r="DJ166" s="453"/>
      <c r="DK166" s="453"/>
      <c r="DL166" s="453"/>
      <c r="DM166" s="453"/>
      <c r="DN166" s="453"/>
      <c r="DO166" s="453"/>
      <c r="DP166" s="453"/>
      <c r="DQ166" s="453"/>
      <c r="DR166" s="453"/>
      <c r="DS166" s="453"/>
      <c r="DT166" s="453"/>
      <c r="DU166" s="453"/>
      <c r="DV166" s="453"/>
      <c r="DW166" s="453"/>
      <c r="DX166" s="453"/>
      <c r="DY166" s="453"/>
    </row>
    <row r="167" spans="1:9" ht="15" customHeight="1">
      <c r="A167" s="448"/>
      <c r="B167" s="470" t="s">
        <v>1088</v>
      </c>
      <c r="C167" s="131"/>
      <c r="D167" s="136"/>
      <c r="E167" s="472"/>
      <c r="F167" s="472"/>
      <c r="G167" s="474"/>
      <c r="H167" s="472"/>
      <c r="I167" s="472"/>
    </row>
    <row r="168" spans="1:129" s="271" customFormat="1" ht="25.5" customHeight="1">
      <c r="A168" s="445"/>
      <c r="B168" s="471" t="s">
        <v>1070</v>
      </c>
      <c r="C168" s="131">
        <v>473</v>
      </c>
      <c r="D168" s="131">
        <v>473</v>
      </c>
      <c r="E168" s="472"/>
      <c r="F168" s="472"/>
      <c r="G168" s="474"/>
      <c r="H168" s="472"/>
      <c r="I168" s="472"/>
      <c r="J168" s="477"/>
      <c r="K168" s="477"/>
      <c r="L168" s="477"/>
      <c r="M168" s="477"/>
      <c r="N168" s="477"/>
      <c r="O168" s="477"/>
      <c r="P168" s="477"/>
      <c r="Q168" s="477"/>
      <c r="R168" s="477"/>
      <c r="S168" s="477"/>
      <c r="T168" s="477"/>
      <c r="U168" s="477"/>
      <c r="V168" s="477"/>
      <c r="W168" s="477"/>
      <c r="X168" s="477"/>
      <c r="Y168" s="477"/>
      <c r="Z168" s="477"/>
      <c r="AA168" s="477"/>
      <c r="AB168" s="477"/>
      <c r="AC168" s="477"/>
      <c r="AD168" s="477"/>
      <c r="AE168" s="477"/>
      <c r="AF168" s="477"/>
      <c r="AG168" s="477"/>
      <c r="AH168" s="477"/>
      <c r="AI168" s="477"/>
      <c r="AJ168" s="477"/>
      <c r="AK168" s="477"/>
      <c r="AL168" s="477"/>
      <c r="AM168" s="477"/>
      <c r="AN168" s="477"/>
      <c r="AO168" s="477"/>
      <c r="AP168" s="477"/>
      <c r="AQ168" s="477"/>
      <c r="AR168" s="477"/>
      <c r="AS168" s="477"/>
      <c r="AT168" s="477"/>
      <c r="AU168" s="477"/>
      <c r="AV168" s="477"/>
      <c r="AW168" s="477"/>
      <c r="AX168" s="477"/>
      <c r="AY168" s="477"/>
      <c r="AZ168" s="477"/>
      <c r="BA168" s="477"/>
      <c r="BB168" s="477"/>
      <c r="BC168" s="477"/>
      <c r="BD168" s="477"/>
      <c r="BE168" s="477"/>
      <c r="BF168" s="477"/>
      <c r="BG168" s="477"/>
      <c r="BH168" s="477"/>
      <c r="BI168" s="477"/>
      <c r="BJ168" s="477"/>
      <c r="BK168" s="477"/>
      <c r="BL168" s="477"/>
      <c r="BM168" s="477"/>
      <c r="BN168" s="477"/>
      <c r="BO168" s="477"/>
      <c r="BP168" s="477"/>
      <c r="BQ168" s="477"/>
      <c r="BR168" s="477"/>
      <c r="BS168" s="477"/>
      <c r="BT168" s="477"/>
      <c r="BU168" s="477"/>
      <c r="BV168" s="477"/>
      <c r="BW168" s="477"/>
      <c r="BX168" s="477"/>
      <c r="BY168" s="477"/>
      <c r="BZ168" s="477"/>
      <c r="CA168" s="477"/>
      <c r="CB168" s="477"/>
      <c r="CC168" s="477"/>
      <c r="CD168" s="477"/>
      <c r="CE168" s="477"/>
      <c r="CF168" s="477"/>
      <c r="CG168" s="477"/>
      <c r="CH168" s="477"/>
      <c r="CI168" s="477"/>
      <c r="CJ168" s="477"/>
      <c r="CK168" s="477"/>
      <c r="CL168" s="477"/>
      <c r="CM168" s="477"/>
      <c r="CN168" s="477"/>
      <c r="CO168" s="477"/>
      <c r="CP168" s="477"/>
      <c r="CQ168" s="477"/>
      <c r="CR168" s="477"/>
      <c r="CS168" s="477"/>
      <c r="CT168" s="477"/>
      <c r="CU168" s="477"/>
      <c r="CV168" s="477"/>
      <c r="CW168" s="477"/>
      <c r="CX168" s="477"/>
      <c r="CY168" s="477"/>
      <c r="CZ168" s="477"/>
      <c r="DA168" s="477"/>
      <c r="DB168" s="477"/>
      <c r="DC168" s="477"/>
      <c r="DD168" s="477"/>
      <c r="DE168" s="477"/>
      <c r="DF168" s="477"/>
      <c r="DG168" s="477"/>
      <c r="DH168" s="477"/>
      <c r="DI168" s="477"/>
      <c r="DJ168" s="477"/>
      <c r="DK168" s="477"/>
      <c r="DL168" s="477"/>
      <c r="DM168" s="477"/>
      <c r="DN168" s="477"/>
      <c r="DO168" s="477"/>
      <c r="DP168" s="477"/>
      <c r="DQ168" s="477"/>
      <c r="DR168" s="477"/>
      <c r="DS168" s="477"/>
      <c r="DT168" s="477"/>
      <c r="DU168" s="477"/>
      <c r="DV168" s="477"/>
      <c r="DW168" s="477"/>
      <c r="DX168" s="477"/>
      <c r="DY168" s="477"/>
    </row>
    <row r="169" spans="1:9" ht="12.75" customHeight="1">
      <c r="A169" s="448"/>
      <c r="B169" s="471" t="s">
        <v>827</v>
      </c>
      <c r="C169" s="131">
        <v>2316</v>
      </c>
      <c r="D169" s="131">
        <v>2316</v>
      </c>
      <c r="E169" s="354"/>
      <c r="F169" s="354"/>
      <c r="G169" s="473"/>
      <c r="H169" s="354"/>
      <c r="I169" s="354"/>
    </row>
    <row r="170" spans="1:9" ht="12.75" customHeight="1">
      <c r="A170" s="263" t="s">
        <v>734</v>
      </c>
      <c r="B170" s="475" t="s">
        <v>1071</v>
      </c>
      <c r="C170" s="136">
        <v>2316</v>
      </c>
      <c r="D170" s="136">
        <v>2316</v>
      </c>
      <c r="E170" s="354"/>
      <c r="F170" s="354"/>
      <c r="G170" s="473"/>
      <c r="H170" s="354"/>
      <c r="I170" s="354"/>
    </row>
    <row r="171" spans="1:9" ht="12.75" customHeight="1">
      <c r="A171" s="273" t="s">
        <v>736</v>
      </c>
      <c r="B171" s="475" t="s">
        <v>1072</v>
      </c>
      <c r="C171" s="136">
        <v>2316</v>
      </c>
      <c r="D171" s="136">
        <v>2316</v>
      </c>
      <c r="E171" s="354"/>
      <c r="F171" s="354"/>
      <c r="G171" s="473"/>
      <c r="H171" s="354"/>
      <c r="I171" s="354"/>
    </row>
    <row r="172" spans="1:129" s="98" customFormat="1" ht="12.75" customHeight="1">
      <c r="A172" s="273">
        <v>1000</v>
      </c>
      <c r="B172" s="274" t="s">
        <v>1082</v>
      </c>
      <c r="C172" s="385">
        <v>872</v>
      </c>
      <c r="D172" s="136">
        <v>872</v>
      </c>
      <c r="E172" s="453"/>
      <c r="F172" s="453"/>
      <c r="G172" s="453"/>
      <c r="H172" s="453"/>
      <c r="I172" s="453"/>
      <c r="J172" s="453"/>
      <c r="K172" s="453"/>
      <c r="L172" s="453"/>
      <c r="M172" s="453"/>
      <c r="N172" s="453"/>
      <c r="O172" s="453"/>
      <c r="P172" s="453"/>
      <c r="Q172" s="453"/>
      <c r="R172" s="453"/>
      <c r="S172" s="453"/>
      <c r="T172" s="453"/>
      <c r="U172" s="453"/>
      <c r="V172" s="453"/>
      <c r="W172" s="453"/>
      <c r="X172" s="453"/>
      <c r="Y172" s="453"/>
      <c r="Z172" s="453"/>
      <c r="AA172" s="453"/>
      <c r="AB172" s="453"/>
      <c r="AC172" s="453"/>
      <c r="AD172" s="453"/>
      <c r="AE172" s="453"/>
      <c r="AF172" s="453"/>
      <c r="AG172" s="453"/>
      <c r="AH172" s="453"/>
      <c r="AI172" s="453"/>
      <c r="AJ172" s="453"/>
      <c r="AK172" s="453"/>
      <c r="AL172" s="453"/>
      <c r="AM172" s="453"/>
      <c r="AN172" s="453"/>
      <c r="AO172" s="453"/>
      <c r="AP172" s="453"/>
      <c r="AQ172" s="453"/>
      <c r="AR172" s="453"/>
      <c r="AS172" s="453"/>
      <c r="AT172" s="453"/>
      <c r="AU172" s="453"/>
      <c r="AV172" s="453"/>
      <c r="AW172" s="453"/>
      <c r="AX172" s="453"/>
      <c r="AY172" s="453"/>
      <c r="AZ172" s="453"/>
      <c r="BA172" s="453"/>
      <c r="BB172" s="453"/>
      <c r="BC172" s="453"/>
      <c r="BD172" s="453"/>
      <c r="BE172" s="453"/>
      <c r="BF172" s="453"/>
      <c r="BG172" s="453"/>
      <c r="BH172" s="453"/>
      <c r="BI172" s="453"/>
      <c r="BJ172" s="453"/>
      <c r="BK172" s="453"/>
      <c r="BL172" s="453"/>
      <c r="BM172" s="453"/>
      <c r="BN172" s="453"/>
      <c r="BO172" s="453"/>
      <c r="BP172" s="453"/>
      <c r="BQ172" s="453"/>
      <c r="BR172" s="453"/>
      <c r="BS172" s="453"/>
      <c r="BT172" s="453"/>
      <c r="BU172" s="453"/>
      <c r="BV172" s="453"/>
      <c r="BW172" s="453"/>
      <c r="BX172" s="453"/>
      <c r="BY172" s="453"/>
      <c r="BZ172" s="453"/>
      <c r="CA172" s="453"/>
      <c r="CB172" s="453"/>
      <c r="CC172" s="453"/>
      <c r="CD172" s="453"/>
      <c r="CE172" s="453"/>
      <c r="CF172" s="453"/>
      <c r="CG172" s="453"/>
      <c r="CH172" s="453"/>
      <c r="CI172" s="453"/>
      <c r="CJ172" s="453"/>
      <c r="CK172" s="453"/>
      <c r="CL172" s="453"/>
      <c r="CM172" s="453"/>
      <c r="CN172" s="453"/>
      <c r="CO172" s="453"/>
      <c r="CP172" s="453"/>
      <c r="CQ172" s="453"/>
      <c r="CR172" s="453"/>
      <c r="CS172" s="453"/>
      <c r="CT172" s="453"/>
      <c r="CU172" s="453"/>
      <c r="CV172" s="453"/>
      <c r="CW172" s="453"/>
      <c r="CX172" s="453"/>
      <c r="CY172" s="453"/>
      <c r="CZ172" s="453"/>
      <c r="DA172" s="453"/>
      <c r="DB172" s="453"/>
      <c r="DC172" s="453"/>
      <c r="DD172" s="453"/>
      <c r="DE172" s="453"/>
      <c r="DF172" s="453"/>
      <c r="DG172" s="453"/>
      <c r="DH172" s="453"/>
      <c r="DI172" s="453"/>
      <c r="DJ172" s="453"/>
      <c r="DK172" s="453"/>
      <c r="DL172" s="453"/>
      <c r="DM172" s="453"/>
      <c r="DN172" s="453"/>
      <c r="DO172" s="453"/>
      <c r="DP172" s="453"/>
      <c r="DQ172" s="453"/>
      <c r="DR172" s="453"/>
      <c r="DS172" s="453"/>
      <c r="DT172" s="453"/>
      <c r="DU172" s="453"/>
      <c r="DV172" s="453"/>
      <c r="DW172" s="453"/>
      <c r="DX172" s="453"/>
      <c r="DY172" s="453"/>
    </row>
    <row r="173" spans="1:9" ht="12.75" customHeight="1">
      <c r="A173" s="161">
        <v>1100</v>
      </c>
      <c r="B173" s="475" t="s">
        <v>1083</v>
      </c>
      <c r="C173" s="136">
        <v>703</v>
      </c>
      <c r="D173" s="136">
        <v>703</v>
      </c>
      <c r="E173" s="354"/>
      <c r="F173" s="354"/>
      <c r="G173" s="473"/>
      <c r="H173" s="354"/>
      <c r="I173" s="354"/>
    </row>
    <row r="174" spans="1:9" ht="25.5" customHeight="1">
      <c r="A174" s="161">
        <v>1200</v>
      </c>
      <c r="B174" s="459" t="s">
        <v>1064</v>
      </c>
      <c r="C174" s="136">
        <v>169</v>
      </c>
      <c r="D174" s="136">
        <v>169</v>
      </c>
      <c r="E174" s="354"/>
      <c r="F174" s="354"/>
      <c r="G174" s="473"/>
      <c r="H174" s="354"/>
      <c r="I174" s="354"/>
    </row>
    <row r="175" spans="1:9" ht="12.75" customHeight="1">
      <c r="A175" s="273">
        <v>2000</v>
      </c>
      <c r="B175" s="475" t="s">
        <v>1073</v>
      </c>
      <c r="C175" s="136">
        <v>1444</v>
      </c>
      <c r="D175" s="136">
        <v>1444</v>
      </c>
      <c r="E175" s="354"/>
      <c r="F175" s="354"/>
      <c r="G175" s="473"/>
      <c r="H175" s="354"/>
      <c r="I175" s="354"/>
    </row>
    <row r="176" spans="1:9" ht="12.75" customHeight="1" hidden="1">
      <c r="A176" s="263" t="s">
        <v>756</v>
      </c>
      <c r="B176" s="475" t="s">
        <v>757</v>
      </c>
      <c r="C176" s="136">
        <v>0</v>
      </c>
      <c r="D176" s="136">
        <v>0</v>
      </c>
      <c r="E176" s="354"/>
      <c r="F176" s="354"/>
      <c r="G176" s="473"/>
      <c r="H176" s="354"/>
      <c r="I176" s="354"/>
    </row>
    <row r="177" spans="1:9" ht="12.75" customHeight="1" hidden="1">
      <c r="A177" s="273">
        <v>3000</v>
      </c>
      <c r="B177" s="475" t="s">
        <v>1089</v>
      </c>
      <c r="C177" s="136">
        <v>0</v>
      </c>
      <c r="D177" s="136">
        <v>0</v>
      </c>
      <c r="E177" s="354"/>
      <c r="F177" s="354"/>
      <c r="G177" s="473"/>
      <c r="H177" s="354"/>
      <c r="I177" s="354"/>
    </row>
    <row r="178" spans="1:129" s="98" customFormat="1" ht="12.75" customHeight="1">
      <c r="A178" s="278"/>
      <c r="B178" s="272" t="s">
        <v>419</v>
      </c>
      <c r="C178" s="144">
        <v>-1843</v>
      </c>
      <c r="D178" s="131">
        <v>-1843</v>
      </c>
      <c r="E178" s="453"/>
      <c r="F178" s="453"/>
      <c r="G178" s="453"/>
      <c r="H178" s="453"/>
      <c r="I178" s="453"/>
      <c r="J178" s="453"/>
      <c r="K178" s="453"/>
      <c r="L178" s="453"/>
      <c r="M178" s="453"/>
      <c r="N178" s="453"/>
      <c r="O178" s="453"/>
      <c r="P178" s="453"/>
      <c r="Q178" s="453"/>
      <c r="R178" s="453"/>
      <c r="S178" s="453"/>
      <c r="T178" s="453"/>
      <c r="U178" s="453"/>
      <c r="V178" s="453"/>
      <c r="W178" s="453"/>
      <c r="X178" s="453"/>
      <c r="Y178" s="453"/>
      <c r="Z178" s="453"/>
      <c r="AA178" s="453"/>
      <c r="AB178" s="453"/>
      <c r="AC178" s="453"/>
      <c r="AD178" s="453"/>
      <c r="AE178" s="453"/>
      <c r="AF178" s="453"/>
      <c r="AG178" s="453"/>
      <c r="AH178" s="453"/>
      <c r="AI178" s="453"/>
      <c r="AJ178" s="453"/>
      <c r="AK178" s="453"/>
      <c r="AL178" s="453"/>
      <c r="AM178" s="453"/>
      <c r="AN178" s="453"/>
      <c r="AO178" s="453"/>
      <c r="AP178" s="453"/>
      <c r="AQ178" s="453"/>
      <c r="AR178" s="453"/>
      <c r="AS178" s="453"/>
      <c r="AT178" s="453"/>
      <c r="AU178" s="453"/>
      <c r="AV178" s="453"/>
      <c r="AW178" s="453"/>
      <c r="AX178" s="453"/>
      <c r="AY178" s="453"/>
      <c r="AZ178" s="453"/>
      <c r="BA178" s="453"/>
      <c r="BB178" s="453"/>
      <c r="BC178" s="453"/>
      <c r="BD178" s="453"/>
      <c r="BE178" s="453"/>
      <c r="BF178" s="453"/>
      <c r="BG178" s="453"/>
      <c r="BH178" s="453"/>
      <c r="BI178" s="453"/>
      <c r="BJ178" s="453"/>
      <c r="BK178" s="453"/>
      <c r="BL178" s="453"/>
      <c r="BM178" s="453"/>
      <c r="BN178" s="453"/>
      <c r="BO178" s="453"/>
      <c r="BP178" s="453"/>
      <c r="BQ178" s="453"/>
      <c r="BR178" s="453"/>
      <c r="BS178" s="453"/>
      <c r="BT178" s="453"/>
      <c r="BU178" s="453"/>
      <c r="BV178" s="453"/>
      <c r="BW178" s="453"/>
      <c r="BX178" s="453"/>
      <c r="BY178" s="453"/>
      <c r="BZ178" s="453"/>
      <c r="CA178" s="453"/>
      <c r="CB178" s="453"/>
      <c r="CC178" s="453"/>
      <c r="CD178" s="453"/>
      <c r="CE178" s="453"/>
      <c r="CF178" s="453"/>
      <c r="CG178" s="453"/>
      <c r="CH178" s="453"/>
      <c r="CI178" s="453"/>
      <c r="CJ178" s="453"/>
      <c r="CK178" s="453"/>
      <c r="CL178" s="453"/>
      <c r="CM178" s="453"/>
      <c r="CN178" s="453"/>
      <c r="CO178" s="453"/>
      <c r="CP178" s="453"/>
      <c r="CQ178" s="453"/>
      <c r="CR178" s="453"/>
      <c r="CS178" s="453"/>
      <c r="CT178" s="453"/>
      <c r="CU178" s="453"/>
      <c r="CV178" s="453"/>
      <c r="CW178" s="453"/>
      <c r="CX178" s="453"/>
      <c r="CY178" s="453"/>
      <c r="CZ178" s="453"/>
      <c r="DA178" s="453"/>
      <c r="DB178" s="453"/>
      <c r="DC178" s="453"/>
      <c r="DD178" s="453"/>
      <c r="DE178" s="453"/>
      <c r="DF178" s="453"/>
      <c r="DG178" s="453"/>
      <c r="DH178" s="453"/>
      <c r="DI178" s="453"/>
      <c r="DJ178" s="453"/>
      <c r="DK178" s="453"/>
      <c r="DL178" s="453"/>
      <c r="DM178" s="453"/>
      <c r="DN178" s="453"/>
      <c r="DO178" s="453"/>
      <c r="DP178" s="453"/>
      <c r="DQ178" s="453"/>
      <c r="DR178" s="453"/>
      <c r="DS178" s="453"/>
      <c r="DT178" s="453"/>
      <c r="DU178" s="453"/>
      <c r="DV178" s="453"/>
      <c r="DW178" s="453"/>
      <c r="DX178" s="453"/>
      <c r="DY178" s="453"/>
    </row>
    <row r="179" spans="1:129" s="98" customFormat="1" ht="12.75" customHeight="1">
      <c r="A179" s="263"/>
      <c r="B179" s="272" t="s">
        <v>420</v>
      </c>
      <c r="C179" s="144">
        <v>1843</v>
      </c>
      <c r="D179" s="131">
        <v>1843</v>
      </c>
      <c r="E179" s="453"/>
      <c r="F179" s="453"/>
      <c r="G179" s="453"/>
      <c r="H179" s="453"/>
      <c r="I179" s="453"/>
      <c r="J179" s="453"/>
      <c r="K179" s="453"/>
      <c r="L179" s="453"/>
      <c r="M179" s="453"/>
      <c r="N179" s="453"/>
      <c r="O179" s="453"/>
      <c r="P179" s="453"/>
      <c r="Q179" s="453"/>
      <c r="R179" s="453"/>
      <c r="S179" s="453"/>
      <c r="T179" s="453"/>
      <c r="U179" s="453"/>
      <c r="V179" s="453"/>
      <c r="W179" s="453"/>
      <c r="X179" s="453"/>
      <c r="Y179" s="453"/>
      <c r="Z179" s="453"/>
      <c r="AA179" s="453"/>
      <c r="AB179" s="453"/>
      <c r="AC179" s="453"/>
      <c r="AD179" s="453"/>
      <c r="AE179" s="453"/>
      <c r="AF179" s="453"/>
      <c r="AG179" s="453"/>
      <c r="AH179" s="453"/>
      <c r="AI179" s="453"/>
      <c r="AJ179" s="453"/>
      <c r="AK179" s="453"/>
      <c r="AL179" s="453"/>
      <c r="AM179" s="453"/>
      <c r="AN179" s="453"/>
      <c r="AO179" s="453"/>
      <c r="AP179" s="453"/>
      <c r="AQ179" s="453"/>
      <c r="AR179" s="453"/>
      <c r="AS179" s="453"/>
      <c r="AT179" s="453"/>
      <c r="AU179" s="453"/>
      <c r="AV179" s="453"/>
      <c r="AW179" s="453"/>
      <c r="AX179" s="453"/>
      <c r="AY179" s="453"/>
      <c r="AZ179" s="453"/>
      <c r="BA179" s="453"/>
      <c r="BB179" s="453"/>
      <c r="BC179" s="453"/>
      <c r="BD179" s="453"/>
      <c r="BE179" s="453"/>
      <c r="BF179" s="453"/>
      <c r="BG179" s="453"/>
      <c r="BH179" s="453"/>
      <c r="BI179" s="453"/>
      <c r="BJ179" s="453"/>
      <c r="BK179" s="453"/>
      <c r="BL179" s="453"/>
      <c r="BM179" s="453"/>
      <c r="BN179" s="453"/>
      <c r="BO179" s="453"/>
      <c r="BP179" s="453"/>
      <c r="BQ179" s="453"/>
      <c r="BR179" s="453"/>
      <c r="BS179" s="453"/>
      <c r="BT179" s="453"/>
      <c r="BU179" s="453"/>
      <c r="BV179" s="453"/>
      <c r="BW179" s="453"/>
      <c r="BX179" s="453"/>
      <c r="BY179" s="453"/>
      <c r="BZ179" s="453"/>
      <c r="CA179" s="453"/>
      <c r="CB179" s="453"/>
      <c r="CC179" s="453"/>
      <c r="CD179" s="453"/>
      <c r="CE179" s="453"/>
      <c r="CF179" s="453"/>
      <c r="CG179" s="453"/>
      <c r="CH179" s="453"/>
      <c r="CI179" s="453"/>
      <c r="CJ179" s="453"/>
      <c r="CK179" s="453"/>
      <c r="CL179" s="453"/>
      <c r="CM179" s="453"/>
      <c r="CN179" s="453"/>
      <c r="CO179" s="453"/>
      <c r="CP179" s="453"/>
      <c r="CQ179" s="453"/>
      <c r="CR179" s="453"/>
      <c r="CS179" s="453"/>
      <c r="CT179" s="453"/>
      <c r="CU179" s="453"/>
      <c r="CV179" s="453"/>
      <c r="CW179" s="453"/>
      <c r="CX179" s="453"/>
      <c r="CY179" s="453"/>
      <c r="CZ179" s="453"/>
      <c r="DA179" s="453"/>
      <c r="DB179" s="453"/>
      <c r="DC179" s="453"/>
      <c r="DD179" s="453"/>
      <c r="DE179" s="453"/>
      <c r="DF179" s="453"/>
      <c r="DG179" s="453"/>
      <c r="DH179" s="453"/>
      <c r="DI179" s="453"/>
      <c r="DJ179" s="453"/>
      <c r="DK179" s="453"/>
      <c r="DL179" s="453"/>
      <c r="DM179" s="453"/>
      <c r="DN179" s="453"/>
      <c r="DO179" s="453"/>
      <c r="DP179" s="453"/>
      <c r="DQ179" s="453"/>
      <c r="DR179" s="453"/>
      <c r="DS179" s="453"/>
      <c r="DT179" s="453"/>
      <c r="DU179" s="453"/>
      <c r="DV179" s="453"/>
      <c r="DW179" s="453"/>
      <c r="DX179" s="453"/>
      <c r="DY179" s="453"/>
    </row>
    <row r="180" spans="1:129" s="98" customFormat="1" ht="12.75" customHeight="1">
      <c r="A180" s="282" t="s">
        <v>1068</v>
      </c>
      <c r="B180" s="283" t="s">
        <v>840</v>
      </c>
      <c r="C180" s="385">
        <v>1843</v>
      </c>
      <c r="D180" s="136">
        <v>1843</v>
      </c>
      <c r="E180" s="453"/>
      <c r="F180" s="453"/>
      <c r="G180" s="453"/>
      <c r="H180" s="453"/>
      <c r="I180" s="453"/>
      <c r="J180" s="453"/>
      <c r="K180" s="453"/>
      <c r="L180" s="453"/>
      <c r="M180" s="453"/>
      <c r="N180" s="453"/>
      <c r="O180" s="453"/>
      <c r="P180" s="453"/>
      <c r="Q180" s="453"/>
      <c r="R180" s="453"/>
      <c r="S180" s="453"/>
      <c r="T180" s="453"/>
      <c r="U180" s="453"/>
      <c r="V180" s="453"/>
      <c r="W180" s="453"/>
      <c r="X180" s="453"/>
      <c r="Y180" s="453"/>
      <c r="Z180" s="453"/>
      <c r="AA180" s="453"/>
      <c r="AB180" s="453"/>
      <c r="AC180" s="453"/>
      <c r="AD180" s="453"/>
      <c r="AE180" s="453"/>
      <c r="AF180" s="453"/>
      <c r="AG180" s="453"/>
      <c r="AH180" s="453"/>
      <c r="AI180" s="453"/>
      <c r="AJ180" s="453"/>
      <c r="AK180" s="453"/>
      <c r="AL180" s="453"/>
      <c r="AM180" s="453"/>
      <c r="AN180" s="453"/>
      <c r="AO180" s="453"/>
      <c r="AP180" s="453"/>
      <c r="AQ180" s="453"/>
      <c r="AR180" s="453"/>
      <c r="AS180" s="453"/>
      <c r="AT180" s="453"/>
      <c r="AU180" s="453"/>
      <c r="AV180" s="453"/>
      <c r="AW180" s="453"/>
      <c r="AX180" s="453"/>
      <c r="AY180" s="453"/>
      <c r="AZ180" s="453"/>
      <c r="BA180" s="453"/>
      <c r="BB180" s="453"/>
      <c r="BC180" s="453"/>
      <c r="BD180" s="453"/>
      <c r="BE180" s="453"/>
      <c r="BF180" s="453"/>
      <c r="BG180" s="453"/>
      <c r="BH180" s="453"/>
      <c r="BI180" s="453"/>
      <c r="BJ180" s="453"/>
      <c r="BK180" s="453"/>
      <c r="BL180" s="453"/>
      <c r="BM180" s="453"/>
      <c r="BN180" s="453"/>
      <c r="BO180" s="453"/>
      <c r="BP180" s="453"/>
      <c r="BQ180" s="453"/>
      <c r="BR180" s="453"/>
      <c r="BS180" s="453"/>
      <c r="BT180" s="453"/>
      <c r="BU180" s="453"/>
      <c r="BV180" s="453"/>
      <c r="BW180" s="453"/>
      <c r="BX180" s="453"/>
      <c r="BY180" s="453"/>
      <c r="BZ180" s="453"/>
      <c r="CA180" s="453"/>
      <c r="CB180" s="453"/>
      <c r="CC180" s="453"/>
      <c r="CD180" s="453"/>
      <c r="CE180" s="453"/>
      <c r="CF180" s="453"/>
      <c r="CG180" s="453"/>
      <c r="CH180" s="453"/>
      <c r="CI180" s="453"/>
      <c r="CJ180" s="453"/>
      <c r="CK180" s="453"/>
      <c r="CL180" s="453"/>
      <c r="CM180" s="453"/>
      <c r="CN180" s="453"/>
      <c r="CO180" s="453"/>
      <c r="CP180" s="453"/>
      <c r="CQ180" s="453"/>
      <c r="CR180" s="453"/>
      <c r="CS180" s="453"/>
      <c r="CT180" s="453"/>
      <c r="CU180" s="453"/>
      <c r="CV180" s="453"/>
      <c r="CW180" s="453"/>
      <c r="CX180" s="453"/>
      <c r="CY180" s="453"/>
      <c r="CZ180" s="453"/>
      <c r="DA180" s="453"/>
      <c r="DB180" s="453"/>
      <c r="DC180" s="453"/>
      <c r="DD180" s="453"/>
      <c r="DE180" s="453"/>
      <c r="DF180" s="453"/>
      <c r="DG180" s="453"/>
      <c r="DH180" s="453"/>
      <c r="DI180" s="453"/>
      <c r="DJ180" s="453"/>
      <c r="DK180" s="453"/>
      <c r="DL180" s="453"/>
      <c r="DM180" s="453"/>
      <c r="DN180" s="453"/>
      <c r="DO180" s="453"/>
      <c r="DP180" s="453"/>
      <c r="DQ180" s="453"/>
      <c r="DR180" s="453"/>
      <c r="DS180" s="453"/>
      <c r="DT180" s="453"/>
      <c r="DU180" s="453"/>
      <c r="DV180" s="453"/>
      <c r="DW180" s="453"/>
      <c r="DX180" s="453"/>
      <c r="DY180" s="453"/>
    </row>
    <row r="181" spans="1:9" ht="15" customHeight="1">
      <c r="A181" s="448"/>
      <c r="B181" s="470" t="s">
        <v>1090</v>
      </c>
      <c r="C181" s="131"/>
      <c r="D181" s="136"/>
      <c r="E181" s="472"/>
      <c r="F181" s="472"/>
      <c r="G181" s="474"/>
      <c r="H181" s="472"/>
      <c r="I181" s="472"/>
    </row>
    <row r="182" spans="1:129" s="271" customFormat="1" ht="25.5" customHeight="1">
      <c r="A182" s="445"/>
      <c r="B182" s="471" t="s">
        <v>1070</v>
      </c>
      <c r="C182" s="131">
        <v>78693</v>
      </c>
      <c r="D182" s="131">
        <v>78693</v>
      </c>
      <c r="E182" s="472"/>
      <c r="F182" s="472"/>
      <c r="G182" s="474"/>
      <c r="H182" s="472"/>
      <c r="I182" s="472"/>
      <c r="J182" s="477"/>
      <c r="K182" s="477"/>
      <c r="L182" s="477"/>
      <c r="M182" s="477"/>
      <c r="N182" s="477"/>
      <c r="O182" s="477"/>
      <c r="P182" s="477"/>
      <c r="Q182" s="477"/>
      <c r="R182" s="477"/>
      <c r="S182" s="477"/>
      <c r="T182" s="477"/>
      <c r="U182" s="477"/>
      <c r="V182" s="477"/>
      <c r="W182" s="477"/>
      <c r="X182" s="477"/>
      <c r="Y182" s="477"/>
      <c r="Z182" s="477"/>
      <c r="AA182" s="477"/>
      <c r="AB182" s="477"/>
      <c r="AC182" s="477"/>
      <c r="AD182" s="477"/>
      <c r="AE182" s="477"/>
      <c r="AF182" s="477"/>
      <c r="AG182" s="477"/>
      <c r="AH182" s="477"/>
      <c r="AI182" s="477"/>
      <c r="AJ182" s="477"/>
      <c r="AK182" s="477"/>
      <c r="AL182" s="477"/>
      <c r="AM182" s="477"/>
      <c r="AN182" s="477"/>
      <c r="AO182" s="477"/>
      <c r="AP182" s="477"/>
      <c r="AQ182" s="477"/>
      <c r="AR182" s="477"/>
      <c r="AS182" s="477"/>
      <c r="AT182" s="477"/>
      <c r="AU182" s="477"/>
      <c r="AV182" s="477"/>
      <c r="AW182" s="477"/>
      <c r="AX182" s="477"/>
      <c r="AY182" s="477"/>
      <c r="AZ182" s="477"/>
      <c r="BA182" s="477"/>
      <c r="BB182" s="477"/>
      <c r="BC182" s="477"/>
      <c r="BD182" s="477"/>
      <c r="BE182" s="477"/>
      <c r="BF182" s="477"/>
      <c r="BG182" s="477"/>
      <c r="BH182" s="477"/>
      <c r="BI182" s="477"/>
      <c r="BJ182" s="477"/>
      <c r="BK182" s="477"/>
      <c r="BL182" s="477"/>
      <c r="BM182" s="477"/>
      <c r="BN182" s="477"/>
      <c r="BO182" s="477"/>
      <c r="BP182" s="477"/>
      <c r="BQ182" s="477"/>
      <c r="BR182" s="477"/>
      <c r="BS182" s="477"/>
      <c r="BT182" s="477"/>
      <c r="BU182" s="477"/>
      <c r="BV182" s="477"/>
      <c r="BW182" s="477"/>
      <c r="BX182" s="477"/>
      <c r="BY182" s="477"/>
      <c r="BZ182" s="477"/>
      <c r="CA182" s="477"/>
      <c r="CB182" s="477"/>
      <c r="CC182" s="477"/>
      <c r="CD182" s="477"/>
      <c r="CE182" s="477"/>
      <c r="CF182" s="477"/>
      <c r="CG182" s="477"/>
      <c r="CH182" s="477"/>
      <c r="CI182" s="477"/>
      <c r="CJ182" s="477"/>
      <c r="CK182" s="477"/>
      <c r="CL182" s="477"/>
      <c r="CM182" s="477"/>
      <c r="CN182" s="477"/>
      <c r="CO182" s="477"/>
      <c r="CP182" s="477"/>
      <c r="CQ182" s="477"/>
      <c r="CR182" s="477"/>
      <c r="CS182" s="477"/>
      <c r="CT182" s="477"/>
      <c r="CU182" s="477"/>
      <c r="CV182" s="477"/>
      <c r="CW182" s="477"/>
      <c r="CX182" s="477"/>
      <c r="CY182" s="477"/>
      <c r="CZ182" s="477"/>
      <c r="DA182" s="477"/>
      <c r="DB182" s="477"/>
      <c r="DC182" s="477"/>
      <c r="DD182" s="477"/>
      <c r="DE182" s="477"/>
      <c r="DF182" s="477"/>
      <c r="DG182" s="477"/>
      <c r="DH182" s="477"/>
      <c r="DI182" s="477"/>
      <c r="DJ182" s="477"/>
      <c r="DK182" s="477"/>
      <c r="DL182" s="477"/>
      <c r="DM182" s="477"/>
      <c r="DN182" s="477"/>
      <c r="DO182" s="477"/>
      <c r="DP182" s="477"/>
      <c r="DQ182" s="477"/>
      <c r="DR182" s="477"/>
      <c r="DS182" s="477"/>
      <c r="DT182" s="477"/>
      <c r="DU182" s="477"/>
      <c r="DV182" s="477"/>
      <c r="DW182" s="477"/>
      <c r="DX182" s="477"/>
      <c r="DY182" s="477"/>
    </row>
    <row r="183" spans="1:9" ht="12.75" customHeight="1">
      <c r="A183" s="448"/>
      <c r="B183" s="471" t="s">
        <v>827</v>
      </c>
      <c r="C183" s="131">
        <v>82308</v>
      </c>
      <c r="D183" s="131">
        <v>82308</v>
      </c>
      <c r="E183" s="354"/>
      <c r="F183" s="354"/>
      <c r="G183" s="473"/>
      <c r="H183" s="354"/>
      <c r="I183" s="354"/>
    </row>
    <row r="184" spans="1:9" ht="12.75" customHeight="1">
      <c r="A184" s="263" t="s">
        <v>734</v>
      </c>
      <c r="B184" s="475" t="s">
        <v>1071</v>
      </c>
      <c r="C184" s="136">
        <v>81278</v>
      </c>
      <c r="D184" s="136">
        <v>81278</v>
      </c>
      <c r="E184" s="354"/>
      <c r="F184" s="354"/>
      <c r="G184" s="473"/>
      <c r="H184" s="354"/>
      <c r="I184" s="354"/>
    </row>
    <row r="185" spans="1:9" ht="12.75" customHeight="1">
      <c r="A185" s="273" t="s">
        <v>736</v>
      </c>
      <c r="B185" s="475" t="s">
        <v>1072</v>
      </c>
      <c r="C185" s="136">
        <v>81278</v>
      </c>
      <c r="D185" s="136">
        <v>81278</v>
      </c>
      <c r="E185" s="354"/>
      <c r="F185" s="354"/>
      <c r="G185" s="473"/>
      <c r="H185" s="354"/>
      <c r="I185" s="354"/>
    </row>
    <row r="186" spans="1:129" s="98" customFormat="1" ht="12.75" customHeight="1">
      <c r="A186" s="273">
        <v>1000</v>
      </c>
      <c r="B186" s="274" t="s">
        <v>1082</v>
      </c>
      <c r="C186" s="385">
        <v>4578</v>
      </c>
      <c r="D186" s="136">
        <v>4578</v>
      </c>
      <c r="E186" s="453"/>
      <c r="F186" s="453"/>
      <c r="G186" s="453"/>
      <c r="H186" s="453"/>
      <c r="I186" s="453"/>
      <c r="J186" s="453"/>
      <c r="K186" s="453"/>
      <c r="L186" s="453"/>
      <c r="M186" s="453"/>
      <c r="N186" s="453"/>
      <c r="O186" s="453"/>
      <c r="P186" s="453"/>
      <c r="Q186" s="453"/>
      <c r="R186" s="453"/>
      <c r="S186" s="453"/>
      <c r="T186" s="453"/>
      <c r="U186" s="453"/>
      <c r="V186" s="453"/>
      <c r="W186" s="453"/>
      <c r="X186" s="453"/>
      <c r="Y186" s="453"/>
      <c r="Z186" s="453"/>
      <c r="AA186" s="453"/>
      <c r="AB186" s="453"/>
      <c r="AC186" s="453"/>
      <c r="AD186" s="453"/>
      <c r="AE186" s="453"/>
      <c r="AF186" s="453"/>
      <c r="AG186" s="453"/>
      <c r="AH186" s="453"/>
      <c r="AI186" s="453"/>
      <c r="AJ186" s="453"/>
      <c r="AK186" s="453"/>
      <c r="AL186" s="453"/>
      <c r="AM186" s="453"/>
      <c r="AN186" s="453"/>
      <c r="AO186" s="453"/>
      <c r="AP186" s="453"/>
      <c r="AQ186" s="453"/>
      <c r="AR186" s="453"/>
      <c r="AS186" s="453"/>
      <c r="AT186" s="453"/>
      <c r="AU186" s="453"/>
      <c r="AV186" s="453"/>
      <c r="AW186" s="453"/>
      <c r="AX186" s="453"/>
      <c r="AY186" s="453"/>
      <c r="AZ186" s="453"/>
      <c r="BA186" s="453"/>
      <c r="BB186" s="453"/>
      <c r="BC186" s="453"/>
      <c r="BD186" s="453"/>
      <c r="BE186" s="453"/>
      <c r="BF186" s="453"/>
      <c r="BG186" s="453"/>
      <c r="BH186" s="453"/>
      <c r="BI186" s="453"/>
      <c r="BJ186" s="453"/>
      <c r="BK186" s="453"/>
      <c r="BL186" s="453"/>
      <c r="BM186" s="453"/>
      <c r="BN186" s="453"/>
      <c r="BO186" s="453"/>
      <c r="BP186" s="453"/>
      <c r="BQ186" s="453"/>
      <c r="BR186" s="453"/>
      <c r="BS186" s="453"/>
      <c r="BT186" s="453"/>
      <c r="BU186" s="453"/>
      <c r="BV186" s="453"/>
      <c r="BW186" s="453"/>
      <c r="BX186" s="453"/>
      <c r="BY186" s="453"/>
      <c r="BZ186" s="453"/>
      <c r="CA186" s="453"/>
      <c r="CB186" s="453"/>
      <c r="CC186" s="453"/>
      <c r="CD186" s="453"/>
      <c r="CE186" s="453"/>
      <c r="CF186" s="453"/>
      <c r="CG186" s="453"/>
      <c r="CH186" s="453"/>
      <c r="CI186" s="453"/>
      <c r="CJ186" s="453"/>
      <c r="CK186" s="453"/>
      <c r="CL186" s="453"/>
      <c r="CM186" s="453"/>
      <c r="CN186" s="453"/>
      <c r="CO186" s="453"/>
      <c r="CP186" s="453"/>
      <c r="CQ186" s="453"/>
      <c r="CR186" s="453"/>
      <c r="CS186" s="453"/>
      <c r="CT186" s="453"/>
      <c r="CU186" s="453"/>
      <c r="CV186" s="453"/>
      <c r="CW186" s="453"/>
      <c r="CX186" s="453"/>
      <c r="CY186" s="453"/>
      <c r="CZ186" s="453"/>
      <c r="DA186" s="453"/>
      <c r="DB186" s="453"/>
      <c r="DC186" s="453"/>
      <c r="DD186" s="453"/>
      <c r="DE186" s="453"/>
      <c r="DF186" s="453"/>
      <c r="DG186" s="453"/>
      <c r="DH186" s="453"/>
      <c r="DI186" s="453"/>
      <c r="DJ186" s="453"/>
      <c r="DK186" s="453"/>
      <c r="DL186" s="453"/>
      <c r="DM186" s="453"/>
      <c r="DN186" s="453"/>
      <c r="DO186" s="453"/>
      <c r="DP186" s="453"/>
      <c r="DQ186" s="453"/>
      <c r="DR186" s="453"/>
      <c r="DS186" s="453"/>
      <c r="DT186" s="453"/>
      <c r="DU186" s="453"/>
      <c r="DV186" s="453"/>
      <c r="DW186" s="453"/>
      <c r="DX186" s="453"/>
      <c r="DY186" s="453"/>
    </row>
    <row r="187" spans="1:9" ht="12.75" customHeight="1">
      <c r="A187" s="161">
        <v>1100</v>
      </c>
      <c r="B187" s="475" t="s">
        <v>1083</v>
      </c>
      <c r="C187" s="136">
        <v>4462</v>
      </c>
      <c r="D187" s="136">
        <v>4462</v>
      </c>
      <c r="E187" s="354"/>
      <c r="F187" s="354"/>
      <c r="G187" s="473"/>
      <c r="H187" s="354"/>
      <c r="I187" s="354"/>
    </row>
    <row r="188" spans="1:9" ht="25.5" customHeight="1">
      <c r="A188" s="161">
        <v>1200</v>
      </c>
      <c r="B188" s="459" t="s">
        <v>1064</v>
      </c>
      <c r="C188" s="136">
        <v>116</v>
      </c>
      <c r="D188" s="136">
        <v>116</v>
      </c>
      <c r="E188" s="354"/>
      <c r="F188" s="354"/>
      <c r="G188" s="473"/>
      <c r="H188" s="354"/>
      <c r="I188" s="354"/>
    </row>
    <row r="189" spans="1:9" ht="12.75" customHeight="1">
      <c r="A189" s="273">
        <v>2000</v>
      </c>
      <c r="B189" s="475" t="s">
        <v>1073</v>
      </c>
      <c r="C189" s="136">
        <v>76700</v>
      </c>
      <c r="D189" s="136">
        <v>76700</v>
      </c>
      <c r="E189" s="354"/>
      <c r="F189" s="354"/>
      <c r="G189" s="473"/>
      <c r="H189" s="354"/>
      <c r="I189" s="354"/>
    </row>
    <row r="190" spans="1:9" ht="12.75" customHeight="1">
      <c r="A190" s="263" t="s">
        <v>781</v>
      </c>
      <c r="B190" s="475" t="s">
        <v>1085</v>
      </c>
      <c r="C190" s="136">
        <v>1030</v>
      </c>
      <c r="D190" s="136">
        <v>1030</v>
      </c>
      <c r="E190" s="354"/>
      <c r="F190" s="354"/>
      <c r="G190" s="473"/>
      <c r="H190" s="354"/>
      <c r="I190" s="354"/>
    </row>
    <row r="191" spans="1:9" ht="12.75" customHeight="1">
      <c r="A191" s="273">
        <v>5000</v>
      </c>
      <c r="B191" s="475" t="s">
        <v>784</v>
      </c>
      <c r="C191" s="136">
        <v>1030</v>
      </c>
      <c r="D191" s="136">
        <v>1030</v>
      </c>
      <c r="E191" s="354"/>
      <c r="F191" s="354"/>
      <c r="G191" s="473"/>
      <c r="H191" s="354"/>
      <c r="I191" s="354"/>
    </row>
    <row r="192" spans="1:129" s="98" customFormat="1" ht="12.75" customHeight="1">
      <c r="A192" s="278"/>
      <c r="B192" s="272" t="s">
        <v>419</v>
      </c>
      <c r="C192" s="144">
        <v>-3615</v>
      </c>
      <c r="D192" s="131">
        <v>-3615</v>
      </c>
      <c r="E192" s="453"/>
      <c r="F192" s="453"/>
      <c r="G192" s="453"/>
      <c r="H192" s="453"/>
      <c r="I192" s="453"/>
      <c r="J192" s="453"/>
      <c r="K192" s="453"/>
      <c r="L192" s="453"/>
      <c r="M192" s="453"/>
      <c r="N192" s="453"/>
      <c r="O192" s="453"/>
      <c r="P192" s="453"/>
      <c r="Q192" s="453"/>
      <c r="R192" s="453"/>
      <c r="S192" s="453"/>
      <c r="T192" s="453"/>
      <c r="U192" s="453"/>
      <c r="V192" s="453"/>
      <c r="W192" s="453"/>
      <c r="X192" s="453"/>
      <c r="Y192" s="453"/>
      <c r="Z192" s="453"/>
      <c r="AA192" s="453"/>
      <c r="AB192" s="453"/>
      <c r="AC192" s="453"/>
      <c r="AD192" s="453"/>
      <c r="AE192" s="453"/>
      <c r="AF192" s="453"/>
      <c r="AG192" s="453"/>
      <c r="AH192" s="453"/>
      <c r="AI192" s="453"/>
      <c r="AJ192" s="453"/>
      <c r="AK192" s="453"/>
      <c r="AL192" s="453"/>
      <c r="AM192" s="453"/>
      <c r="AN192" s="453"/>
      <c r="AO192" s="453"/>
      <c r="AP192" s="453"/>
      <c r="AQ192" s="453"/>
      <c r="AR192" s="453"/>
      <c r="AS192" s="453"/>
      <c r="AT192" s="453"/>
      <c r="AU192" s="453"/>
      <c r="AV192" s="453"/>
      <c r="AW192" s="453"/>
      <c r="AX192" s="453"/>
      <c r="AY192" s="453"/>
      <c r="AZ192" s="453"/>
      <c r="BA192" s="453"/>
      <c r="BB192" s="453"/>
      <c r="BC192" s="453"/>
      <c r="BD192" s="453"/>
      <c r="BE192" s="453"/>
      <c r="BF192" s="453"/>
      <c r="BG192" s="453"/>
      <c r="BH192" s="453"/>
      <c r="BI192" s="453"/>
      <c r="BJ192" s="453"/>
      <c r="BK192" s="453"/>
      <c r="BL192" s="453"/>
      <c r="BM192" s="453"/>
      <c r="BN192" s="453"/>
      <c r="BO192" s="453"/>
      <c r="BP192" s="453"/>
      <c r="BQ192" s="453"/>
      <c r="BR192" s="453"/>
      <c r="BS192" s="453"/>
      <c r="BT192" s="453"/>
      <c r="BU192" s="453"/>
      <c r="BV192" s="453"/>
      <c r="BW192" s="453"/>
      <c r="BX192" s="453"/>
      <c r="BY192" s="453"/>
      <c r="BZ192" s="453"/>
      <c r="CA192" s="453"/>
      <c r="CB192" s="453"/>
      <c r="CC192" s="453"/>
      <c r="CD192" s="453"/>
      <c r="CE192" s="453"/>
      <c r="CF192" s="453"/>
      <c r="CG192" s="453"/>
      <c r="CH192" s="453"/>
      <c r="CI192" s="453"/>
      <c r="CJ192" s="453"/>
      <c r="CK192" s="453"/>
      <c r="CL192" s="453"/>
      <c r="CM192" s="453"/>
      <c r="CN192" s="453"/>
      <c r="CO192" s="453"/>
      <c r="CP192" s="453"/>
      <c r="CQ192" s="453"/>
      <c r="CR192" s="453"/>
      <c r="CS192" s="453"/>
      <c r="CT192" s="453"/>
      <c r="CU192" s="453"/>
      <c r="CV192" s="453"/>
      <c r="CW192" s="453"/>
      <c r="CX192" s="453"/>
      <c r="CY192" s="453"/>
      <c r="CZ192" s="453"/>
      <c r="DA192" s="453"/>
      <c r="DB192" s="453"/>
      <c r="DC192" s="453"/>
      <c r="DD192" s="453"/>
      <c r="DE192" s="453"/>
      <c r="DF192" s="453"/>
      <c r="DG192" s="453"/>
      <c r="DH192" s="453"/>
      <c r="DI192" s="453"/>
      <c r="DJ192" s="453"/>
      <c r="DK192" s="453"/>
      <c r="DL192" s="453"/>
      <c r="DM192" s="453"/>
      <c r="DN192" s="453"/>
      <c r="DO192" s="453"/>
      <c r="DP192" s="453"/>
      <c r="DQ192" s="453"/>
      <c r="DR192" s="453"/>
      <c r="DS192" s="453"/>
      <c r="DT192" s="453"/>
      <c r="DU192" s="453"/>
      <c r="DV192" s="453"/>
      <c r="DW192" s="453"/>
      <c r="DX192" s="453"/>
      <c r="DY192" s="453"/>
    </row>
    <row r="193" spans="1:129" s="98" customFormat="1" ht="12.75" customHeight="1">
      <c r="A193" s="263"/>
      <c r="B193" s="272" t="s">
        <v>420</v>
      </c>
      <c r="C193" s="144">
        <v>3615</v>
      </c>
      <c r="D193" s="131">
        <v>3615</v>
      </c>
      <c r="E193" s="453"/>
      <c r="F193" s="453"/>
      <c r="G193" s="453"/>
      <c r="H193" s="453"/>
      <c r="I193" s="453"/>
      <c r="J193" s="453"/>
      <c r="K193" s="453"/>
      <c r="L193" s="453"/>
      <c r="M193" s="453"/>
      <c r="N193" s="453"/>
      <c r="O193" s="453"/>
      <c r="P193" s="453"/>
      <c r="Q193" s="453"/>
      <c r="R193" s="453"/>
      <c r="S193" s="453"/>
      <c r="T193" s="453"/>
      <c r="U193" s="453"/>
      <c r="V193" s="453"/>
      <c r="W193" s="453"/>
      <c r="X193" s="453"/>
      <c r="Y193" s="453"/>
      <c r="Z193" s="453"/>
      <c r="AA193" s="453"/>
      <c r="AB193" s="453"/>
      <c r="AC193" s="453"/>
      <c r="AD193" s="453"/>
      <c r="AE193" s="453"/>
      <c r="AF193" s="453"/>
      <c r="AG193" s="453"/>
      <c r="AH193" s="453"/>
      <c r="AI193" s="453"/>
      <c r="AJ193" s="453"/>
      <c r="AK193" s="453"/>
      <c r="AL193" s="453"/>
      <c r="AM193" s="453"/>
      <c r="AN193" s="453"/>
      <c r="AO193" s="453"/>
      <c r="AP193" s="453"/>
      <c r="AQ193" s="453"/>
      <c r="AR193" s="453"/>
      <c r="AS193" s="453"/>
      <c r="AT193" s="453"/>
      <c r="AU193" s="453"/>
      <c r="AV193" s="453"/>
      <c r="AW193" s="453"/>
      <c r="AX193" s="453"/>
      <c r="AY193" s="453"/>
      <c r="AZ193" s="453"/>
      <c r="BA193" s="453"/>
      <c r="BB193" s="453"/>
      <c r="BC193" s="453"/>
      <c r="BD193" s="453"/>
      <c r="BE193" s="453"/>
      <c r="BF193" s="453"/>
      <c r="BG193" s="453"/>
      <c r="BH193" s="453"/>
      <c r="BI193" s="453"/>
      <c r="BJ193" s="453"/>
      <c r="BK193" s="453"/>
      <c r="BL193" s="453"/>
      <c r="BM193" s="453"/>
      <c r="BN193" s="453"/>
      <c r="BO193" s="453"/>
      <c r="BP193" s="453"/>
      <c r="BQ193" s="453"/>
      <c r="BR193" s="453"/>
      <c r="BS193" s="453"/>
      <c r="BT193" s="453"/>
      <c r="BU193" s="453"/>
      <c r="BV193" s="453"/>
      <c r="BW193" s="453"/>
      <c r="BX193" s="453"/>
      <c r="BY193" s="453"/>
      <c r="BZ193" s="453"/>
      <c r="CA193" s="453"/>
      <c r="CB193" s="453"/>
      <c r="CC193" s="453"/>
      <c r="CD193" s="453"/>
      <c r="CE193" s="453"/>
      <c r="CF193" s="453"/>
      <c r="CG193" s="453"/>
      <c r="CH193" s="453"/>
      <c r="CI193" s="453"/>
      <c r="CJ193" s="453"/>
      <c r="CK193" s="453"/>
      <c r="CL193" s="453"/>
      <c r="CM193" s="453"/>
      <c r="CN193" s="453"/>
      <c r="CO193" s="453"/>
      <c r="CP193" s="453"/>
      <c r="CQ193" s="453"/>
      <c r="CR193" s="453"/>
      <c r="CS193" s="453"/>
      <c r="CT193" s="453"/>
      <c r="CU193" s="453"/>
      <c r="CV193" s="453"/>
      <c r="CW193" s="453"/>
      <c r="CX193" s="453"/>
      <c r="CY193" s="453"/>
      <c r="CZ193" s="453"/>
      <c r="DA193" s="453"/>
      <c r="DB193" s="453"/>
      <c r="DC193" s="453"/>
      <c r="DD193" s="453"/>
      <c r="DE193" s="453"/>
      <c r="DF193" s="453"/>
      <c r="DG193" s="453"/>
      <c r="DH193" s="453"/>
      <c r="DI193" s="453"/>
      <c r="DJ193" s="453"/>
      <c r="DK193" s="453"/>
      <c r="DL193" s="453"/>
      <c r="DM193" s="453"/>
      <c r="DN193" s="453"/>
      <c r="DO193" s="453"/>
      <c r="DP193" s="453"/>
      <c r="DQ193" s="453"/>
      <c r="DR193" s="453"/>
      <c r="DS193" s="453"/>
      <c r="DT193" s="453"/>
      <c r="DU193" s="453"/>
      <c r="DV193" s="453"/>
      <c r="DW193" s="453"/>
      <c r="DX193" s="453"/>
      <c r="DY193" s="453"/>
    </row>
    <row r="194" spans="1:129" s="98" customFormat="1" ht="12.75" customHeight="1">
      <c r="A194" s="282" t="s">
        <v>1068</v>
      </c>
      <c r="B194" s="283" t="s">
        <v>840</v>
      </c>
      <c r="C194" s="385">
        <v>3615</v>
      </c>
      <c r="D194" s="136">
        <v>3615</v>
      </c>
      <c r="E194" s="453"/>
      <c r="F194" s="453"/>
      <c r="G194" s="453"/>
      <c r="H194" s="453"/>
      <c r="I194" s="453"/>
      <c r="J194" s="453"/>
      <c r="K194" s="453"/>
      <c r="L194" s="453"/>
      <c r="M194" s="453"/>
      <c r="N194" s="453"/>
      <c r="O194" s="453"/>
      <c r="P194" s="453"/>
      <c r="Q194" s="453"/>
      <c r="R194" s="453"/>
      <c r="S194" s="453"/>
      <c r="T194" s="453"/>
      <c r="U194" s="453"/>
      <c r="V194" s="453"/>
      <c r="W194" s="453"/>
      <c r="X194" s="453"/>
      <c r="Y194" s="453"/>
      <c r="Z194" s="453"/>
      <c r="AA194" s="453"/>
      <c r="AB194" s="453"/>
      <c r="AC194" s="453"/>
      <c r="AD194" s="453"/>
      <c r="AE194" s="453"/>
      <c r="AF194" s="453"/>
      <c r="AG194" s="453"/>
      <c r="AH194" s="453"/>
      <c r="AI194" s="453"/>
      <c r="AJ194" s="453"/>
      <c r="AK194" s="453"/>
      <c r="AL194" s="453"/>
      <c r="AM194" s="453"/>
      <c r="AN194" s="453"/>
      <c r="AO194" s="453"/>
      <c r="AP194" s="453"/>
      <c r="AQ194" s="453"/>
      <c r="AR194" s="453"/>
      <c r="AS194" s="453"/>
      <c r="AT194" s="453"/>
      <c r="AU194" s="453"/>
      <c r="AV194" s="453"/>
      <c r="AW194" s="453"/>
      <c r="AX194" s="453"/>
      <c r="AY194" s="453"/>
      <c r="AZ194" s="453"/>
      <c r="BA194" s="453"/>
      <c r="BB194" s="453"/>
      <c r="BC194" s="453"/>
      <c r="BD194" s="453"/>
      <c r="BE194" s="453"/>
      <c r="BF194" s="453"/>
      <c r="BG194" s="453"/>
      <c r="BH194" s="453"/>
      <c r="BI194" s="453"/>
      <c r="BJ194" s="453"/>
      <c r="BK194" s="453"/>
      <c r="BL194" s="453"/>
      <c r="BM194" s="453"/>
      <c r="BN194" s="453"/>
      <c r="BO194" s="453"/>
      <c r="BP194" s="453"/>
      <c r="BQ194" s="453"/>
      <c r="BR194" s="453"/>
      <c r="BS194" s="453"/>
      <c r="BT194" s="453"/>
      <c r="BU194" s="453"/>
      <c r="BV194" s="453"/>
      <c r="BW194" s="453"/>
      <c r="BX194" s="453"/>
      <c r="BY194" s="453"/>
      <c r="BZ194" s="453"/>
      <c r="CA194" s="453"/>
      <c r="CB194" s="453"/>
      <c r="CC194" s="453"/>
      <c r="CD194" s="453"/>
      <c r="CE194" s="453"/>
      <c r="CF194" s="453"/>
      <c r="CG194" s="453"/>
      <c r="CH194" s="453"/>
      <c r="CI194" s="453"/>
      <c r="CJ194" s="453"/>
      <c r="CK194" s="453"/>
      <c r="CL194" s="453"/>
      <c r="CM194" s="453"/>
      <c r="CN194" s="453"/>
      <c r="CO194" s="453"/>
      <c r="CP194" s="453"/>
      <c r="CQ194" s="453"/>
      <c r="CR194" s="453"/>
      <c r="CS194" s="453"/>
      <c r="CT194" s="453"/>
      <c r="CU194" s="453"/>
      <c r="CV194" s="453"/>
      <c r="CW194" s="453"/>
      <c r="CX194" s="453"/>
      <c r="CY194" s="453"/>
      <c r="CZ194" s="453"/>
      <c r="DA194" s="453"/>
      <c r="DB194" s="453"/>
      <c r="DC194" s="453"/>
      <c r="DD194" s="453"/>
      <c r="DE194" s="453"/>
      <c r="DF194" s="453"/>
      <c r="DG194" s="453"/>
      <c r="DH194" s="453"/>
      <c r="DI194" s="453"/>
      <c r="DJ194" s="453"/>
      <c r="DK194" s="453"/>
      <c r="DL194" s="453"/>
      <c r="DM194" s="453"/>
      <c r="DN194" s="453"/>
      <c r="DO194" s="453"/>
      <c r="DP194" s="453"/>
      <c r="DQ194" s="453"/>
      <c r="DR194" s="453"/>
      <c r="DS194" s="453"/>
      <c r="DT194" s="453"/>
      <c r="DU194" s="453"/>
      <c r="DV194" s="453"/>
      <c r="DW194" s="453"/>
      <c r="DX194" s="453"/>
      <c r="DY194" s="453"/>
    </row>
    <row r="195" spans="1:9" ht="15" customHeight="1">
      <c r="A195" s="448"/>
      <c r="B195" s="470" t="s">
        <v>1091</v>
      </c>
      <c r="C195" s="131"/>
      <c r="D195" s="136"/>
      <c r="E195" s="354"/>
      <c r="F195" s="354"/>
      <c r="G195" s="473"/>
      <c r="H195" s="354"/>
      <c r="I195" s="354"/>
    </row>
    <row r="196" spans="1:129" s="271" customFormat="1" ht="25.5" customHeight="1">
      <c r="A196" s="445"/>
      <c r="B196" s="471" t="s">
        <v>1070</v>
      </c>
      <c r="C196" s="131">
        <v>193357</v>
      </c>
      <c r="D196" s="131">
        <v>193357</v>
      </c>
      <c r="E196" s="472"/>
      <c r="F196" s="472"/>
      <c r="G196" s="474"/>
      <c r="H196" s="472"/>
      <c r="I196" s="472"/>
      <c r="J196" s="477"/>
      <c r="K196" s="477"/>
      <c r="L196" s="477"/>
      <c r="M196" s="477"/>
      <c r="N196" s="477"/>
      <c r="O196" s="477"/>
      <c r="P196" s="477"/>
      <c r="Q196" s="477"/>
      <c r="R196" s="477"/>
      <c r="S196" s="477"/>
      <c r="T196" s="477"/>
      <c r="U196" s="477"/>
      <c r="V196" s="477"/>
      <c r="W196" s="477"/>
      <c r="X196" s="477"/>
      <c r="Y196" s="477"/>
      <c r="Z196" s="477"/>
      <c r="AA196" s="477"/>
      <c r="AB196" s="477"/>
      <c r="AC196" s="477"/>
      <c r="AD196" s="477"/>
      <c r="AE196" s="477"/>
      <c r="AF196" s="477"/>
      <c r="AG196" s="477"/>
      <c r="AH196" s="477"/>
      <c r="AI196" s="477"/>
      <c r="AJ196" s="477"/>
      <c r="AK196" s="477"/>
      <c r="AL196" s="477"/>
      <c r="AM196" s="477"/>
      <c r="AN196" s="477"/>
      <c r="AO196" s="477"/>
      <c r="AP196" s="477"/>
      <c r="AQ196" s="477"/>
      <c r="AR196" s="477"/>
      <c r="AS196" s="477"/>
      <c r="AT196" s="477"/>
      <c r="AU196" s="477"/>
      <c r="AV196" s="477"/>
      <c r="AW196" s="477"/>
      <c r="AX196" s="477"/>
      <c r="AY196" s="477"/>
      <c r="AZ196" s="477"/>
      <c r="BA196" s="477"/>
      <c r="BB196" s="477"/>
      <c r="BC196" s="477"/>
      <c r="BD196" s="477"/>
      <c r="BE196" s="477"/>
      <c r="BF196" s="477"/>
      <c r="BG196" s="477"/>
      <c r="BH196" s="477"/>
      <c r="BI196" s="477"/>
      <c r="BJ196" s="477"/>
      <c r="BK196" s="477"/>
      <c r="BL196" s="477"/>
      <c r="BM196" s="477"/>
      <c r="BN196" s="477"/>
      <c r="BO196" s="477"/>
      <c r="BP196" s="477"/>
      <c r="BQ196" s="477"/>
      <c r="BR196" s="477"/>
      <c r="BS196" s="477"/>
      <c r="BT196" s="477"/>
      <c r="BU196" s="477"/>
      <c r="BV196" s="477"/>
      <c r="BW196" s="477"/>
      <c r="BX196" s="477"/>
      <c r="BY196" s="477"/>
      <c r="BZ196" s="477"/>
      <c r="CA196" s="477"/>
      <c r="CB196" s="477"/>
      <c r="CC196" s="477"/>
      <c r="CD196" s="477"/>
      <c r="CE196" s="477"/>
      <c r="CF196" s="477"/>
      <c r="CG196" s="477"/>
      <c r="CH196" s="477"/>
      <c r="CI196" s="477"/>
      <c r="CJ196" s="477"/>
      <c r="CK196" s="477"/>
      <c r="CL196" s="477"/>
      <c r="CM196" s="477"/>
      <c r="CN196" s="477"/>
      <c r="CO196" s="477"/>
      <c r="CP196" s="477"/>
      <c r="CQ196" s="477"/>
      <c r="CR196" s="477"/>
      <c r="CS196" s="477"/>
      <c r="CT196" s="477"/>
      <c r="CU196" s="477"/>
      <c r="CV196" s="477"/>
      <c r="CW196" s="477"/>
      <c r="CX196" s="477"/>
      <c r="CY196" s="477"/>
      <c r="CZ196" s="477"/>
      <c r="DA196" s="477"/>
      <c r="DB196" s="477"/>
      <c r="DC196" s="477"/>
      <c r="DD196" s="477"/>
      <c r="DE196" s="477"/>
      <c r="DF196" s="477"/>
      <c r="DG196" s="477"/>
      <c r="DH196" s="477"/>
      <c r="DI196" s="477"/>
      <c r="DJ196" s="477"/>
      <c r="DK196" s="477"/>
      <c r="DL196" s="477"/>
      <c r="DM196" s="477"/>
      <c r="DN196" s="477"/>
      <c r="DO196" s="477"/>
      <c r="DP196" s="477"/>
      <c r="DQ196" s="477"/>
      <c r="DR196" s="477"/>
      <c r="DS196" s="477"/>
      <c r="DT196" s="477"/>
      <c r="DU196" s="477"/>
      <c r="DV196" s="477"/>
      <c r="DW196" s="477"/>
      <c r="DX196" s="477"/>
      <c r="DY196" s="477"/>
    </row>
    <row r="197" spans="1:9" ht="12.75" customHeight="1">
      <c r="A197" s="448"/>
      <c r="B197" s="471" t="s">
        <v>827</v>
      </c>
      <c r="C197" s="131">
        <v>1087820</v>
      </c>
      <c r="D197" s="131">
        <v>1087820</v>
      </c>
      <c r="E197" s="472"/>
      <c r="F197" s="472"/>
      <c r="G197" s="474"/>
      <c r="H197" s="472"/>
      <c r="I197" s="472"/>
    </row>
    <row r="198" spans="1:9" ht="12.75" customHeight="1">
      <c r="A198" s="263" t="s">
        <v>734</v>
      </c>
      <c r="B198" s="475" t="s">
        <v>1071</v>
      </c>
      <c r="C198" s="136">
        <v>1086752</v>
      </c>
      <c r="D198" s="136">
        <v>1086752</v>
      </c>
      <c r="E198" s="472"/>
      <c r="F198" s="472"/>
      <c r="G198" s="474"/>
      <c r="H198" s="472"/>
      <c r="I198" s="472"/>
    </row>
    <row r="199" spans="1:9" ht="12.75" customHeight="1">
      <c r="A199" s="273" t="s">
        <v>736</v>
      </c>
      <c r="B199" s="475" t="s">
        <v>1072</v>
      </c>
      <c r="C199" s="136">
        <v>1086031</v>
      </c>
      <c r="D199" s="136">
        <v>1086031</v>
      </c>
      <c r="E199" s="354"/>
      <c r="F199" s="354"/>
      <c r="G199" s="473"/>
      <c r="H199" s="354"/>
      <c r="I199" s="354"/>
    </row>
    <row r="200" spans="1:129" s="98" customFormat="1" ht="12.75" customHeight="1">
      <c r="A200" s="273">
        <v>1000</v>
      </c>
      <c r="B200" s="274" t="s">
        <v>1082</v>
      </c>
      <c r="C200" s="385">
        <v>31848</v>
      </c>
      <c r="D200" s="136">
        <v>31848</v>
      </c>
      <c r="E200" s="453"/>
      <c r="F200" s="453"/>
      <c r="G200" s="453"/>
      <c r="H200" s="453"/>
      <c r="I200" s="453"/>
      <c r="J200" s="453"/>
      <c r="K200" s="453"/>
      <c r="L200" s="453"/>
      <c r="M200" s="453"/>
      <c r="N200" s="453"/>
      <c r="O200" s="453"/>
      <c r="P200" s="453"/>
      <c r="Q200" s="453"/>
      <c r="R200" s="453"/>
      <c r="S200" s="453"/>
      <c r="T200" s="453"/>
      <c r="U200" s="453"/>
      <c r="V200" s="453"/>
      <c r="W200" s="453"/>
      <c r="X200" s="453"/>
      <c r="Y200" s="453"/>
      <c r="Z200" s="453"/>
      <c r="AA200" s="453"/>
      <c r="AB200" s="453"/>
      <c r="AC200" s="453"/>
      <c r="AD200" s="453"/>
      <c r="AE200" s="453"/>
      <c r="AF200" s="453"/>
      <c r="AG200" s="453"/>
      <c r="AH200" s="453"/>
      <c r="AI200" s="453"/>
      <c r="AJ200" s="453"/>
      <c r="AK200" s="453"/>
      <c r="AL200" s="453"/>
      <c r="AM200" s="453"/>
      <c r="AN200" s="453"/>
      <c r="AO200" s="453"/>
      <c r="AP200" s="453"/>
      <c r="AQ200" s="453"/>
      <c r="AR200" s="453"/>
      <c r="AS200" s="453"/>
      <c r="AT200" s="453"/>
      <c r="AU200" s="453"/>
      <c r="AV200" s="453"/>
      <c r="AW200" s="453"/>
      <c r="AX200" s="453"/>
      <c r="AY200" s="453"/>
      <c r="AZ200" s="453"/>
      <c r="BA200" s="453"/>
      <c r="BB200" s="453"/>
      <c r="BC200" s="453"/>
      <c r="BD200" s="453"/>
      <c r="BE200" s="453"/>
      <c r="BF200" s="453"/>
      <c r="BG200" s="453"/>
      <c r="BH200" s="453"/>
      <c r="BI200" s="453"/>
      <c r="BJ200" s="453"/>
      <c r="BK200" s="453"/>
      <c r="BL200" s="453"/>
      <c r="BM200" s="453"/>
      <c r="BN200" s="453"/>
      <c r="BO200" s="453"/>
      <c r="BP200" s="453"/>
      <c r="BQ200" s="453"/>
      <c r="BR200" s="453"/>
      <c r="BS200" s="453"/>
      <c r="BT200" s="453"/>
      <c r="BU200" s="453"/>
      <c r="BV200" s="453"/>
      <c r="BW200" s="453"/>
      <c r="BX200" s="453"/>
      <c r="BY200" s="453"/>
      <c r="BZ200" s="453"/>
      <c r="CA200" s="453"/>
      <c r="CB200" s="453"/>
      <c r="CC200" s="453"/>
      <c r="CD200" s="453"/>
      <c r="CE200" s="453"/>
      <c r="CF200" s="453"/>
      <c r="CG200" s="453"/>
      <c r="CH200" s="453"/>
      <c r="CI200" s="453"/>
      <c r="CJ200" s="453"/>
      <c r="CK200" s="453"/>
      <c r="CL200" s="453"/>
      <c r="CM200" s="453"/>
      <c r="CN200" s="453"/>
      <c r="CO200" s="453"/>
      <c r="CP200" s="453"/>
      <c r="CQ200" s="453"/>
      <c r="CR200" s="453"/>
      <c r="CS200" s="453"/>
      <c r="CT200" s="453"/>
      <c r="CU200" s="453"/>
      <c r="CV200" s="453"/>
      <c r="CW200" s="453"/>
      <c r="CX200" s="453"/>
      <c r="CY200" s="453"/>
      <c r="CZ200" s="453"/>
      <c r="DA200" s="453"/>
      <c r="DB200" s="453"/>
      <c r="DC200" s="453"/>
      <c r="DD200" s="453"/>
      <c r="DE200" s="453"/>
      <c r="DF200" s="453"/>
      <c r="DG200" s="453"/>
      <c r="DH200" s="453"/>
      <c r="DI200" s="453"/>
      <c r="DJ200" s="453"/>
      <c r="DK200" s="453"/>
      <c r="DL200" s="453"/>
      <c r="DM200" s="453"/>
      <c r="DN200" s="453"/>
      <c r="DO200" s="453"/>
      <c r="DP200" s="453"/>
      <c r="DQ200" s="453"/>
      <c r="DR200" s="453"/>
      <c r="DS200" s="453"/>
      <c r="DT200" s="453"/>
      <c r="DU200" s="453"/>
      <c r="DV200" s="453"/>
      <c r="DW200" s="453"/>
      <c r="DX200" s="453"/>
      <c r="DY200" s="453"/>
    </row>
    <row r="201" spans="1:9" ht="12.75" customHeight="1">
      <c r="A201" s="161">
        <v>1100</v>
      </c>
      <c r="B201" s="475" t="s">
        <v>1083</v>
      </c>
      <c r="C201" s="136">
        <v>30805</v>
      </c>
      <c r="D201" s="136">
        <v>30805</v>
      </c>
      <c r="E201" s="354"/>
      <c r="F201" s="354"/>
      <c r="G201" s="473"/>
      <c r="H201" s="354"/>
      <c r="I201" s="354"/>
    </row>
    <row r="202" spans="1:9" ht="25.5" customHeight="1">
      <c r="A202" s="161">
        <v>1200</v>
      </c>
      <c r="B202" s="459" t="s">
        <v>1064</v>
      </c>
      <c r="C202" s="136">
        <v>1043</v>
      </c>
      <c r="D202" s="136">
        <v>1043</v>
      </c>
      <c r="E202" s="354"/>
      <c r="F202" s="354"/>
      <c r="G202" s="473"/>
      <c r="H202" s="354"/>
      <c r="I202" s="354"/>
    </row>
    <row r="203" spans="1:9" ht="12.75" customHeight="1">
      <c r="A203" s="273">
        <v>2000</v>
      </c>
      <c r="B203" s="475" t="s">
        <v>1073</v>
      </c>
      <c r="C203" s="136">
        <v>1054183</v>
      </c>
      <c r="D203" s="136">
        <v>1054183</v>
      </c>
      <c r="E203" s="354"/>
      <c r="F203" s="354"/>
      <c r="G203" s="473"/>
      <c r="H203" s="354"/>
      <c r="I203" s="354"/>
    </row>
    <row r="204" spans="1:9" ht="12.75" customHeight="1">
      <c r="A204" s="263" t="s">
        <v>756</v>
      </c>
      <c r="B204" s="475" t="s">
        <v>757</v>
      </c>
      <c r="C204" s="136">
        <v>721</v>
      </c>
      <c r="D204" s="136">
        <v>721</v>
      </c>
      <c r="E204" s="354"/>
      <c r="F204" s="354"/>
      <c r="G204" s="473"/>
      <c r="H204" s="354"/>
      <c r="I204" s="354"/>
    </row>
    <row r="205" spans="1:9" ht="12.75" customHeight="1">
      <c r="A205" s="273">
        <v>6000</v>
      </c>
      <c r="B205" s="475" t="s">
        <v>1084</v>
      </c>
      <c r="C205" s="136">
        <v>721</v>
      </c>
      <c r="D205" s="136">
        <v>721</v>
      </c>
      <c r="E205" s="354"/>
      <c r="F205" s="354"/>
      <c r="G205" s="473"/>
      <c r="H205" s="354"/>
      <c r="I205" s="354"/>
    </row>
    <row r="206" spans="1:9" ht="12.75" customHeight="1">
      <c r="A206" s="273" t="s">
        <v>781</v>
      </c>
      <c r="B206" s="475" t="s">
        <v>1085</v>
      </c>
      <c r="C206" s="136">
        <v>1068</v>
      </c>
      <c r="D206" s="136">
        <v>1068</v>
      </c>
      <c r="E206" s="354"/>
      <c r="F206" s="354"/>
      <c r="G206" s="473"/>
      <c r="H206" s="354"/>
      <c r="I206" s="354"/>
    </row>
    <row r="207" spans="1:9" ht="12.75" customHeight="1">
      <c r="A207" s="273">
        <v>5000</v>
      </c>
      <c r="B207" s="475" t="s">
        <v>784</v>
      </c>
      <c r="C207" s="136">
        <v>1068</v>
      </c>
      <c r="D207" s="136">
        <v>1068</v>
      </c>
      <c r="E207" s="354"/>
      <c r="F207" s="354"/>
      <c r="G207" s="473"/>
      <c r="H207" s="354"/>
      <c r="I207" s="354"/>
    </row>
    <row r="208" spans="1:129" s="98" customFormat="1" ht="12.75" customHeight="1">
      <c r="A208" s="278"/>
      <c r="B208" s="272" t="s">
        <v>419</v>
      </c>
      <c r="C208" s="144">
        <v>-894463</v>
      </c>
      <c r="D208" s="131">
        <v>-894463</v>
      </c>
      <c r="E208" s="453"/>
      <c r="F208" s="453"/>
      <c r="G208" s="453"/>
      <c r="H208" s="453"/>
      <c r="I208" s="453"/>
      <c r="J208" s="453"/>
      <c r="K208" s="453"/>
      <c r="L208" s="453"/>
      <c r="M208" s="453"/>
      <c r="N208" s="453"/>
      <c r="O208" s="453"/>
      <c r="P208" s="453"/>
      <c r="Q208" s="453"/>
      <c r="R208" s="453"/>
      <c r="S208" s="453"/>
      <c r="T208" s="453"/>
      <c r="U208" s="453"/>
      <c r="V208" s="453"/>
      <c r="W208" s="453"/>
      <c r="X208" s="453"/>
      <c r="Y208" s="453"/>
      <c r="Z208" s="453"/>
      <c r="AA208" s="453"/>
      <c r="AB208" s="453"/>
      <c r="AC208" s="453"/>
      <c r="AD208" s="453"/>
      <c r="AE208" s="453"/>
      <c r="AF208" s="453"/>
      <c r="AG208" s="453"/>
      <c r="AH208" s="453"/>
      <c r="AI208" s="453"/>
      <c r="AJ208" s="453"/>
      <c r="AK208" s="453"/>
      <c r="AL208" s="453"/>
      <c r="AM208" s="453"/>
      <c r="AN208" s="453"/>
      <c r="AO208" s="453"/>
      <c r="AP208" s="453"/>
      <c r="AQ208" s="453"/>
      <c r="AR208" s="453"/>
      <c r="AS208" s="453"/>
      <c r="AT208" s="453"/>
      <c r="AU208" s="453"/>
      <c r="AV208" s="453"/>
      <c r="AW208" s="453"/>
      <c r="AX208" s="453"/>
      <c r="AY208" s="453"/>
      <c r="AZ208" s="453"/>
      <c r="BA208" s="453"/>
      <c r="BB208" s="453"/>
      <c r="BC208" s="453"/>
      <c r="BD208" s="453"/>
      <c r="BE208" s="453"/>
      <c r="BF208" s="453"/>
      <c r="BG208" s="453"/>
      <c r="BH208" s="453"/>
      <c r="BI208" s="453"/>
      <c r="BJ208" s="453"/>
      <c r="BK208" s="453"/>
      <c r="BL208" s="453"/>
      <c r="BM208" s="453"/>
      <c r="BN208" s="453"/>
      <c r="BO208" s="453"/>
      <c r="BP208" s="453"/>
      <c r="BQ208" s="453"/>
      <c r="BR208" s="453"/>
      <c r="BS208" s="453"/>
      <c r="BT208" s="453"/>
      <c r="BU208" s="453"/>
      <c r="BV208" s="453"/>
      <c r="BW208" s="453"/>
      <c r="BX208" s="453"/>
      <c r="BY208" s="453"/>
      <c r="BZ208" s="453"/>
      <c r="CA208" s="453"/>
      <c r="CB208" s="453"/>
      <c r="CC208" s="453"/>
      <c r="CD208" s="453"/>
      <c r="CE208" s="453"/>
      <c r="CF208" s="453"/>
      <c r="CG208" s="453"/>
      <c r="CH208" s="453"/>
      <c r="CI208" s="453"/>
      <c r="CJ208" s="453"/>
      <c r="CK208" s="453"/>
      <c r="CL208" s="453"/>
      <c r="CM208" s="453"/>
      <c r="CN208" s="453"/>
      <c r="CO208" s="453"/>
      <c r="CP208" s="453"/>
      <c r="CQ208" s="453"/>
      <c r="CR208" s="453"/>
      <c r="CS208" s="453"/>
      <c r="CT208" s="453"/>
      <c r="CU208" s="453"/>
      <c r="CV208" s="453"/>
      <c r="CW208" s="453"/>
      <c r="CX208" s="453"/>
      <c r="CY208" s="453"/>
      <c r="CZ208" s="453"/>
      <c r="DA208" s="453"/>
      <c r="DB208" s="453"/>
      <c r="DC208" s="453"/>
      <c r="DD208" s="453"/>
      <c r="DE208" s="453"/>
      <c r="DF208" s="453"/>
      <c r="DG208" s="453"/>
      <c r="DH208" s="453"/>
      <c r="DI208" s="453"/>
      <c r="DJ208" s="453"/>
      <c r="DK208" s="453"/>
      <c r="DL208" s="453"/>
      <c r="DM208" s="453"/>
      <c r="DN208" s="453"/>
      <c r="DO208" s="453"/>
      <c r="DP208" s="453"/>
      <c r="DQ208" s="453"/>
      <c r="DR208" s="453"/>
      <c r="DS208" s="453"/>
      <c r="DT208" s="453"/>
      <c r="DU208" s="453"/>
      <c r="DV208" s="453"/>
      <c r="DW208" s="453"/>
      <c r="DX208" s="453"/>
      <c r="DY208" s="453"/>
    </row>
    <row r="209" spans="1:129" s="98" customFormat="1" ht="12.75" customHeight="1">
      <c r="A209" s="263"/>
      <c r="B209" s="272" t="s">
        <v>420</v>
      </c>
      <c r="C209" s="144">
        <v>894463</v>
      </c>
      <c r="D209" s="131">
        <v>894463</v>
      </c>
      <c r="E209" s="453"/>
      <c r="F209" s="453"/>
      <c r="G209" s="453"/>
      <c r="H209" s="453"/>
      <c r="I209" s="453"/>
      <c r="J209" s="453"/>
      <c r="K209" s="453"/>
      <c r="L209" s="453"/>
      <c r="M209" s="453"/>
      <c r="N209" s="453"/>
      <c r="O209" s="453"/>
      <c r="P209" s="453"/>
      <c r="Q209" s="453"/>
      <c r="R209" s="453"/>
      <c r="S209" s="453"/>
      <c r="T209" s="453"/>
      <c r="U209" s="453"/>
      <c r="V209" s="453"/>
      <c r="W209" s="453"/>
      <c r="X209" s="453"/>
      <c r="Y209" s="453"/>
      <c r="Z209" s="453"/>
      <c r="AA209" s="453"/>
      <c r="AB209" s="453"/>
      <c r="AC209" s="453"/>
      <c r="AD209" s="453"/>
      <c r="AE209" s="453"/>
      <c r="AF209" s="453"/>
      <c r="AG209" s="453"/>
      <c r="AH209" s="453"/>
      <c r="AI209" s="453"/>
      <c r="AJ209" s="453"/>
      <c r="AK209" s="453"/>
      <c r="AL209" s="453"/>
      <c r="AM209" s="453"/>
      <c r="AN209" s="453"/>
      <c r="AO209" s="453"/>
      <c r="AP209" s="453"/>
      <c r="AQ209" s="453"/>
      <c r="AR209" s="453"/>
      <c r="AS209" s="453"/>
      <c r="AT209" s="453"/>
      <c r="AU209" s="453"/>
      <c r="AV209" s="453"/>
      <c r="AW209" s="453"/>
      <c r="AX209" s="453"/>
      <c r="AY209" s="453"/>
      <c r="AZ209" s="453"/>
      <c r="BA209" s="453"/>
      <c r="BB209" s="453"/>
      <c r="BC209" s="453"/>
      <c r="BD209" s="453"/>
      <c r="BE209" s="453"/>
      <c r="BF209" s="453"/>
      <c r="BG209" s="453"/>
      <c r="BH209" s="453"/>
      <c r="BI209" s="453"/>
      <c r="BJ209" s="453"/>
      <c r="BK209" s="453"/>
      <c r="BL209" s="453"/>
      <c r="BM209" s="453"/>
      <c r="BN209" s="453"/>
      <c r="BO209" s="453"/>
      <c r="BP209" s="453"/>
      <c r="BQ209" s="453"/>
      <c r="BR209" s="453"/>
      <c r="BS209" s="453"/>
      <c r="BT209" s="453"/>
      <c r="BU209" s="453"/>
      <c r="BV209" s="453"/>
      <c r="BW209" s="453"/>
      <c r="BX209" s="453"/>
      <c r="BY209" s="453"/>
      <c r="BZ209" s="453"/>
      <c r="CA209" s="453"/>
      <c r="CB209" s="453"/>
      <c r="CC209" s="453"/>
      <c r="CD209" s="453"/>
      <c r="CE209" s="453"/>
      <c r="CF209" s="453"/>
      <c r="CG209" s="453"/>
      <c r="CH209" s="453"/>
      <c r="CI209" s="453"/>
      <c r="CJ209" s="453"/>
      <c r="CK209" s="453"/>
      <c r="CL209" s="453"/>
      <c r="CM209" s="453"/>
      <c r="CN209" s="453"/>
      <c r="CO209" s="453"/>
      <c r="CP209" s="453"/>
      <c r="CQ209" s="453"/>
      <c r="CR209" s="453"/>
      <c r="CS209" s="453"/>
      <c r="CT209" s="453"/>
      <c r="CU209" s="453"/>
      <c r="CV209" s="453"/>
      <c r="CW209" s="453"/>
      <c r="CX209" s="453"/>
      <c r="CY209" s="453"/>
      <c r="CZ209" s="453"/>
      <c r="DA209" s="453"/>
      <c r="DB209" s="453"/>
      <c r="DC209" s="453"/>
      <c r="DD209" s="453"/>
      <c r="DE209" s="453"/>
      <c r="DF209" s="453"/>
      <c r="DG209" s="453"/>
      <c r="DH209" s="453"/>
      <c r="DI209" s="453"/>
      <c r="DJ209" s="453"/>
      <c r="DK209" s="453"/>
      <c r="DL209" s="453"/>
      <c r="DM209" s="453"/>
      <c r="DN209" s="453"/>
      <c r="DO209" s="453"/>
      <c r="DP209" s="453"/>
      <c r="DQ209" s="453"/>
      <c r="DR209" s="453"/>
      <c r="DS209" s="453"/>
      <c r="DT209" s="453"/>
      <c r="DU209" s="453"/>
      <c r="DV209" s="453"/>
      <c r="DW209" s="453"/>
      <c r="DX209" s="453"/>
      <c r="DY209" s="453"/>
    </row>
    <row r="210" spans="1:129" s="98" customFormat="1" ht="12.75" customHeight="1">
      <c r="A210" s="282" t="s">
        <v>1068</v>
      </c>
      <c r="B210" s="283" t="s">
        <v>840</v>
      </c>
      <c r="C210" s="385">
        <v>894463</v>
      </c>
      <c r="D210" s="136">
        <v>894463</v>
      </c>
      <c r="E210" s="453"/>
      <c r="F210" s="453"/>
      <c r="G210" s="453"/>
      <c r="H210" s="453"/>
      <c r="I210" s="453"/>
      <c r="J210" s="453"/>
      <c r="K210" s="453"/>
      <c r="L210" s="453"/>
      <c r="M210" s="453"/>
      <c r="N210" s="453"/>
      <c r="O210" s="453"/>
      <c r="P210" s="453"/>
      <c r="Q210" s="453"/>
      <c r="R210" s="453"/>
      <c r="S210" s="453"/>
      <c r="T210" s="453"/>
      <c r="U210" s="453"/>
      <c r="V210" s="453"/>
      <c r="W210" s="453"/>
      <c r="X210" s="453"/>
      <c r="Y210" s="453"/>
      <c r="Z210" s="453"/>
      <c r="AA210" s="453"/>
      <c r="AB210" s="453"/>
      <c r="AC210" s="453"/>
      <c r="AD210" s="453"/>
      <c r="AE210" s="453"/>
      <c r="AF210" s="453"/>
      <c r="AG210" s="453"/>
      <c r="AH210" s="453"/>
      <c r="AI210" s="453"/>
      <c r="AJ210" s="453"/>
      <c r="AK210" s="453"/>
      <c r="AL210" s="453"/>
      <c r="AM210" s="453"/>
      <c r="AN210" s="453"/>
      <c r="AO210" s="453"/>
      <c r="AP210" s="453"/>
      <c r="AQ210" s="453"/>
      <c r="AR210" s="453"/>
      <c r="AS210" s="453"/>
      <c r="AT210" s="453"/>
      <c r="AU210" s="453"/>
      <c r="AV210" s="453"/>
      <c r="AW210" s="453"/>
      <c r="AX210" s="453"/>
      <c r="AY210" s="453"/>
      <c r="AZ210" s="453"/>
      <c r="BA210" s="453"/>
      <c r="BB210" s="453"/>
      <c r="BC210" s="453"/>
      <c r="BD210" s="453"/>
      <c r="BE210" s="453"/>
      <c r="BF210" s="453"/>
      <c r="BG210" s="453"/>
      <c r="BH210" s="453"/>
      <c r="BI210" s="453"/>
      <c r="BJ210" s="453"/>
      <c r="BK210" s="453"/>
      <c r="BL210" s="453"/>
      <c r="BM210" s="453"/>
      <c r="BN210" s="453"/>
      <c r="BO210" s="453"/>
      <c r="BP210" s="453"/>
      <c r="BQ210" s="453"/>
      <c r="BR210" s="453"/>
      <c r="BS210" s="453"/>
      <c r="BT210" s="453"/>
      <c r="BU210" s="453"/>
      <c r="BV210" s="453"/>
      <c r="BW210" s="453"/>
      <c r="BX210" s="453"/>
      <c r="BY210" s="453"/>
      <c r="BZ210" s="453"/>
      <c r="CA210" s="453"/>
      <c r="CB210" s="453"/>
      <c r="CC210" s="453"/>
      <c r="CD210" s="453"/>
      <c r="CE210" s="453"/>
      <c r="CF210" s="453"/>
      <c r="CG210" s="453"/>
      <c r="CH210" s="453"/>
      <c r="CI210" s="453"/>
      <c r="CJ210" s="453"/>
      <c r="CK210" s="453"/>
      <c r="CL210" s="453"/>
      <c r="CM210" s="453"/>
      <c r="CN210" s="453"/>
      <c r="CO210" s="453"/>
      <c r="CP210" s="453"/>
      <c r="CQ210" s="453"/>
      <c r="CR210" s="453"/>
      <c r="CS210" s="453"/>
      <c r="CT210" s="453"/>
      <c r="CU210" s="453"/>
      <c r="CV210" s="453"/>
      <c r="CW210" s="453"/>
      <c r="CX210" s="453"/>
      <c r="CY210" s="453"/>
      <c r="CZ210" s="453"/>
      <c r="DA210" s="453"/>
      <c r="DB210" s="453"/>
      <c r="DC210" s="453"/>
      <c r="DD210" s="453"/>
      <c r="DE210" s="453"/>
      <c r="DF210" s="453"/>
      <c r="DG210" s="453"/>
      <c r="DH210" s="453"/>
      <c r="DI210" s="453"/>
      <c r="DJ210" s="453"/>
      <c r="DK210" s="453"/>
      <c r="DL210" s="453"/>
      <c r="DM210" s="453"/>
      <c r="DN210" s="453"/>
      <c r="DO210" s="453"/>
      <c r="DP210" s="453"/>
      <c r="DQ210" s="453"/>
      <c r="DR210" s="453"/>
      <c r="DS210" s="453"/>
      <c r="DT210" s="453"/>
      <c r="DU210" s="453"/>
      <c r="DV210" s="453"/>
      <c r="DW210" s="453"/>
      <c r="DX210" s="453"/>
      <c r="DY210" s="453"/>
    </row>
    <row r="211" spans="1:9" ht="15" customHeight="1">
      <c r="A211" s="448"/>
      <c r="B211" s="470" t="s">
        <v>1092</v>
      </c>
      <c r="C211" s="131"/>
      <c r="D211" s="136"/>
      <c r="E211" s="354"/>
      <c r="F211" s="354"/>
      <c r="G211" s="473"/>
      <c r="H211" s="354"/>
      <c r="I211" s="354"/>
    </row>
    <row r="212" spans="1:129" s="271" customFormat="1" ht="25.5" customHeight="1">
      <c r="A212" s="445"/>
      <c r="B212" s="471" t="s">
        <v>1070</v>
      </c>
      <c r="C212" s="131">
        <v>20190</v>
      </c>
      <c r="D212" s="131">
        <v>20190</v>
      </c>
      <c r="E212" s="472"/>
      <c r="F212" s="472"/>
      <c r="G212" s="474"/>
      <c r="H212" s="472"/>
      <c r="I212" s="472"/>
      <c r="J212" s="477"/>
      <c r="K212" s="477"/>
      <c r="L212" s="477"/>
      <c r="M212" s="477"/>
      <c r="N212" s="477"/>
      <c r="O212" s="477"/>
      <c r="P212" s="477"/>
      <c r="Q212" s="477"/>
      <c r="R212" s="477"/>
      <c r="S212" s="477"/>
      <c r="T212" s="477"/>
      <c r="U212" s="477"/>
      <c r="V212" s="477"/>
      <c r="W212" s="477"/>
      <c r="X212" s="477"/>
      <c r="Y212" s="477"/>
      <c r="Z212" s="477"/>
      <c r="AA212" s="477"/>
      <c r="AB212" s="477"/>
      <c r="AC212" s="477"/>
      <c r="AD212" s="477"/>
      <c r="AE212" s="477"/>
      <c r="AF212" s="477"/>
      <c r="AG212" s="477"/>
      <c r="AH212" s="477"/>
      <c r="AI212" s="477"/>
      <c r="AJ212" s="477"/>
      <c r="AK212" s="477"/>
      <c r="AL212" s="477"/>
      <c r="AM212" s="477"/>
      <c r="AN212" s="477"/>
      <c r="AO212" s="477"/>
      <c r="AP212" s="477"/>
      <c r="AQ212" s="477"/>
      <c r="AR212" s="477"/>
      <c r="AS212" s="477"/>
      <c r="AT212" s="477"/>
      <c r="AU212" s="477"/>
      <c r="AV212" s="477"/>
      <c r="AW212" s="477"/>
      <c r="AX212" s="477"/>
      <c r="AY212" s="477"/>
      <c r="AZ212" s="477"/>
      <c r="BA212" s="477"/>
      <c r="BB212" s="477"/>
      <c r="BC212" s="477"/>
      <c r="BD212" s="477"/>
      <c r="BE212" s="477"/>
      <c r="BF212" s="477"/>
      <c r="BG212" s="477"/>
      <c r="BH212" s="477"/>
      <c r="BI212" s="477"/>
      <c r="BJ212" s="477"/>
      <c r="BK212" s="477"/>
      <c r="BL212" s="477"/>
      <c r="BM212" s="477"/>
      <c r="BN212" s="477"/>
      <c r="BO212" s="477"/>
      <c r="BP212" s="477"/>
      <c r="BQ212" s="477"/>
      <c r="BR212" s="477"/>
      <c r="BS212" s="477"/>
      <c r="BT212" s="477"/>
      <c r="BU212" s="477"/>
      <c r="BV212" s="477"/>
      <c r="BW212" s="477"/>
      <c r="BX212" s="477"/>
      <c r="BY212" s="477"/>
      <c r="BZ212" s="477"/>
      <c r="CA212" s="477"/>
      <c r="CB212" s="477"/>
      <c r="CC212" s="477"/>
      <c r="CD212" s="477"/>
      <c r="CE212" s="477"/>
      <c r="CF212" s="477"/>
      <c r="CG212" s="477"/>
      <c r="CH212" s="477"/>
      <c r="CI212" s="477"/>
      <c r="CJ212" s="477"/>
      <c r="CK212" s="477"/>
      <c r="CL212" s="477"/>
      <c r="CM212" s="477"/>
      <c r="CN212" s="477"/>
      <c r="CO212" s="477"/>
      <c r="CP212" s="477"/>
      <c r="CQ212" s="477"/>
      <c r="CR212" s="477"/>
      <c r="CS212" s="477"/>
      <c r="CT212" s="477"/>
      <c r="CU212" s="477"/>
      <c r="CV212" s="477"/>
      <c r="CW212" s="477"/>
      <c r="CX212" s="477"/>
      <c r="CY212" s="477"/>
      <c r="CZ212" s="477"/>
      <c r="DA212" s="477"/>
      <c r="DB212" s="477"/>
      <c r="DC212" s="477"/>
      <c r="DD212" s="477"/>
      <c r="DE212" s="477"/>
      <c r="DF212" s="477"/>
      <c r="DG212" s="477"/>
      <c r="DH212" s="477"/>
      <c r="DI212" s="477"/>
      <c r="DJ212" s="477"/>
      <c r="DK212" s="477"/>
      <c r="DL212" s="477"/>
      <c r="DM212" s="477"/>
      <c r="DN212" s="477"/>
      <c r="DO212" s="477"/>
      <c r="DP212" s="477"/>
      <c r="DQ212" s="477"/>
      <c r="DR212" s="477"/>
      <c r="DS212" s="477"/>
      <c r="DT212" s="477"/>
      <c r="DU212" s="477"/>
      <c r="DV212" s="477"/>
      <c r="DW212" s="477"/>
      <c r="DX212" s="477"/>
      <c r="DY212" s="477"/>
    </row>
    <row r="213" spans="1:9" ht="12.75" customHeight="1">
      <c r="A213" s="448"/>
      <c r="B213" s="471" t="s">
        <v>827</v>
      </c>
      <c r="C213" s="131">
        <v>12050</v>
      </c>
      <c r="D213" s="131">
        <v>12050</v>
      </c>
      <c r="E213" s="472"/>
      <c r="F213" s="472"/>
      <c r="G213" s="474"/>
      <c r="H213" s="472"/>
      <c r="I213" s="472"/>
    </row>
    <row r="214" spans="1:9" ht="12.75" customHeight="1">
      <c r="A214" s="263" t="s">
        <v>734</v>
      </c>
      <c r="B214" s="475" t="s">
        <v>1071</v>
      </c>
      <c r="C214" s="136">
        <v>12050</v>
      </c>
      <c r="D214" s="136">
        <v>12050</v>
      </c>
      <c r="E214" s="354"/>
      <c r="F214" s="354"/>
      <c r="G214" s="473"/>
      <c r="H214" s="354"/>
      <c r="I214" s="354"/>
    </row>
    <row r="215" spans="1:9" ht="12.75" customHeight="1">
      <c r="A215" s="273" t="s">
        <v>736</v>
      </c>
      <c r="B215" s="475" t="s">
        <v>1072</v>
      </c>
      <c r="C215" s="136">
        <v>12050</v>
      </c>
      <c r="D215" s="136">
        <v>12050</v>
      </c>
      <c r="E215" s="354"/>
      <c r="F215" s="354"/>
      <c r="G215" s="473"/>
      <c r="H215" s="354"/>
      <c r="I215" s="354"/>
    </row>
    <row r="216" spans="1:129" s="98" customFormat="1" ht="12.75" customHeight="1">
      <c r="A216" s="273">
        <v>1000</v>
      </c>
      <c r="B216" s="274" t="s">
        <v>1082</v>
      </c>
      <c r="C216" s="385">
        <v>3272</v>
      </c>
      <c r="D216" s="136">
        <v>3272</v>
      </c>
      <c r="E216" s="453"/>
      <c r="F216" s="453"/>
      <c r="G216" s="453"/>
      <c r="H216" s="453"/>
      <c r="I216" s="453"/>
      <c r="J216" s="453"/>
      <c r="K216" s="453"/>
      <c r="L216" s="453"/>
      <c r="M216" s="453"/>
      <c r="N216" s="453"/>
      <c r="O216" s="453"/>
      <c r="P216" s="453"/>
      <c r="Q216" s="453"/>
      <c r="R216" s="453"/>
      <c r="S216" s="453"/>
      <c r="T216" s="453"/>
      <c r="U216" s="453"/>
      <c r="V216" s="453"/>
      <c r="W216" s="453"/>
      <c r="X216" s="453"/>
      <c r="Y216" s="453"/>
      <c r="Z216" s="453"/>
      <c r="AA216" s="453"/>
      <c r="AB216" s="453"/>
      <c r="AC216" s="453"/>
      <c r="AD216" s="453"/>
      <c r="AE216" s="453"/>
      <c r="AF216" s="453"/>
      <c r="AG216" s="453"/>
      <c r="AH216" s="453"/>
      <c r="AI216" s="453"/>
      <c r="AJ216" s="453"/>
      <c r="AK216" s="453"/>
      <c r="AL216" s="453"/>
      <c r="AM216" s="453"/>
      <c r="AN216" s="453"/>
      <c r="AO216" s="453"/>
      <c r="AP216" s="453"/>
      <c r="AQ216" s="453"/>
      <c r="AR216" s="453"/>
      <c r="AS216" s="453"/>
      <c r="AT216" s="453"/>
      <c r="AU216" s="453"/>
      <c r="AV216" s="453"/>
      <c r="AW216" s="453"/>
      <c r="AX216" s="453"/>
      <c r="AY216" s="453"/>
      <c r="AZ216" s="453"/>
      <c r="BA216" s="453"/>
      <c r="BB216" s="453"/>
      <c r="BC216" s="453"/>
      <c r="BD216" s="453"/>
      <c r="BE216" s="453"/>
      <c r="BF216" s="453"/>
      <c r="BG216" s="453"/>
      <c r="BH216" s="453"/>
      <c r="BI216" s="453"/>
      <c r="BJ216" s="453"/>
      <c r="BK216" s="453"/>
      <c r="BL216" s="453"/>
      <c r="BM216" s="453"/>
      <c r="BN216" s="453"/>
      <c r="BO216" s="453"/>
      <c r="BP216" s="453"/>
      <c r="BQ216" s="453"/>
      <c r="BR216" s="453"/>
      <c r="BS216" s="453"/>
      <c r="BT216" s="453"/>
      <c r="BU216" s="453"/>
      <c r="BV216" s="453"/>
      <c r="BW216" s="453"/>
      <c r="BX216" s="453"/>
      <c r="BY216" s="453"/>
      <c r="BZ216" s="453"/>
      <c r="CA216" s="453"/>
      <c r="CB216" s="453"/>
      <c r="CC216" s="453"/>
      <c r="CD216" s="453"/>
      <c r="CE216" s="453"/>
      <c r="CF216" s="453"/>
      <c r="CG216" s="453"/>
      <c r="CH216" s="453"/>
      <c r="CI216" s="453"/>
      <c r="CJ216" s="453"/>
      <c r="CK216" s="453"/>
      <c r="CL216" s="453"/>
      <c r="CM216" s="453"/>
      <c r="CN216" s="453"/>
      <c r="CO216" s="453"/>
      <c r="CP216" s="453"/>
      <c r="CQ216" s="453"/>
      <c r="CR216" s="453"/>
      <c r="CS216" s="453"/>
      <c r="CT216" s="453"/>
      <c r="CU216" s="453"/>
      <c r="CV216" s="453"/>
      <c r="CW216" s="453"/>
      <c r="CX216" s="453"/>
      <c r="CY216" s="453"/>
      <c r="CZ216" s="453"/>
      <c r="DA216" s="453"/>
      <c r="DB216" s="453"/>
      <c r="DC216" s="453"/>
      <c r="DD216" s="453"/>
      <c r="DE216" s="453"/>
      <c r="DF216" s="453"/>
      <c r="DG216" s="453"/>
      <c r="DH216" s="453"/>
      <c r="DI216" s="453"/>
      <c r="DJ216" s="453"/>
      <c r="DK216" s="453"/>
      <c r="DL216" s="453"/>
      <c r="DM216" s="453"/>
      <c r="DN216" s="453"/>
      <c r="DO216" s="453"/>
      <c r="DP216" s="453"/>
      <c r="DQ216" s="453"/>
      <c r="DR216" s="453"/>
      <c r="DS216" s="453"/>
      <c r="DT216" s="453"/>
      <c r="DU216" s="453"/>
      <c r="DV216" s="453"/>
      <c r="DW216" s="453"/>
      <c r="DX216" s="453"/>
      <c r="DY216" s="453"/>
    </row>
    <row r="217" spans="1:9" ht="12.75" customHeight="1">
      <c r="A217" s="161">
        <v>1100</v>
      </c>
      <c r="B217" s="475" t="s">
        <v>1083</v>
      </c>
      <c r="C217" s="136">
        <v>2542</v>
      </c>
      <c r="D217" s="136">
        <v>2542</v>
      </c>
      <c r="E217" s="354"/>
      <c r="F217" s="354"/>
      <c r="G217" s="473"/>
      <c r="H217" s="354"/>
      <c r="I217" s="354"/>
    </row>
    <row r="218" spans="1:9" ht="25.5" customHeight="1">
      <c r="A218" s="161">
        <v>1200</v>
      </c>
      <c r="B218" s="459" t="s">
        <v>1064</v>
      </c>
      <c r="C218" s="136">
        <v>730</v>
      </c>
      <c r="D218" s="136">
        <v>730</v>
      </c>
      <c r="E218" s="354"/>
      <c r="F218" s="354"/>
      <c r="G218" s="473"/>
      <c r="H218" s="354"/>
      <c r="I218" s="354"/>
    </row>
    <row r="219" spans="1:9" ht="12.75" customHeight="1">
      <c r="A219" s="273">
        <v>2000</v>
      </c>
      <c r="B219" s="475" t="s">
        <v>1073</v>
      </c>
      <c r="C219" s="136">
        <v>8778</v>
      </c>
      <c r="D219" s="136">
        <v>8778</v>
      </c>
      <c r="E219" s="354"/>
      <c r="F219" s="354"/>
      <c r="G219" s="473"/>
      <c r="H219" s="354"/>
      <c r="I219" s="354"/>
    </row>
    <row r="220" spans="1:9" ht="12.75" customHeight="1">
      <c r="A220" s="263" t="s">
        <v>781</v>
      </c>
      <c r="B220" s="475" t="s">
        <v>1085</v>
      </c>
      <c r="C220" s="136">
        <v>0</v>
      </c>
      <c r="D220" s="136">
        <v>0</v>
      </c>
      <c r="E220" s="354"/>
      <c r="F220" s="354"/>
      <c r="G220" s="473"/>
      <c r="H220" s="354"/>
      <c r="I220" s="354"/>
    </row>
    <row r="221" spans="1:9" ht="12.75" customHeight="1">
      <c r="A221" s="273">
        <v>5000</v>
      </c>
      <c r="B221" s="475" t="s">
        <v>784</v>
      </c>
      <c r="C221" s="136">
        <v>0</v>
      </c>
      <c r="D221" s="136">
        <v>0</v>
      </c>
      <c r="E221" s="354"/>
      <c r="F221" s="354"/>
      <c r="G221" s="473"/>
      <c r="H221" s="354"/>
      <c r="I221" s="354"/>
    </row>
    <row r="222" spans="1:129" s="98" customFormat="1" ht="12.75" customHeight="1">
      <c r="A222" s="278"/>
      <c r="B222" s="272" t="s">
        <v>419</v>
      </c>
      <c r="C222" s="144">
        <v>8140</v>
      </c>
      <c r="D222" s="131">
        <v>8140</v>
      </c>
      <c r="E222" s="453"/>
      <c r="F222" s="453"/>
      <c r="G222" s="453"/>
      <c r="H222" s="453"/>
      <c r="I222" s="453"/>
      <c r="J222" s="453"/>
      <c r="K222" s="453"/>
      <c r="L222" s="453"/>
      <c r="M222" s="453"/>
      <c r="N222" s="453"/>
      <c r="O222" s="453"/>
      <c r="P222" s="453"/>
      <c r="Q222" s="453"/>
      <c r="R222" s="453"/>
      <c r="S222" s="453"/>
      <c r="T222" s="453"/>
      <c r="U222" s="453"/>
      <c r="V222" s="453"/>
      <c r="W222" s="453"/>
      <c r="X222" s="453"/>
      <c r="Y222" s="453"/>
      <c r="Z222" s="453"/>
      <c r="AA222" s="453"/>
      <c r="AB222" s="453"/>
      <c r="AC222" s="453"/>
      <c r="AD222" s="453"/>
      <c r="AE222" s="453"/>
      <c r="AF222" s="453"/>
      <c r="AG222" s="453"/>
      <c r="AH222" s="453"/>
      <c r="AI222" s="453"/>
      <c r="AJ222" s="453"/>
      <c r="AK222" s="453"/>
      <c r="AL222" s="453"/>
      <c r="AM222" s="453"/>
      <c r="AN222" s="453"/>
      <c r="AO222" s="453"/>
      <c r="AP222" s="453"/>
      <c r="AQ222" s="453"/>
      <c r="AR222" s="453"/>
      <c r="AS222" s="453"/>
      <c r="AT222" s="453"/>
      <c r="AU222" s="453"/>
      <c r="AV222" s="453"/>
      <c r="AW222" s="453"/>
      <c r="AX222" s="453"/>
      <c r="AY222" s="453"/>
      <c r="AZ222" s="453"/>
      <c r="BA222" s="453"/>
      <c r="BB222" s="453"/>
      <c r="BC222" s="453"/>
      <c r="BD222" s="453"/>
      <c r="BE222" s="453"/>
      <c r="BF222" s="453"/>
      <c r="BG222" s="453"/>
      <c r="BH222" s="453"/>
      <c r="BI222" s="453"/>
      <c r="BJ222" s="453"/>
      <c r="BK222" s="453"/>
      <c r="BL222" s="453"/>
      <c r="BM222" s="453"/>
      <c r="BN222" s="453"/>
      <c r="BO222" s="453"/>
      <c r="BP222" s="453"/>
      <c r="BQ222" s="453"/>
      <c r="BR222" s="453"/>
      <c r="BS222" s="453"/>
      <c r="BT222" s="453"/>
      <c r="BU222" s="453"/>
      <c r="BV222" s="453"/>
      <c r="BW222" s="453"/>
      <c r="BX222" s="453"/>
      <c r="BY222" s="453"/>
      <c r="BZ222" s="453"/>
      <c r="CA222" s="453"/>
      <c r="CB222" s="453"/>
      <c r="CC222" s="453"/>
      <c r="CD222" s="453"/>
      <c r="CE222" s="453"/>
      <c r="CF222" s="453"/>
      <c r="CG222" s="453"/>
      <c r="CH222" s="453"/>
      <c r="CI222" s="453"/>
      <c r="CJ222" s="453"/>
      <c r="CK222" s="453"/>
      <c r="CL222" s="453"/>
      <c r="CM222" s="453"/>
      <c r="CN222" s="453"/>
      <c r="CO222" s="453"/>
      <c r="CP222" s="453"/>
      <c r="CQ222" s="453"/>
      <c r="CR222" s="453"/>
      <c r="CS222" s="453"/>
      <c r="CT222" s="453"/>
      <c r="CU222" s="453"/>
      <c r="CV222" s="453"/>
      <c r="CW222" s="453"/>
      <c r="CX222" s="453"/>
      <c r="CY222" s="453"/>
      <c r="CZ222" s="453"/>
      <c r="DA222" s="453"/>
      <c r="DB222" s="453"/>
      <c r="DC222" s="453"/>
      <c r="DD222" s="453"/>
      <c r="DE222" s="453"/>
      <c r="DF222" s="453"/>
      <c r="DG222" s="453"/>
      <c r="DH222" s="453"/>
      <c r="DI222" s="453"/>
      <c r="DJ222" s="453"/>
      <c r="DK222" s="453"/>
      <c r="DL222" s="453"/>
      <c r="DM222" s="453"/>
      <c r="DN222" s="453"/>
      <c r="DO222" s="453"/>
      <c r="DP222" s="453"/>
      <c r="DQ222" s="453"/>
      <c r="DR222" s="453"/>
      <c r="DS222" s="453"/>
      <c r="DT222" s="453"/>
      <c r="DU222" s="453"/>
      <c r="DV222" s="453"/>
      <c r="DW222" s="453"/>
      <c r="DX222" s="453"/>
      <c r="DY222" s="453"/>
    </row>
    <row r="223" spans="1:129" s="98" customFormat="1" ht="12.75" customHeight="1">
      <c r="A223" s="465"/>
      <c r="B223" s="272" t="s">
        <v>420</v>
      </c>
      <c r="C223" s="144">
        <v>-8140</v>
      </c>
      <c r="D223" s="131">
        <v>-8140</v>
      </c>
      <c r="E223" s="453"/>
      <c r="F223" s="453"/>
      <c r="G223" s="453"/>
      <c r="H223" s="453"/>
      <c r="I223" s="453"/>
      <c r="J223" s="453"/>
      <c r="K223" s="453"/>
      <c r="L223" s="453"/>
      <c r="M223" s="453"/>
      <c r="N223" s="453"/>
      <c r="O223" s="453"/>
      <c r="P223" s="453"/>
      <c r="Q223" s="453"/>
      <c r="R223" s="453"/>
      <c r="S223" s="453"/>
      <c r="T223" s="453"/>
      <c r="U223" s="453"/>
      <c r="V223" s="453"/>
      <c r="W223" s="453"/>
      <c r="X223" s="453"/>
      <c r="Y223" s="453"/>
      <c r="Z223" s="453"/>
      <c r="AA223" s="453"/>
      <c r="AB223" s="453"/>
      <c r="AC223" s="453"/>
      <c r="AD223" s="453"/>
      <c r="AE223" s="453"/>
      <c r="AF223" s="453"/>
      <c r="AG223" s="453"/>
      <c r="AH223" s="453"/>
      <c r="AI223" s="453"/>
      <c r="AJ223" s="453"/>
      <c r="AK223" s="453"/>
      <c r="AL223" s="453"/>
      <c r="AM223" s="453"/>
      <c r="AN223" s="453"/>
      <c r="AO223" s="453"/>
      <c r="AP223" s="453"/>
      <c r="AQ223" s="453"/>
      <c r="AR223" s="453"/>
      <c r="AS223" s="453"/>
      <c r="AT223" s="453"/>
      <c r="AU223" s="453"/>
      <c r="AV223" s="453"/>
      <c r="AW223" s="453"/>
      <c r="AX223" s="453"/>
      <c r="AY223" s="453"/>
      <c r="AZ223" s="453"/>
      <c r="BA223" s="453"/>
      <c r="BB223" s="453"/>
      <c r="BC223" s="453"/>
      <c r="BD223" s="453"/>
      <c r="BE223" s="453"/>
      <c r="BF223" s="453"/>
      <c r="BG223" s="453"/>
      <c r="BH223" s="453"/>
      <c r="BI223" s="453"/>
      <c r="BJ223" s="453"/>
      <c r="BK223" s="453"/>
      <c r="BL223" s="453"/>
      <c r="BM223" s="453"/>
      <c r="BN223" s="453"/>
      <c r="BO223" s="453"/>
      <c r="BP223" s="453"/>
      <c r="BQ223" s="453"/>
      <c r="BR223" s="453"/>
      <c r="BS223" s="453"/>
      <c r="BT223" s="453"/>
      <c r="BU223" s="453"/>
      <c r="BV223" s="453"/>
      <c r="BW223" s="453"/>
      <c r="BX223" s="453"/>
      <c r="BY223" s="453"/>
      <c r="BZ223" s="453"/>
      <c r="CA223" s="453"/>
      <c r="CB223" s="453"/>
      <c r="CC223" s="453"/>
      <c r="CD223" s="453"/>
      <c r="CE223" s="453"/>
      <c r="CF223" s="453"/>
      <c r="CG223" s="453"/>
      <c r="CH223" s="453"/>
      <c r="CI223" s="453"/>
      <c r="CJ223" s="453"/>
      <c r="CK223" s="453"/>
      <c r="CL223" s="453"/>
      <c r="CM223" s="453"/>
      <c r="CN223" s="453"/>
      <c r="CO223" s="453"/>
      <c r="CP223" s="453"/>
      <c r="CQ223" s="453"/>
      <c r="CR223" s="453"/>
      <c r="CS223" s="453"/>
      <c r="CT223" s="453"/>
      <c r="CU223" s="453"/>
      <c r="CV223" s="453"/>
      <c r="CW223" s="453"/>
      <c r="CX223" s="453"/>
      <c r="CY223" s="453"/>
      <c r="CZ223" s="453"/>
      <c r="DA223" s="453"/>
      <c r="DB223" s="453"/>
      <c r="DC223" s="453"/>
      <c r="DD223" s="453"/>
      <c r="DE223" s="453"/>
      <c r="DF223" s="453"/>
      <c r="DG223" s="453"/>
      <c r="DH223" s="453"/>
      <c r="DI223" s="453"/>
      <c r="DJ223" s="453"/>
      <c r="DK223" s="453"/>
      <c r="DL223" s="453"/>
      <c r="DM223" s="453"/>
      <c r="DN223" s="453"/>
      <c r="DO223" s="453"/>
      <c r="DP223" s="453"/>
      <c r="DQ223" s="453"/>
      <c r="DR223" s="453"/>
      <c r="DS223" s="453"/>
      <c r="DT223" s="453"/>
      <c r="DU223" s="453"/>
      <c r="DV223" s="453"/>
      <c r="DW223" s="453"/>
      <c r="DX223" s="453"/>
      <c r="DY223" s="453"/>
    </row>
    <row r="224" spans="1:129" s="98" customFormat="1" ht="12.75" customHeight="1">
      <c r="A224" s="282" t="s">
        <v>1068</v>
      </c>
      <c r="B224" s="283" t="s">
        <v>840</v>
      </c>
      <c r="C224" s="385">
        <v>-8140</v>
      </c>
      <c r="D224" s="136">
        <v>-8140</v>
      </c>
      <c r="E224" s="453"/>
      <c r="F224" s="453"/>
      <c r="G224" s="453"/>
      <c r="H224" s="453"/>
      <c r="I224" s="453"/>
      <c r="J224" s="453"/>
      <c r="K224" s="453"/>
      <c r="L224" s="453"/>
      <c r="M224" s="453"/>
      <c r="N224" s="453"/>
      <c r="O224" s="453"/>
      <c r="P224" s="453"/>
      <c r="Q224" s="453"/>
      <c r="R224" s="453"/>
      <c r="S224" s="453"/>
      <c r="T224" s="453"/>
      <c r="U224" s="453"/>
      <c r="V224" s="453"/>
      <c r="W224" s="453"/>
      <c r="X224" s="453"/>
      <c r="Y224" s="453"/>
      <c r="Z224" s="453"/>
      <c r="AA224" s="453"/>
      <c r="AB224" s="453"/>
      <c r="AC224" s="453"/>
      <c r="AD224" s="453"/>
      <c r="AE224" s="453"/>
      <c r="AF224" s="453"/>
      <c r="AG224" s="453"/>
      <c r="AH224" s="453"/>
      <c r="AI224" s="453"/>
      <c r="AJ224" s="453"/>
      <c r="AK224" s="453"/>
      <c r="AL224" s="453"/>
      <c r="AM224" s="453"/>
      <c r="AN224" s="453"/>
      <c r="AO224" s="453"/>
      <c r="AP224" s="453"/>
      <c r="AQ224" s="453"/>
      <c r="AR224" s="453"/>
      <c r="AS224" s="453"/>
      <c r="AT224" s="453"/>
      <c r="AU224" s="453"/>
      <c r="AV224" s="453"/>
      <c r="AW224" s="453"/>
      <c r="AX224" s="453"/>
      <c r="AY224" s="453"/>
      <c r="AZ224" s="453"/>
      <c r="BA224" s="453"/>
      <c r="BB224" s="453"/>
      <c r="BC224" s="453"/>
      <c r="BD224" s="453"/>
      <c r="BE224" s="453"/>
      <c r="BF224" s="453"/>
      <c r="BG224" s="453"/>
      <c r="BH224" s="453"/>
      <c r="BI224" s="453"/>
      <c r="BJ224" s="453"/>
      <c r="BK224" s="453"/>
      <c r="BL224" s="453"/>
      <c r="BM224" s="453"/>
      <c r="BN224" s="453"/>
      <c r="BO224" s="453"/>
      <c r="BP224" s="453"/>
      <c r="BQ224" s="453"/>
      <c r="BR224" s="453"/>
      <c r="BS224" s="453"/>
      <c r="BT224" s="453"/>
      <c r="BU224" s="453"/>
      <c r="BV224" s="453"/>
      <c r="BW224" s="453"/>
      <c r="BX224" s="453"/>
      <c r="BY224" s="453"/>
      <c r="BZ224" s="453"/>
      <c r="CA224" s="453"/>
      <c r="CB224" s="453"/>
      <c r="CC224" s="453"/>
      <c r="CD224" s="453"/>
      <c r="CE224" s="453"/>
      <c r="CF224" s="453"/>
      <c r="CG224" s="453"/>
      <c r="CH224" s="453"/>
      <c r="CI224" s="453"/>
      <c r="CJ224" s="453"/>
      <c r="CK224" s="453"/>
      <c r="CL224" s="453"/>
      <c r="CM224" s="453"/>
      <c r="CN224" s="453"/>
      <c r="CO224" s="453"/>
      <c r="CP224" s="453"/>
      <c r="CQ224" s="453"/>
      <c r="CR224" s="453"/>
      <c r="CS224" s="453"/>
      <c r="CT224" s="453"/>
      <c r="CU224" s="453"/>
      <c r="CV224" s="453"/>
      <c r="CW224" s="453"/>
      <c r="CX224" s="453"/>
      <c r="CY224" s="453"/>
      <c r="CZ224" s="453"/>
      <c r="DA224" s="453"/>
      <c r="DB224" s="453"/>
      <c r="DC224" s="453"/>
      <c r="DD224" s="453"/>
      <c r="DE224" s="453"/>
      <c r="DF224" s="453"/>
      <c r="DG224" s="453"/>
      <c r="DH224" s="453"/>
      <c r="DI224" s="453"/>
      <c r="DJ224" s="453"/>
      <c r="DK224" s="453"/>
      <c r="DL224" s="453"/>
      <c r="DM224" s="453"/>
      <c r="DN224" s="453"/>
      <c r="DO224" s="453"/>
      <c r="DP224" s="453"/>
      <c r="DQ224" s="453"/>
      <c r="DR224" s="453"/>
      <c r="DS224" s="453"/>
      <c r="DT224" s="453"/>
      <c r="DU224" s="453"/>
      <c r="DV224" s="453"/>
      <c r="DW224" s="453"/>
      <c r="DX224" s="453"/>
      <c r="DY224" s="453"/>
    </row>
    <row r="225" spans="1:9" ht="15" customHeight="1" hidden="1">
      <c r="A225" s="448"/>
      <c r="B225" s="470" t="s">
        <v>1093</v>
      </c>
      <c r="C225" s="131"/>
      <c r="D225" s="136"/>
      <c r="E225" s="354"/>
      <c r="F225" s="354"/>
      <c r="G225" s="473"/>
      <c r="H225" s="354"/>
      <c r="I225" s="354"/>
    </row>
    <row r="226" spans="1:9" ht="12.75" customHeight="1" hidden="1">
      <c r="A226" s="448"/>
      <c r="B226" s="471" t="s">
        <v>1094</v>
      </c>
      <c r="C226" s="131">
        <v>0</v>
      </c>
      <c r="D226" s="131">
        <v>0</v>
      </c>
      <c r="E226" s="354"/>
      <c r="F226" s="354"/>
      <c r="G226" s="473"/>
      <c r="H226" s="354"/>
      <c r="I226" s="354"/>
    </row>
    <row r="227" spans="1:9" ht="25.5" customHeight="1" hidden="1">
      <c r="A227" s="448"/>
      <c r="B227" s="475" t="s">
        <v>1095</v>
      </c>
      <c r="C227" s="136">
        <v>0</v>
      </c>
      <c r="D227" s="136">
        <v>0</v>
      </c>
      <c r="E227" s="354"/>
      <c r="F227" s="354"/>
      <c r="G227" s="473"/>
      <c r="H227" s="354"/>
      <c r="I227" s="354"/>
    </row>
    <row r="228" spans="1:129" s="98" customFormat="1" ht="12.75" customHeight="1" hidden="1">
      <c r="A228" s="281"/>
      <c r="B228" s="272" t="s">
        <v>419</v>
      </c>
      <c r="C228" s="144">
        <v>0</v>
      </c>
      <c r="D228" s="131">
        <v>0</v>
      </c>
      <c r="E228" s="453"/>
      <c r="F228" s="453"/>
      <c r="G228" s="453"/>
      <c r="H228" s="453"/>
      <c r="I228" s="453"/>
      <c r="J228" s="453"/>
      <c r="K228" s="453"/>
      <c r="L228" s="453"/>
      <c r="M228" s="453"/>
      <c r="N228" s="453"/>
      <c r="O228" s="453"/>
      <c r="P228" s="453"/>
      <c r="Q228" s="453"/>
      <c r="R228" s="453"/>
      <c r="S228" s="453"/>
      <c r="T228" s="453"/>
      <c r="U228" s="453"/>
      <c r="V228" s="453"/>
      <c r="W228" s="453"/>
      <c r="X228" s="453"/>
      <c r="Y228" s="453"/>
      <c r="Z228" s="453"/>
      <c r="AA228" s="453"/>
      <c r="AB228" s="453"/>
      <c r="AC228" s="453"/>
      <c r="AD228" s="453"/>
      <c r="AE228" s="453"/>
      <c r="AF228" s="453"/>
      <c r="AG228" s="453"/>
      <c r="AH228" s="453"/>
      <c r="AI228" s="453"/>
      <c r="AJ228" s="453"/>
      <c r="AK228" s="453"/>
      <c r="AL228" s="453"/>
      <c r="AM228" s="453"/>
      <c r="AN228" s="453"/>
      <c r="AO228" s="453"/>
      <c r="AP228" s="453"/>
      <c r="AQ228" s="453"/>
      <c r="AR228" s="453"/>
      <c r="AS228" s="453"/>
      <c r="AT228" s="453"/>
      <c r="AU228" s="453"/>
      <c r="AV228" s="453"/>
      <c r="AW228" s="453"/>
      <c r="AX228" s="453"/>
      <c r="AY228" s="453"/>
      <c r="AZ228" s="453"/>
      <c r="BA228" s="453"/>
      <c r="BB228" s="453"/>
      <c r="BC228" s="453"/>
      <c r="BD228" s="453"/>
      <c r="BE228" s="453"/>
      <c r="BF228" s="453"/>
      <c r="BG228" s="453"/>
      <c r="BH228" s="453"/>
      <c r="BI228" s="453"/>
      <c r="BJ228" s="453"/>
      <c r="BK228" s="453"/>
      <c r="BL228" s="453"/>
      <c r="BM228" s="453"/>
      <c r="BN228" s="453"/>
      <c r="BO228" s="453"/>
      <c r="BP228" s="453"/>
      <c r="BQ228" s="453"/>
      <c r="BR228" s="453"/>
      <c r="BS228" s="453"/>
      <c r="BT228" s="453"/>
      <c r="BU228" s="453"/>
      <c r="BV228" s="453"/>
      <c r="BW228" s="453"/>
      <c r="BX228" s="453"/>
      <c r="BY228" s="453"/>
      <c r="BZ228" s="453"/>
      <c r="CA228" s="453"/>
      <c r="CB228" s="453"/>
      <c r="CC228" s="453"/>
      <c r="CD228" s="453"/>
      <c r="CE228" s="453"/>
      <c r="CF228" s="453"/>
      <c r="CG228" s="453"/>
      <c r="CH228" s="453"/>
      <c r="CI228" s="453"/>
      <c r="CJ228" s="453"/>
      <c r="CK228" s="453"/>
      <c r="CL228" s="453"/>
      <c r="CM228" s="453"/>
      <c r="CN228" s="453"/>
      <c r="CO228" s="453"/>
      <c r="CP228" s="453"/>
      <c r="CQ228" s="453"/>
      <c r="CR228" s="453"/>
      <c r="CS228" s="453"/>
      <c r="CT228" s="453"/>
      <c r="CU228" s="453"/>
      <c r="CV228" s="453"/>
      <c r="CW228" s="453"/>
      <c r="CX228" s="453"/>
      <c r="CY228" s="453"/>
      <c r="CZ228" s="453"/>
      <c r="DA228" s="453"/>
      <c r="DB228" s="453"/>
      <c r="DC228" s="453"/>
      <c r="DD228" s="453"/>
      <c r="DE228" s="453"/>
      <c r="DF228" s="453"/>
      <c r="DG228" s="453"/>
      <c r="DH228" s="453"/>
      <c r="DI228" s="453"/>
      <c r="DJ228" s="453"/>
      <c r="DK228" s="453"/>
      <c r="DL228" s="453"/>
      <c r="DM228" s="453"/>
      <c r="DN228" s="453"/>
      <c r="DO228" s="453"/>
      <c r="DP228" s="453"/>
      <c r="DQ228" s="453"/>
      <c r="DR228" s="453"/>
      <c r="DS228" s="453"/>
      <c r="DT228" s="453"/>
      <c r="DU228" s="453"/>
      <c r="DV228" s="453"/>
      <c r="DW228" s="453"/>
      <c r="DX228" s="453"/>
      <c r="DY228" s="453"/>
    </row>
    <row r="229" spans="1:129" s="98" customFormat="1" ht="12.75" customHeight="1" hidden="1">
      <c r="A229" s="465"/>
      <c r="B229" s="272" t="s">
        <v>420</v>
      </c>
      <c r="C229" s="144">
        <v>0</v>
      </c>
      <c r="D229" s="131">
        <v>0</v>
      </c>
      <c r="E229" s="453"/>
      <c r="F229" s="453"/>
      <c r="G229" s="453"/>
      <c r="H229" s="453"/>
      <c r="I229" s="453"/>
      <c r="J229" s="453"/>
      <c r="K229" s="453"/>
      <c r="L229" s="453"/>
      <c r="M229" s="453"/>
      <c r="N229" s="453"/>
      <c r="O229" s="453"/>
      <c r="P229" s="453"/>
      <c r="Q229" s="453"/>
      <c r="R229" s="453"/>
      <c r="S229" s="453"/>
      <c r="T229" s="453"/>
      <c r="U229" s="453"/>
      <c r="V229" s="453"/>
      <c r="W229" s="453"/>
      <c r="X229" s="453"/>
      <c r="Y229" s="453"/>
      <c r="Z229" s="453"/>
      <c r="AA229" s="453"/>
      <c r="AB229" s="453"/>
      <c r="AC229" s="453"/>
      <c r="AD229" s="453"/>
      <c r="AE229" s="453"/>
      <c r="AF229" s="453"/>
      <c r="AG229" s="453"/>
      <c r="AH229" s="453"/>
      <c r="AI229" s="453"/>
      <c r="AJ229" s="453"/>
      <c r="AK229" s="453"/>
      <c r="AL229" s="453"/>
      <c r="AM229" s="453"/>
      <c r="AN229" s="453"/>
      <c r="AO229" s="453"/>
      <c r="AP229" s="453"/>
      <c r="AQ229" s="453"/>
      <c r="AR229" s="453"/>
      <c r="AS229" s="453"/>
      <c r="AT229" s="453"/>
      <c r="AU229" s="453"/>
      <c r="AV229" s="453"/>
      <c r="AW229" s="453"/>
      <c r="AX229" s="453"/>
      <c r="AY229" s="453"/>
      <c r="AZ229" s="453"/>
      <c r="BA229" s="453"/>
      <c r="BB229" s="453"/>
      <c r="BC229" s="453"/>
      <c r="BD229" s="453"/>
      <c r="BE229" s="453"/>
      <c r="BF229" s="453"/>
      <c r="BG229" s="453"/>
      <c r="BH229" s="453"/>
      <c r="BI229" s="453"/>
      <c r="BJ229" s="453"/>
      <c r="BK229" s="453"/>
      <c r="BL229" s="453"/>
      <c r="BM229" s="453"/>
      <c r="BN229" s="453"/>
      <c r="BO229" s="453"/>
      <c r="BP229" s="453"/>
      <c r="BQ229" s="453"/>
      <c r="BR229" s="453"/>
      <c r="BS229" s="453"/>
      <c r="BT229" s="453"/>
      <c r="BU229" s="453"/>
      <c r="BV229" s="453"/>
      <c r="BW229" s="453"/>
      <c r="BX229" s="453"/>
      <c r="BY229" s="453"/>
      <c r="BZ229" s="453"/>
      <c r="CA229" s="453"/>
      <c r="CB229" s="453"/>
      <c r="CC229" s="453"/>
      <c r="CD229" s="453"/>
      <c r="CE229" s="453"/>
      <c r="CF229" s="453"/>
      <c r="CG229" s="453"/>
      <c r="CH229" s="453"/>
      <c r="CI229" s="453"/>
      <c r="CJ229" s="453"/>
      <c r="CK229" s="453"/>
      <c r="CL229" s="453"/>
      <c r="CM229" s="453"/>
      <c r="CN229" s="453"/>
      <c r="CO229" s="453"/>
      <c r="CP229" s="453"/>
      <c r="CQ229" s="453"/>
      <c r="CR229" s="453"/>
      <c r="CS229" s="453"/>
      <c r="CT229" s="453"/>
      <c r="CU229" s="453"/>
      <c r="CV229" s="453"/>
      <c r="CW229" s="453"/>
      <c r="CX229" s="453"/>
      <c r="CY229" s="453"/>
      <c r="CZ229" s="453"/>
      <c r="DA229" s="453"/>
      <c r="DB229" s="453"/>
      <c r="DC229" s="453"/>
      <c r="DD229" s="453"/>
      <c r="DE229" s="453"/>
      <c r="DF229" s="453"/>
      <c r="DG229" s="453"/>
      <c r="DH229" s="453"/>
      <c r="DI229" s="453"/>
      <c r="DJ229" s="453"/>
      <c r="DK229" s="453"/>
      <c r="DL229" s="453"/>
      <c r="DM229" s="453"/>
      <c r="DN229" s="453"/>
      <c r="DO229" s="453"/>
      <c r="DP229" s="453"/>
      <c r="DQ229" s="453"/>
      <c r="DR229" s="453"/>
      <c r="DS229" s="453"/>
      <c r="DT229" s="453"/>
      <c r="DU229" s="453"/>
      <c r="DV229" s="453"/>
      <c r="DW229" s="453"/>
      <c r="DX229" s="453"/>
      <c r="DY229" s="453"/>
    </row>
    <row r="230" spans="1:129" s="98" customFormat="1" ht="12.75" customHeight="1" hidden="1">
      <c r="A230" s="282" t="s">
        <v>1068</v>
      </c>
      <c r="B230" s="283" t="s">
        <v>840</v>
      </c>
      <c r="C230" s="385">
        <v>0</v>
      </c>
      <c r="D230" s="136">
        <v>0</v>
      </c>
      <c r="E230" s="453"/>
      <c r="F230" s="453"/>
      <c r="G230" s="453"/>
      <c r="H230" s="453"/>
      <c r="I230" s="453"/>
      <c r="J230" s="453"/>
      <c r="K230" s="453"/>
      <c r="L230" s="453"/>
      <c r="M230" s="453"/>
      <c r="N230" s="453"/>
      <c r="O230" s="453"/>
      <c r="P230" s="453"/>
      <c r="Q230" s="453"/>
      <c r="R230" s="453"/>
      <c r="S230" s="453"/>
      <c r="T230" s="453"/>
      <c r="U230" s="453"/>
      <c r="V230" s="453"/>
      <c r="W230" s="453"/>
      <c r="X230" s="453"/>
      <c r="Y230" s="453"/>
      <c r="Z230" s="453"/>
      <c r="AA230" s="453"/>
      <c r="AB230" s="453"/>
      <c r="AC230" s="453"/>
      <c r="AD230" s="453"/>
      <c r="AE230" s="453"/>
      <c r="AF230" s="453"/>
      <c r="AG230" s="453"/>
      <c r="AH230" s="453"/>
      <c r="AI230" s="453"/>
      <c r="AJ230" s="453"/>
      <c r="AK230" s="453"/>
      <c r="AL230" s="453"/>
      <c r="AM230" s="453"/>
      <c r="AN230" s="453"/>
      <c r="AO230" s="453"/>
      <c r="AP230" s="453"/>
      <c r="AQ230" s="453"/>
      <c r="AR230" s="453"/>
      <c r="AS230" s="453"/>
      <c r="AT230" s="453"/>
      <c r="AU230" s="453"/>
      <c r="AV230" s="453"/>
      <c r="AW230" s="453"/>
      <c r="AX230" s="453"/>
      <c r="AY230" s="453"/>
      <c r="AZ230" s="453"/>
      <c r="BA230" s="453"/>
      <c r="BB230" s="453"/>
      <c r="BC230" s="453"/>
      <c r="BD230" s="453"/>
      <c r="BE230" s="453"/>
      <c r="BF230" s="453"/>
      <c r="BG230" s="453"/>
      <c r="BH230" s="453"/>
      <c r="BI230" s="453"/>
      <c r="BJ230" s="453"/>
      <c r="BK230" s="453"/>
      <c r="BL230" s="453"/>
      <c r="BM230" s="453"/>
      <c r="BN230" s="453"/>
      <c r="BO230" s="453"/>
      <c r="BP230" s="453"/>
      <c r="BQ230" s="453"/>
      <c r="BR230" s="453"/>
      <c r="BS230" s="453"/>
      <c r="BT230" s="453"/>
      <c r="BU230" s="453"/>
      <c r="BV230" s="453"/>
      <c r="BW230" s="453"/>
      <c r="BX230" s="453"/>
      <c r="BY230" s="453"/>
      <c r="BZ230" s="453"/>
      <c r="CA230" s="453"/>
      <c r="CB230" s="453"/>
      <c r="CC230" s="453"/>
      <c r="CD230" s="453"/>
      <c r="CE230" s="453"/>
      <c r="CF230" s="453"/>
      <c r="CG230" s="453"/>
      <c r="CH230" s="453"/>
      <c r="CI230" s="453"/>
      <c r="CJ230" s="453"/>
      <c r="CK230" s="453"/>
      <c r="CL230" s="453"/>
      <c r="CM230" s="453"/>
      <c r="CN230" s="453"/>
      <c r="CO230" s="453"/>
      <c r="CP230" s="453"/>
      <c r="CQ230" s="453"/>
      <c r="CR230" s="453"/>
      <c r="CS230" s="453"/>
      <c r="CT230" s="453"/>
      <c r="CU230" s="453"/>
      <c r="CV230" s="453"/>
      <c r="CW230" s="453"/>
      <c r="CX230" s="453"/>
      <c r="CY230" s="453"/>
      <c r="CZ230" s="453"/>
      <c r="DA230" s="453"/>
      <c r="DB230" s="453"/>
      <c r="DC230" s="453"/>
      <c r="DD230" s="453"/>
      <c r="DE230" s="453"/>
      <c r="DF230" s="453"/>
      <c r="DG230" s="453"/>
      <c r="DH230" s="453"/>
      <c r="DI230" s="453"/>
      <c r="DJ230" s="453"/>
      <c r="DK230" s="453"/>
      <c r="DL230" s="453"/>
      <c r="DM230" s="453"/>
      <c r="DN230" s="453"/>
      <c r="DO230" s="453"/>
      <c r="DP230" s="453"/>
      <c r="DQ230" s="453"/>
      <c r="DR230" s="453"/>
      <c r="DS230" s="453"/>
      <c r="DT230" s="453"/>
      <c r="DU230" s="453"/>
      <c r="DV230" s="453"/>
      <c r="DW230" s="453"/>
      <c r="DX230" s="453"/>
      <c r="DY230" s="453"/>
    </row>
    <row r="231" spans="1:129" s="98" customFormat="1" ht="12.75" customHeight="1">
      <c r="A231" s="282"/>
      <c r="B231" s="476" t="s">
        <v>1096</v>
      </c>
      <c r="C231" s="385"/>
      <c r="D231" s="136"/>
      <c r="E231" s="453"/>
      <c r="F231" s="453"/>
      <c r="G231" s="453"/>
      <c r="H231" s="453"/>
      <c r="I231" s="453"/>
      <c r="J231" s="453"/>
      <c r="K231" s="453"/>
      <c r="L231" s="453"/>
      <c r="M231" s="453"/>
      <c r="N231" s="453"/>
      <c r="O231" s="453"/>
      <c r="P231" s="453"/>
      <c r="Q231" s="453"/>
      <c r="R231" s="453"/>
      <c r="S231" s="453"/>
      <c r="T231" s="453"/>
      <c r="U231" s="453"/>
      <c r="V231" s="453"/>
      <c r="W231" s="453"/>
      <c r="X231" s="453"/>
      <c r="Y231" s="453"/>
      <c r="Z231" s="453"/>
      <c r="AA231" s="453"/>
      <c r="AB231" s="453"/>
      <c r="AC231" s="453"/>
      <c r="AD231" s="453"/>
      <c r="AE231" s="453"/>
      <c r="AF231" s="453"/>
      <c r="AG231" s="453"/>
      <c r="AH231" s="453"/>
      <c r="AI231" s="453"/>
      <c r="AJ231" s="453"/>
      <c r="AK231" s="453"/>
      <c r="AL231" s="453"/>
      <c r="AM231" s="453"/>
      <c r="AN231" s="453"/>
      <c r="AO231" s="453"/>
      <c r="AP231" s="453"/>
      <c r="AQ231" s="453"/>
      <c r="AR231" s="453"/>
      <c r="AS231" s="453"/>
      <c r="AT231" s="453"/>
      <c r="AU231" s="453"/>
      <c r="AV231" s="453"/>
      <c r="AW231" s="453"/>
      <c r="AX231" s="453"/>
      <c r="AY231" s="453"/>
      <c r="AZ231" s="453"/>
      <c r="BA231" s="453"/>
      <c r="BB231" s="453"/>
      <c r="BC231" s="453"/>
      <c r="BD231" s="453"/>
      <c r="BE231" s="453"/>
      <c r="BF231" s="453"/>
      <c r="BG231" s="453"/>
      <c r="BH231" s="453"/>
      <c r="BI231" s="453"/>
      <c r="BJ231" s="453"/>
      <c r="BK231" s="453"/>
      <c r="BL231" s="453"/>
      <c r="BM231" s="453"/>
      <c r="BN231" s="453"/>
      <c r="BO231" s="453"/>
      <c r="BP231" s="453"/>
      <c r="BQ231" s="453"/>
      <c r="BR231" s="453"/>
      <c r="BS231" s="453"/>
      <c r="BT231" s="453"/>
      <c r="BU231" s="453"/>
      <c r="BV231" s="453"/>
      <c r="BW231" s="453"/>
      <c r="BX231" s="453"/>
      <c r="BY231" s="453"/>
      <c r="BZ231" s="453"/>
      <c r="CA231" s="453"/>
      <c r="CB231" s="453"/>
      <c r="CC231" s="453"/>
      <c r="CD231" s="453"/>
      <c r="CE231" s="453"/>
      <c r="CF231" s="453"/>
      <c r="CG231" s="453"/>
      <c r="CH231" s="453"/>
      <c r="CI231" s="453"/>
      <c r="CJ231" s="453"/>
      <c r="CK231" s="453"/>
      <c r="CL231" s="453"/>
      <c r="CM231" s="453"/>
      <c r="CN231" s="453"/>
      <c r="CO231" s="453"/>
      <c r="CP231" s="453"/>
      <c r="CQ231" s="453"/>
      <c r="CR231" s="453"/>
      <c r="CS231" s="453"/>
      <c r="CT231" s="453"/>
      <c r="CU231" s="453"/>
      <c r="CV231" s="453"/>
      <c r="CW231" s="453"/>
      <c r="CX231" s="453"/>
      <c r="CY231" s="453"/>
      <c r="CZ231" s="453"/>
      <c r="DA231" s="453"/>
      <c r="DB231" s="453"/>
      <c r="DC231" s="453"/>
      <c r="DD231" s="453"/>
      <c r="DE231" s="453"/>
      <c r="DF231" s="453"/>
      <c r="DG231" s="453"/>
      <c r="DH231" s="453"/>
      <c r="DI231" s="453"/>
      <c r="DJ231" s="453"/>
      <c r="DK231" s="453"/>
      <c r="DL231" s="453"/>
      <c r="DM231" s="453"/>
      <c r="DN231" s="453"/>
      <c r="DO231" s="453"/>
      <c r="DP231" s="453"/>
      <c r="DQ231" s="453"/>
      <c r="DR231" s="453"/>
      <c r="DS231" s="453"/>
      <c r="DT231" s="453"/>
      <c r="DU231" s="453"/>
      <c r="DV231" s="453"/>
      <c r="DW231" s="453"/>
      <c r="DX231" s="453"/>
      <c r="DY231" s="453"/>
    </row>
    <row r="232" spans="1:129" s="455" customFormat="1" ht="12.75" customHeight="1">
      <c r="A232" s="478"/>
      <c r="B232" s="471" t="s">
        <v>1070</v>
      </c>
      <c r="C232" s="389">
        <v>499</v>
      </c>
      <c r="D232" s="131">
        <v>166</v>
      </c>
      <c r="E232" s="454"/>
      <c r="F232" s="454"/>
      <c r="G232" s="454"/>
      <c r="H232" s="454"/>
      <c r="I232" s="454"/>
      <c r="J232" s="454"/>
      <c r="K232" s="454"/>
      <c r="L232" s="454"/>
      <c r="M232" s="454"/>
      <c r="N232" s="454"/>
      <c r="O232" s="454"/>
      <c r="P232" s="454"/>
      <c r="Q232" s="454"/>
      <c r="R232" s="454"/>
      <c r="S232" s="454"/>
      <c r="T232" s="454"/>
      <c r="U232" s="454"/>
      <c r="V232" s="454"/>
      <c r="W232" s="454"/>
      <c r="X232" s="454"/>
      <c r="Y232" s="454"/>
      <c r="Z232" s="454"/>
      <c r="AA232" s="454"/>
      <c r="AB232" s="454"/>
      <c r="AC232" s="454"/>
      <c r="AD232" s="454"/>
      <c r="AE232" s="454"/>
      <c r="AF232" s="454"/>
      <c r="AG232" s="454"/>
      <c r="AH232" s="454"/>
      <c r="AI232" s="454"/>
      <c r="AJ232" s="454"/>
      <c r="AK232" s="454"/>
      <c r="AL232" s="454"/>
      <c r="AM232" s="454"/>
      <c r="AN232" s="454"/>
      <c r="AO232" s="454"/>
      <c r="AP232" s="454"/>
      <c r="AQ232" s="454"/>
      <c r="AR232" s="454"/>
      <c r="AS232" s="454"/>
      <c r="AT232" s="454"/>
      <c r="AU232" s="454"/>
      <c r="AV232" s="454"/>
      <c r="AW232" s="454"/>
      <c r="AX232" s="454"/>
      <c r="AY232" s="454"/>
      <c r="AZ232" s="454"/>
      <c r="BA232" s="454"/>
      <c r="BB232" s="454"/>
      <c r="BC232" s="454"/>
      <c r="BD232" s="454"/>
      <c r="BE232" s="454"/>
      <c r="BF232" s="454"/>
      <c r="BG232" s="454"/>
      <c r="BH232" s="454"/>
      <c r="BI232" s="454"/>
      <c r="BJ232" s="454"/>
      <c r="BK232" s="454"/>
      <c r="BL232" s="454"/>
      <c r="BM232" s="454"/>
      <c r="BN232" s="454"/>
      <c r="BO232" s="454"/>
      <c r="BP232" s="454"/>
      <c r="BQ232" s="454"/>
      <c r="BR232" s="454"/>
      <c r="BS232" s="454"/>
      <c r="BT232" s="454"/>
      <c r="BU232" s="454"/>
      <c r="BV232" s="454"/>
      <c r="BW232" s="454"/>
      <c r="BX232" s="454"/>
      <c r="BY232" s="454"/>
      <c r="BZ232" s="454"/>
      <c r="CA232" s="454"/>
      <c r="CB232" s="454"/>
      <c r="CC232" s="454"/>
      <c r="CD232" s="454"/>
      <c r="CE232" s="454"/>
      <c r="CF232" s="454"/>
      <c r="CG232" s="454"/>
      <c r="CH232" s="454"/>
      <c r="CI232" s="454"/>
      <c r="CJ232" s="454"/>
      <c r="CK232" s="454"/>
      <c r="CL232" s="454"/>
      <c r="CM232" s="454"/>
      <c r="CN232" s="454"/>
      <c r="CO232" s="454"/>
      <c r="CP232" s="454"/>
      <c r="CQ232" s="454"/>
      <c r="CR232" s="454"/>
      <c r="CS232" s="454"/>
      <c r="CT232" s="454"/>
      <c r="CU232" s="454"/>
      <c r="CV232" s="454"/>
      <c r="CW232" s="454"/>
      <c r="CX232" s="454"/>
      <c r="CY232" s="454"/>
      <c r="CZ232" s="454"/>
      <c r="DA232" s="454"/>
      <c r="DB232" s="454"/>
      <c r="DC232" s="454"/>
      <c r="DD232" s="454"/>
      <c r="DE232" s="454"/>
      <c r="DF232" s="454"/>
      <c r="DG232" s="454"/>
      <c r="DH232" s="454"/>
      <c r="DI232" s="454"/>
      <c r="DJ232" s="454"/>
      <c r="DK232" s="454"/>
      <c r="DL232" s="454"/>
      <c r="DM232" s="454"/>
      <c r="DN232" s="454"/>
      <c r="DO232" s="454"/>
      <c r="DP232" s="454"/>
      <c r="DQ232" s="454"/>
      <c r="DR232" s="454"/>
      <c r="DS232" s="454"/>
      <c r="DT232" s="454"/>
      <c r="DU232" s="454"/>
      <c r="DV232" s="454"/>
      <c r="DW232" s="454"/>
      <c r="DX232" s="454"/>
      <c r="DY232" s="454"/>
    </row>
    <row r="233" spans="1:129" s="98" customFormat="1" ht="12.75" customHeight="1">
      <c r="A233" s="448"/>
      <c r="B233" s="479" t="s">
        <v>827</v>
      </c>
      <c r="C233" s="385">
        <v>166</v>
      </c>
      <c r="D233" s="136">
        <v>166</v>
      </c>
      <c r="E233" s="453"/>
      <c r="F233" s="453"/>
      <c r="G233" s="453"/>
      <c r="H233" s="453"/>
      <c r="I233" s="453"/>
      <c r="J233" s="453"/>
      <c r="K233" s="453"/>
      <c r="L233" s="453"/>
      <c r="M233" s="453"/>
      <c r="N233" s="453"/>
      <c r="O233" s="453"/>
      <c r="P233" s="453"/>
      <c r="Q233" s="453"/>
      <c r="R233" s="453"/>
      <c r="S233" s="453"/>
      <c r="T233" s="453"/>
      <c r="U233" s="453"/>
      <c r="V233" s="453"/>
      <c r="W233" s="453"/>
      <c r="X233" s="453"/>
      <c r="Y233" s="453"/>
      <c r="Z233" s="453"/>
      <c r="AA233" s="453"/>
      <c r="AB233" s="453"/>
      <c r="AC233" s="453"/>
      <c r="AD233" s="453"/>
      <c r="AE233" s="453"/>
      <c r="AF233" s="453"/>
      <c r="AG233" s="453"/>
      <c r="AH233" s="453"/>
      <c r="AI233" s="453"/>
      <c r="AJ233" s="453"/>
      <c r="AK233" s="453"/>
      <c r="AL233" s="453"/>
      <c r="AM233" s="453"/>
      <c r="AN233" s="453"/>
      <c r="AO233" s="453"/>
      <c r="AP233" s="453"/>
      <c r="AQ233" s="453"/>
      <c r="AR233" s="453"/>
      <c r="AS233" s="453"/>
      <c r="AT233" s="453"/>
      <c r="AU233" s="453"/>
      <c r="AV233" s="453"/>
      <c r="AW233" s="453"/>
      <c r="AX233" s="453"/>
      <c r="AY233" s="453"/>
      <c r="AZ233" s="453"/>
      <c r="BA233" s="453"/>
      <c r="BB233" s="453"/>
      <c r="BC233" s="453"/>
      <c r="BD233" s="453"/>
      <c r="BE233" s="453"/>
      <c r="BF233" s="453"/>
      <c r="BG233" s="453"/>
      <c r="BH233" s="453"/>
      <c r="BI233" s="453"/>
      <c r="BJ233" s="453"/>
      <c r="BK233" s="453"/>
      <c r="BL233" s="453"/>
      <c r="BM233" s="453"/>
      <c r="BN233" s="453"/>
      <c r="BO233" s="453"/>
      <c r="BP233" s="453"/>
      <c r="BQ233" s="453"/>
      <c r="BR233" s="453"/>
      <c r="BS233" s="453"/>
      <c r="BT233" s="453"/>
      <c r="BU233" s="453"/>
      <c r="BV233" s="453"/>
      <c r="BW233" s="453"/>
      <c r="BX233" s="453"/>
      <c r="BY233" s="453"/>
      <c r="BZ233" s="453"/>
      <c r="CA233" s="453"/>
      <c r="CB233" s="453"/>
      <c r="CC233" s="453"/>
      <c r="CD233" s="453"/>
      <c r="CE233" s="453"/>
      <c r="CF233" s="453"/>
      <c r="CG233" s="453"/>
      <c r="CH233" s="453"/>
      <c r="CI233" s="453"/>
      <c r="CJ233" s="453"/>
      <c r="CK233" s="453"/>
      <c r="CL233" s="453"/>
      <c r="CM233" s="453"/>
      <c r="CN233" s="453"/>
      <c r="CO233" s="453"/>
      <c r="CP233" s="453"/>
      <c r="CQ233" s="453"/>
      <c r="CR233" s="453"/>
      <c r="CS233" s="453"/>
      <c r="CT233" s="453"/>
      <c r="CU233" s="453"/>
      <c r="CV233" s="453"/>
      <c r="CW233" s="453"/>
      <c r="CX233" s="453"/>
      <c r="CY233" s="453"/>
      <c r="CZ233" s="453"/>
      <c r="DA233" s="453"/>
      <c r="DB233" s="453"/>
      <c r="DC233" s="453"/>
      <c r="DD233" s="453"/>
      <c r="DE233" s="453"/>
      <c r="DF233" s="453"/>
      <c r="DG233" s="453"/>
      <c r="DH233" s="453"/>
      <c r="DI233" s="453"/>
      <c r="DJ233" s="453"/>
      <c r="DK233" s="453"/>
      <c r="DL233" s="453"/>
      <c r="DM233" s="453"/>
      <c r="DN233" s="453"/>
      <c r="DO233" s="453"/>
      <c r="DP233" s="453"/>
      <c r="DQ233" s="453"/>
      <c r="DR233" s="453"/>
      <c r="DS233" s="453"/>
      <c r="DT233" s="453"/>
      <c r="DU233" s="453"/>
      <c r="DV233" s="453"/>
      <c r="DW233" s="453"/>
      <c r="DX233" s="453"/>
      <c r="DY233" s="453"/>
    </row>
    <row r="234" spans="1:129" s="98" customFormat="1" ht="12.75" customHeight="1">
      <c r="A234" s="263" t="s">
        <v>734</v>
      </c>
      <c r="B234" s="459" t="s">
        <v>1071</v>
      </c>
      <c r="C234" s="385">
        <v>166</v>
      </c>
      <c r="D234" s="136">
        <v>166</v>
      </c>
      <c r="E234" s="453"/>
      <c r="F234" s="453"/>
      <c r="G234" s="453"/>
      <c r="H234" s="453"/>
      <c r="I234" s="453"/>
      <c r="J234" s="453"/>
      <c r="K234" s="453"/>
      <c r="L234" s="453"/>
      <c r="M234" s="453"/>
      <c r="N234" s="453"/>
      <c r="O234" s="453"/>
      <c r="P234" s="453"/>
      <c r="Q234" s="453"/>
      <c r="R234" s="453"/>
      <c r="S234" s="453"/>
      <c r="T234" s="453"/>
      <c r="U234" s="453"/>
      <c r="V234" s="453"/>
      <c r="W234" s="453"/>
      <c r="X234" s="453"/>
      <c r="Y234" s="453"/>
      <c r="Z234" s="453"/>
      <c r="AA234" s="453"/>
      <c r="AB234" s="453"/>
      <c r="AC234" s="453"/>
      <c r="AD234" s="453"/>
      <c r="AE234" s="453"/>
      <c r="AF234" s="453"/>
      <c r="AG234" s="453"/>
      <c r="AH234" s="453"/>
      <c r="AI234" s="453"/>
      <c r="AJ234" s="453"/>
      <c r="AK234" s="453"/>
      <c r="AL234" s="453"/>
      <c r="AM234" s="453"/>
      <c r="AN234" s="453"/>
      <c r="AO234" s="453"/>
      <c r="AP234" s="453"/>
      <c r="AQ234" s="453"/>
      <c r="AR234" s="453"/>
      <c r="AS234" s="453"/>
      <c r="AT234" s="453"/>
      <c r="AU234" s="453"/>
      <c r="AV234" s="453"/>
      <c r="AW234" s="453"/>
      <c r="AX234" s="453"/>
      <c r="AY234" s="453"/>
      <c r="AZ234" s="453"/>
      <c r="BA234" s="453"/>
      <c r="BB234" s="453"/>
      <c r="BC234" s="453"/>
      <c r="BD234" s="453"/>
      <c r="BE234" s="453"/>
      <c r="BF234" s="453"/>
      <c r="BG234" s="453"/>
      <c r="BH234" s="453"/>
      <c r="BI234" s="453"/>
      <c r="BJ234" s="453"/>
      <c r="BK234" s="453"/>
      <c r="BL234" s="453"/>
      <c r="BM234" s="453"/>
      <c r="BN234" s="453"/>
      <c r="BO234" s="453"/>
      <c r="BP234" s="453"/>
      <c r="BQ234" s="453"/>
      <c r="BR234" s="453"/>
      <c r="BS234" s="453"/>
      <c r="BT234" s="453"/>
      <c r="BU234" s="453"/>
      <c r="BV234" s="453"/>
      <c r="BW234" s="453"/>
      <c r="BX234" s="453"/>
      <c r="BY234" s="453"/>
      <c r="BZ234" s="453"/>
      <c r="CA234" s="453"/>
      <c r="CB234" s="453"/>
      <c r="CC234" s="453"/>
      <c r="CD234" s="453"/>
      <c r="CE234" s="453"/>
      <c r="CF234" s="453"/>
      <c r="CG234" s="453"/>
      <c r="CH234" s="453"/>
      <c r="CI234" s="453"/>
      <c r="CJ234" s="453"/>
      <c r="CK234" s="453"/>
      <c r="CL234" s="453"/>
      <c r="CM234" s="453"/>
      <c r="CN234" s="453"/>
      <c r="CO234" s="453"/>
      <c r="CP234" s="453"/>
      <c r="CQ234" s="453"/>
      <c r="CR234" s="453"/>
      <c r="CS234" s="453"/>
      <c r="CT234" s="453"/>
      <c r="CU234" s="453"/>
      <c r="CV234" s="453"/>
      <c r="CW234" s="453"/>
      <c r="CX234" s="453"/>
      <c r="CY234" s="453"/>
      <c r="CZ234" s="453"/>
      <c r="DA234" s="453"/>
      <c r="DB234" s="453"/>
      <c r="DC234" s="453"/>
      <c r="DD234" s="453"/>
      <c r="DE234" s="453"/>
      <c r="DF234" s="453"/>
      <c r="DG234" s="453"/>
      <c r="DH234" s="453"/>
      <c r="DI234" s="453"/>
      <c r="DJ234" s="453"/>
      <c r="DK234" s="453"/>
      <c r="DL234" s="453"/>
      <c r="DM234" s="453"/>
      <c r="DN234" s="453"/>
      <c r="DO234" s="453"/>
      <c r="DP234" s="453"/>
      <c r="DQ234" s="453"/>
      <c r="DR234" s="453"/>
      <c r="DS234" s="453"/>
      <c r="DT234" s="453"/>
      <c r="DU234" s="453"/>
      <c r="DV234" s="453"/>
      <c r="DW234" s="453"/>
      <c r="DX234" s="453"/>
      <c r="DY234" s="453"/>
    </row>
    <row r="235" spans="1:129" s="98" customFormat="1" ht="12.75" customHeight="1">
      <c r="A235" s="273" t="s">
        <v>736</v>
      </c>
      <c r="B235" s="459" t="s">
        <v>1072</v>
      </c>
      <c r="C235" s="385">
        <v>166</v>
      </c>
      <c r="D235" s="136">
        <v>166</v>
      </c>
      <c r="E235" s="453"/>
      <c r="F235" s="453"/>
      <c r="G235" s="453"/>
      <c r="H235" s="453"/>
      <c r="I235" s="453"/>
      <c r="J235" s="453"/>
      <c r="K235" s="453"/>
      <c r="L235" s="453"/>
      <c r="M235" s="453"/>
      <c r="N235" s="453"/>
      <c r="O235" s="453"/>
      <c r="P235" s="453"/>
      <c r="Q235" s="453"/>
      <c r="R235" s="453"/>
      <c r="S235" s="453"/>
      <c r="T235" s="453"/>
      <c r="U235" s="453"/>
      <c r="V235" s="453"/>
      <c r="W235" s="453"/>
      <c r="X235" s="453"/>
      <c r="Y235" s="453"/>
      <c r="Z235" s="453"/>
      <c r="AA235" s="453"/>
      <c r="AB235" s="453"/>
      <c r="AC235" s="453"/>
      <c r="AD235" s="453"/>
      <c r="AE235" s="453"/>
      <c r="AF235" s="453"/>
      <c r="AG235" s="453"/>
      <c r="AH235" s="453"/>
      <c r="AI235" s="453"/>
      <c r="AJ235" s="453"/>
      <c r="AK235" s="453"/>
      <c r="AL235" s="453"/>
      <c r="AM235" s="453"/>
      <c r="AN235" s="453"/>
      <c r="AO235" s="453"/>
      <c r="AP235" s="453"/>
      <c r="AQ235" s="453"/>
      <c r="AR235" s="453"/>
      <c r="AS235" s="453"/>
      <c r="AT235" s="453"/>
      <c r="AU235" s="453"/>
      <c r="AV235" s="453"/>
      <c r="AW235" s="453"/>
      <c r="AX235" s="453"/>
      <c r="AY235" s="453"/>
      <c r="AZ235" s="453"/>
      <c r="BA235" s="453"/>
      <c r="BB235" s="453"/>
      <c r="BC235" s="453"/>
      <c r="BD235" s="453"/>
      <c r="BE235" s="453"/>
      <c r="BF235" s="453"/>
      <c r="BG235" s="453"/>
      <c r="BH235" s="453"/>
      <c r="BI235" s="453"/>
      <c r="BJ235" s="453"/>
      <c r="BK235" s="453"/>
      <c r="BL235" s="453"/>
      <c r="BM235" s="453"/>
      <c r="BN235" s="453"/>
      <c r="BO235" s="453"/>
      <c r="BP235" s="453"/>
      <c r="BQ235" s="453"/>
      <c r="BR235" s="453"/>
      <c r="BS235" s="453"/>
      <c r="BT235" s="453"/>
      <c r="BU235" s="453"/>
      <c r="BV235" s="453"/>
      <c r="BW235" s="453"/>
      <c r="BX235" s="453"/>
      <c r="BY235" s="453"/>
      <c r="BZ235" s="453"/>
      <c r="CA235" s="453"/>
      <c r="CB235" s="453"/>
      <c r="CC235" s="453"/>
      <c r="CD235" s="453"/>
      <c r="CE235" s="453"/>
      <c r="CF235" s="453"/>
      <c r="CG235" s="453"/>
      <c r="CH235" s="453"/>
      <c r="CI235" s="453"/>
      <c r="CJ235" s="453"/>
      <c r="CK235" s="453"/>
      <c r="CL235" s="453"/>
      <c r="CM235" s="453"/>
      <c r="CN235" s="453"/>
      <c r="CO235" s="453"/>
      <c r="CP235" s="453"/>
      <c r="CQ235" s="453"/>
      <c r="CR235" s="453"/>
      <c r="CS235" s="453"/>
      <c r="CT235" s="453"/>
      <c r="CU235" s="453"/>
      <c r="CV235" s="453"/>
      <c r="CW235" s="453"/>
      <c r="CX235" s="453"/>
      <c r="CY235" s="453"/>
      <c r="CZ235" s="453"/>
      <c r="DA235" s="453"/>
      <c r="DB235" s="453"/>
      <c r="DC235" s="453"/>
      <c r="DD235" s="453"/>
      <c r="DE235" s="453"/>
      <c r="DF235" s="453"/>
      <c r="DG235" s="453"/>
      <c r="DH235" s="453"/>
      <c r="DI235" s="453"/>
      <c r="DJ235" s="453"/>
      <c r="DK235" s="453"/>
      <c r="DL235" s="453"/>
      <c r="DM235" s="453"/>
      <c r="DN235" s="453"/>
      <c r="DO235" s="453"/>
      <c r="DP235" s="453"/>
      <c r="DQ235" s="453"/>
      <c r="DR235" s="453"/>
      <c r="DS235" s="453"/>
      <c r="DT235" s="453"/>
      <c r="DU235" s="453"/>
      <c r="DV235" s="453"/>
      <c r="DW235" s="453"/>
      <c r="DX235" s="453"/>
      <c r="DY235" s="453"/>
    </row>
    <row r="236" spans="1:129" s="98" customFormat="1" ht="12.75" customHeight="1">
      <c r="A236" s="273">
        <v>1000</v>
      </c>
      <c r="B236" s="274" t="s">
        <v>1082</v>
      </c>
      <c r="C236" s="385">
        <v>166</v>
      </c>
      <c r="D236" s="136">
        <v>166</v>
      </c>
      <c r="E236" s="453"/>
      <c r="F236" s="453"/>
      <c r="G236" s="453"/>
      <c r="H236" s="453"/>
      <c r="I236" s="453"/>
      <c r="J236" s="453"/>
      <c r="K236" s="453"/>
      <c r="L236" s="453"/>
      <c r="M236" s="453"/>
      <c r="N236" s="453"/>
      <c r="O236" s="453"/>
      <c r="P236" s="453"/>
      <c r="Q236" s="453"/>
      <c r="R236" s="453"/>
      <c r="S236" s="453"/>
      <c r="T236" s="453"/>
      <c r="U236" s="453"/>
      <c r="V236" s="453"/>
      <c r="W236" s="453"/>
      <c r="X236" s="453"/>
      <c r="Y236" s="453"/>
      <c r="Z236" s="453"/>
      <c r="AA236" s="453"/>
      <c r="AB236" s="453"/>
      <c r="AC236" s="453"/>
      <c r="AD236" s="453"/>
      <c r="AE236" s="453"/>
      <c r="AF236" s="453"/>
      <c r="AG236" s="453"/>
      <c r="AH236" s="453"/>
      <c r="AI236" s="453"/>
      <c r="AJ236" s="453"/>
      <c r="AK236" s="453"/>
      <c r="AL236" s="453"/>
      <c r="AM236" s="453"/>
      <c r="AN236" s="453"/>
      <c r="AO236" s="453"/>
      <c r="AP236" s="453"/>
      <c r="AQ236" s="453"/>
      <c r="AR236" s="453"/>
      <c r="AS236" s="453"/>
      <c r="AT236" s="453"/>
      <c r="AU236" s="453"/>
      <c r="AV236" s="453"/>
      <c r="AW236" s="453"/>
      <c r="AX236" s="453"/>
      <c r="AY236" s="453"/>
      <c r="AZ236" s="453"/>
      <c r="BA236" s="453"/>
      <c r="BB236" s="453"/>
      <c r="BC236" s="453"/>
      <c r="BD236" s="453"/>
      <c r="BE236" s="453"/>
      <c r="BF236" s="453"/>
      <c r="BG236" s="453"/>
      <c r="BH236" s="453"/>
      <c r="BI236" s="453"/>
      <c r="BJ236" s="453"/>
      <c r="BK236" s="453"/>
      <c r="BL236" s="453"/>
      <c r="BM236" s="453"/>
      <c r="BN236" s="453"/>
      <c r="BO236" s="453"/>
      <c r="BP236" s="453"/>
      <c r="BQ236" s="453"/>
      <c r="BR236" s="453"/>
      <c r="BS236" s="453"/>
      <c r="BT236" s="453"/>
      <c r="BU236" s="453"/>
      <c r="BV236" s="453"/>
      <c r="BW236" s="453"/>
      <c r="BX236" s="453"/>
      <c r="BY236" s="453"/>
      <c r="BZ236" s="453"/>
      <c r="CA236" s="453"/>
      <c r="CB236" s="453"/>
      <c r="CC236" s="453"/>
      <c r="CD236" s="453"/>
      <c r="CE236" s="453"/>
      <c r="CF236" s="453"/>
      <c r="CG236" s="453"/>
      <c r="CH236" s="453"/>
      <c r="CI236" s="453"/>
      <c r="CJ236" s="453"/>
      <c r="CK236" s="453"/>
      <c r="CL236" s="453"/>
      <c r="CM236" s="453"/>
      <c r="CN236" s="453"/>
      <c r="CO236" s="453"/>
      <c r="CP236" s="453"/>
      <c r="CQ236" s="453"/>
      <c r="CR236" s="453"/>
      <c r="CS236" s="453"/>
      <c r="CT236" s="453"/>
      <c r="CU236" s="453"/>
      <c r="CV236" s="453"/>
      <c r="CW236" s="453"/>
      <c r="CX236" s="453"/>
      <c r="CY236" s="453"/>
      <c r="CZ236" s="453"/>
      <c r="DA236" s="453"/>
      <c r="DB236" s="453"/>
      <c r="DC236" s="453"/>
      <c r="DD236" s="453"/>
      <c r="DE236" s="453"/>
      <c r="DF236" s="453"/>
      <c r="DG236" s="453"/>
      <c r="DH236" s="453"/>
      <c r="DI236" s="453"/>
      <c r="DJ236" s="453"/>
      <c r="DK236" s="453"/>
      <c r="DL236" s="453"/>
      <c r="DM236" s="453"/>
      <c r="DN236" s="453"/>
      <c r="DO236" s="453"/>
      <c r="DP236" s="453"/>
      <c r="DQ236" s="453"/>
      <c r="DR236" s="453"/>
      <c r="DS236" s="453"/>
      <c r="DT236" s="453"/>
      <c r="DU236" s="453"/>
      <c r="DV236" s="453"/>
      <c r="DW236" s="453"/>
      <c r="DX236" s="453"/>
      <c r="DY236" s="453"/>
    </row>
    <row r="237" spans="1:129" s="98" customFormat="1" ht="12.75" customHeight="1">
      <c r="A237" s="161">
        <v>1100</v>
      </c>
      <c r="B237" s="459" t="s">
        <v>1083</v>
      </c>
      <c r="C237" s="385">
        <v>137</v>
      </c>
      <c r="D237" s="136">
        <v>137</v>
      </c>
      <c r="E237" s="453"/>
      <c r="F237" s="453"/>
      <c r="G237" s="453"/>
      <c r="H237" s="453"/>
      <c r="I237" s="453"/>
      <c r="J237" s="453"/>
      <c r="K237" s="453"/>
      <c r="L237" s="453"/>
      <c r="M237" s="453"/>
      <c r="N237" s="453"/>
      <c r="O237" s="453"/>
      <c r="P237" s="453"/>
      <c r="Q237" s="453"/>
      <c r="R237" s="453"/>
      <c r="S237" s="453"/>
      <c r="T237" s="453"/>
      <c r="U237" s="453"/>
      <c r="V237" s="453"/>
      <c r="W237" s="453"/>
      <c r="X237" s="453"/>
      <c r="Y237" s="453"/>
      <c r="Z237" s="453"/>
      <c r="AA237" s="453"/>
      <c r="AB237" s="453"/>
      <c r="AC237" s="453"/>
      <c r="AD237" s="453"/>
      <c r="AE237" s="453"/>
      <c r="AF237" s="453"/>
      <c r="AG237" s="453"/>
      <c r="AH237" s="453"/>
      <c r="AI237" s="453"/>
      <c r="AJ237" s="453"/>
      <c r="AK237" s="453"/>
      <c r="AL237" s="453"/>
      <c r="AM237" s="453"/>
      <c r="AN237" s="453"/>
      <c r="AO237" s="453"/>
      <c r="AP237" s="453"/>
      <c r="AQ237" s="453"/>
      <c r="AR237" s="453"/>
      <c r="AS237" s="453"/>
      <c r="AT237" s="453"/>
      <c r="AU237" s="453"/>
      <c r="AV237" s="453"/>
      <c r="AW237" s="453"/>
      <c r="AX237" s="453"/>
      <c r="AY237" s="453"/>
      <c r="AZ237" s="453"/>
      <c r="BA237" s="453"/>
      <c r="BB237" s="453"/>
      <c r="BC237" s="453"/>
      <c r="BD237" s="453"/>
      <c r="BE237" s="453"/>
      <c r="BF237" s="453"/>
      <c r="BG237" s="453"/>
      <c r="BH237" s="453"/>
      <c r="BI237" s="453"/>
      <c r="BJ237" s="453"/>
      <c r="BK237" s="453"/>
      <c r="BL237" s="453"/>
      <c r="BM237" s="453"/>
      <c r="BN237" s="453"/>
      <c r="BO237" s="453"/>
      <c r="BP237" s="453"/>
      <c r="BQ237" s="453"/>
      <c r="BR237" s="453"/>
      <c r="BS237" s="453"/>
      <c r="BT237" s="453"/>
      <c r="BU237" s="453"/>
      <c r="BV237" s="453"/>
      <c r="BW237" s="453"/>
      <c r="BX237" s="453"/>
      <c r="BY237" s="453"/>
      <c r="BZ237" s="453"/>
      <c r="CA237" s="453"/>
      <c r="CB237" s="453"/>
      <c r="CC237" s="453"/>
      <c r="CD237" s="453"/>
      <c r="CE237" s="453"/>
      <c r="CF237" s="453"/>
      <c r="CG237" s="453"/>
      <c r="CH237" s="453"/>
      <c r="CI237" s="453"/>
      <c r="CJ237" s="453"/>
      <c r="CK237" s="453"/>
      <c r="CL237" s="453"/>
      <c r="CM237" s="453"/>
      <c r="CN237" s="453"/>
      <c r="CO237" s="453"/>
      <c r="CP237" s="453"/>
      <c r="CQ237" s="453"/>
      <c r="CR237" s="453"/>
      <c r="CS237" s="453"/>
      <c r="CT237" s="453"/>
      <c r="CU237" s="453"/>
      <c r="CV237" s="453"/>
      <c r="CW237" s="453"/>
      <c r="CX237" s="453"/>
      <c r="CY237" s="453"/>
      <c r="CZ237" s="453"/>
      <c r="DA237" s="453"/>
      <c r="DB237" s="453"/>
      <c r="DC237" s="453"/>
      <c r="DD237" s="453"/>
      <c r="DE237" s="453"/>
      <c r="DF237" s="453"/>
      <c r="DG237" s="453"/>
      <c r="DH237" s="453"/>
      <c r="DI237" s="453"/>
      <c r="DJ237" s="453"/>
      <c r="DK237" s="453"/>
      <c r="DL237" s="453"/>
      <c r="DM237" s="453"/>
      <c r="DN237" s="453"/>
      <c r="DO237" s="453"/>
      <c r="DP237" s="453"/>
      <c r="DQ237" s="453"/>
      <c r="DR237" s="453"/>
      <c r="DS237" s="453"/>
      <c r="DT237" s="453"/>
      <c r="DU237" s="453"/>
      <c r="DV237" s="453"/>
      <c r="DW237" s="453"/>
      <c r="DX237" s="453"/>
      <c r="DY237" s="453"/>
    </row>
    <row r="238" spans="1:129" s="98" customFormat="1" ht="12.75" customHeight="1">
      <c r="A238" s="161">
        <v>1200</v>
      </c>
      <c r="B238" s="459" t="s">
        <v>1064</v>
      </c>
      <c r="C238" s="385">
        <v>29</v>
      </c>
      <c r="D238" s="136">
        <v>29</v>
      </c>
      <c r="E238" s="453"/>
      <c r="F238" s="453"/>
      <c r="G238" s="453"/>
      <c r="H238" s="453"/>
      <c r="I238" s="453"/>
      <c r="J238" s="453"/>
      <c r="K238" s="453"/>
      <c r="L238" s="453"/>
      <c r="M238" s="453"/>
      <c r="N238" s="453"/>
      <c r="O238" s="453"/>
      <c r="P238" s="453"/>
      <c r="Q238" s="453"/>
      <c r="R238" s="453"/>
      <c r="S238" s="453"/>
      <c r="T238" s="453"/>
      <c r="U238" s="453"/>
      <c r="V238" s="453"/>
      <c r="W238" s="453"/>
      <c r="X238" s="453"/>
      <c r="Y238" s="453"/>
      <c r="Z238" s="453"/>
      <c r="AA238" s="453"/>
      <c r="AB238" s="453"/>
      <c r="AC238" s="453"/>
      <c r="AD238" s="453"/>
      <c r="AE238" s="453"/>
      <c r="AF238" s="453"/>
      <c r="AG238" s="453"/>
      <c r="AH238" s="453"/>
      <c r="AI238" s="453"/>
      <c r="AJ238" s="453"/>
      <c r="AK238" s="453"/>
      <c r="AL238" s="453"/>
      <c r="AM238" s="453"/>
      <c r="AN238" s="453"/>
      <c r="AO238" s="453"/>
      <c r="AP238" s="453"/>
      <c r="AQ238" s="453"/>
      <c r="AR238" s="453"/>
      <c r="AS238" s="453"/>
      <c r="AT238" s="453"/>
      <c r="AU238" s="453"/>
      <c r="AV238" s="453"/>
      <c r="AW238" s="453"/>
      <c r="AX238" s="453"/>
      <c r="AY238" s="453"/>
      <c r="AZ238" s="453"/>
      <c r="BA238" s="453"/>
      <c r="BB238" s="453"/>
      <c r="BC238" s="453"/>
      <c r="BD238" s="453"/>
      <c r="BE238" s="453"/>
      <c r="BF238" s="453"/>
      <c r="BG238" s="453"/>
      <c r="BH238" s="453"/>
      <c r="BI238" s="453"/>
      <c r="BJ238" s="453"/>
      <c r="BK238" s="453"/>
      <c r="BL238" s="453"/>
      <c r="BM238" s="453"/>
      <c r="BN238" s="453"/>
      <c r="BO238" s="453"/>
      <c r="BP238" s="453"/>
      <c r="BQ238" s="453"/>
      <c r="BR238" s="453"/>
      <c r="BS238" s="453"/>
      <c r="BT238" s="453"/>
      <c r="BU238" s="453"/>
      <c r="BV238" s="453"/>
      <c r="BW238" s="453"/>
      <c r="BX238" s="453"/>
      <c r="BY238" s="453"/>
      <c r="BZ238" s="453"/>
      <c r="CA238" s="453"/>
      <c r="CB238" s="453"/>
      <c r="CC238" s="453"/>
      <c r="CD238" s="453"/>
      <c r="CE238" s="453"/>
      <c r="CF238" s="453"/>
      <c r="CG238" s="453"/>
      <c r="CH238" s="453"/>
      <c r="CI238" s="453"/>
      <c r="CJ238" s="453"/>
      <c r="CK238" s="453"/>
      <c r="CL238" s="453"/>
      <c r="CM238" s="453"/>
      <c r="CN238" s="453"/>
      <c r="CO238" s="453"/>
      <c r="CP238" s="453"/>
      <c r="CQ238" s="453"/>
      <c r="CR238" s="453"/>
      <c r="CS238" s="453"/>
      <c r="CT238" s="453"/>
      <c r="CU238" s="453"/>
      <c r="CV238" s="453"/>
      <c r="CW238" s="453"/>
      <c r="CX238" s="453"/>
      <c r="CY238" s="453"/>
      <c r="CZ238" s="453"/>
      <c r="DA238" s="453"/>
      <c r="DB238" s="453"/>
      <c r="DC238" s="453"/>
      <c r="DD238" s="453"/>
      <c r="DE238" s="453"/>
      <c r="DF238" s="453"/>
      <c r="DG238" s="453"/>
      <c r="DH238" s="453"/>
      <c r="DI238" s="453"/>
      <c r="DJ238" s="453"/>
      <c r="DK238" s="453"/>
      <c r="DL238" s="453"/>
      <c r="DM238" s="453"/>
      <c r="DN238" s="453"/>
      <c r="DO238" s="453"/>
      <c r="DP238" s="453"/>
      <c r="DQ238" s="453"/>
      <c r="DR238" s="453"/>
      <c r="DS238" s="453"/>
      <c r="DT238" s="453"/>
      <c r="DU238" s="453"/>
      <c r="DV238" s="453"/>
      <c r="DW238" s="453"/>
      <c r="DX238" s="453"/>
      <c r="DY238" s="453"/>
    </row>
    <row r="239" spans="1:129" s="98" customFormat="1" ht="12.75" customHeight="1">
      <c r="A239" s="281"/>
      <c r="B239" s="272" t="s">
        <v>419</v>
      </c>
      <c r="C239" s="385">
        <v>333</v>
      </c>
      <c r="D239" s="136">
        <v>333</v>
      </c>
      <c r="E239" s="453"/>
      <c r="F239" s="453"/>
      <c r="G239" s="453"/>
      <c r="H239" s="453"/>
      <c r="I239" s="453"/>
      <c r="J239" s="453"/>
      <c r="K239" s="453"/>
      <c r="L239" s="453"/>
      <c r="M239" s="453"/>
      <c r="N239" s="453"/>
      <c r="O239" s="453"/>
      <c r="P239" s="453"/>
      <c r="Q239" s="453"/>
      <c r="R239" s="453"/>
      <c r="S239" s="453"/>
      <c r="T239" s="453"/>
      <c r="U239" s="453"/>
      <c r="V239" s="453"/>
      <c r="W239" s="453"/>
      <c r="X239" s="453"/>
      <c r="Y239" s="453"/>
      <c r="Z239" s="453"/>
      <c r="AA239" s="453"/>
      <c r="AB239" s="453"/>
      <c r="AC239" s="453"/>
      <c r="AD239" s="453"/>
      <c r="AE239" s="453"/>
      <c r="AF239" s="453"/>
      <c r="AG239" s="453"/>
      <c r="AH239" s="453"/>
      <c r="AI239" s="453"/>
      <c r="AJ239" s="453"/>
      <c r="AK239" s="453"/>
      <c r="AL239" s="453"/>
      <c r="AM239" s="453"/>
      <c r="AN239" s="453"/>
      <c r="AO239" s="453"/>
      <c r="AP239" s="453"/>
      <c r="AQ239" s="453"/>
      <c r="AR239" s="453"/>
      <c r="AS239" s="453"/>
      <c r="AT239" s="453"/>
      <c r="AU239" s="453"/>
      <c r="AV239" s="453"/>
      <c r="AW239" s="453"/>
      <c r="AX239" s="453"/>
      <c r="AY239" s="453"/>
      <c r="AZ239" s="453"/>
      <c r="BA239" s="453"/>
      <c r="BB239" s="453"/>
      <c r="BC239" s="453"/>
      <c r="BD239" s="453"/>
      <c r="BE239" s="453"/>
      <c r="BF239" s="453"/>
      <c r="BG239" s="453"/>
      <c r="BH239" s="453"/>
      <c r="BI239" s="453"/>
      <c r="BJ239" s="453"/>
      <c r="BK239" s="453"/>
      <c r="BL239" s="453"/>
      <c r="BM239" s="453"/>
      <c r="BN239" s="453"/>
      <c r="BO239" s="453"/>
      <c r="BP239" s="453"/>
      <c r="BQ239" s="453"/>
      <c r="BR239" s="453"/>
      <c r="BS239" s="453"/>
      <c r="BT239" s="453"/>
      <c r="BU239" s="453"/>
      <c r="BV239" s="453"/>
      <c r="BW239" s="453"/>
      <c r="BX239" s="453"/>
      <c r="BY239" s="453"/>
      <c r="BZ239" s="453"/>
      <c r="CA239" s="453"/>
      <c r="CB239" s="453"/>
      <c r="CC239" s="453"/>
      <c r="CD239" s="453"/>
      <c r="CE239" s="453"/>
      <c r="CF239" s="453"/>
      <c r="CG239" s="453"/>
      <c r="CH239" s="453"/>
      <c r="CI239" s="453"/>
      <c r="CJ239" s="453"/>
      <c r="CK239" s="453"/>
      <c r="CL239" s="453"/>
      <c r="CM239" s="453"/>
      <c r="CN239" s="453"/>
      <c r="CO239" s="453"/>
      <c r="CP239" s="453"/>
      <c r="CQ239" s="453"/>
      <c r="CR239" s="453"/>
      <c r="CS239" s="453"/>
      <c r="CT239" s="453"/>
      <c r="CU239" s="453"/>
      <c r="CV239" s="453"/>
      <c r="CW239" s="453"/>
      <c r="CX239" s="453"/>
      <c r="CY239" s="453"/>
      <c r="CZ239" s="453"/>
      <c r="DA239" s="453"/>
      <c r="DB239" s="453"/>
      <c r="DC239" s="453"/>
      <c r="DD239" s="453"/>
      <c r="DE239" s="453"/>
      <c r="DF239" s="453"/>
      <c r="DG239" s="453"/>
      <c r="DH239" s="453"/>
      <c r="DI239" s="453"/>
      <c r="DJ239" s="453"/>
      <c r="DK239" s="453"/>
      <c r="DL239" s="453"/>
      <c r="DM239" s="453"/>
      <c r="DN239" s="453"/>
      <c r="DO239" s="453"/>
      <c r="DP239" s="453"/>
      <c r="DQ239" s="453"/>
      <c r="DR239" s="453"/>
      <c r="DS239" s="453"/>
      <c r="DT239" s="453"/>
      <c r="DU239" s="453"/>
      <c r="DV239" s="453"/>
      <c r="DW239" s="453"/>
      <c r="DX239" s="453"/>
      <c r="DY239" s="453"/>
    </row>
    <row r="240" spans="1:129" s="98" customFormat="1" ht="12.75" customHeight="1">
      <c r="A240" s="465"/>
      <c r="B240" s="272" t="s">
        <v>420</v>
      </c>
      <c r="C240" s="385">
        <v>-333</v>
      </c>
      <c r="D240" s="136">
        <v>-333</v>
      </c>
      <c r="E240" s="453"/>
      <c r="F240" s="453"/>
      <c r="G240" s="453"/>
      <c r="H240" s="453"/>
      <c r="I240" s="453"/>
      <c r="J240" s="453"/>
      <c r="K240" s="453"/>
      <c r="L240" s="453"/>
      <c r="M240" s="453"/>
      <c r="N240" s="453"/>
      <c r="O240" s="453"/>
      <c r="P240" s="453"/>
      <c r="Q240" s="453"/>
      <c r="R240" s="453"/>
      <c r="S240" s="453"/>
      <c r="T240" s="453"/>
      <c r="U240" s="453"/>
      <c r="V240" s="453"/>
      <c r="W240" s="453"/>
      <c r="X240" s="453"/>
      <c r="Y240" s="453"/>
      <c r="Z240" s="453"/>
      <c r="AA240" s="453"/>
      <c r="AB240" s="453"/>
      <c r="AC240" s="453"/>
      <c r="AD240" s="453"/>
      <c r="AE240" s="453"/>
      <c r="AF240" s="453"/>
      <c r="AG240" s="453"/>
      <c r="AH240" s="453"/>
      <c r="AI240" s="453"/>
      <c r="AJ240" s="453"/>
      <c r="AK240" s="453"/>
      <c r="AL240" s="453"/>
      <c r="AM240" s="453"/>
      <c r="AN240" s="453"/>
      <c r="AO240" s="453"/>
      <c r="AP240" s="453"/>
      <c r="AQ240" s="453"/>
      <c r="AR240" s="453"/>
      <c r="AS240" s="453"/>
      <c r="AT240" s="453"/>
      <c r="AU240" s="453"/>
      <c r="AV240" s="453"/>
      <c r="AW240" s="453"/>
      <c r="AX240" s="453"/>
      <c r="AY240" s="453"/>
      <c r="AZ240" s="453"/>
      <c r="BA240" s="453"/>
      <c r="BB240" s="453"/>
      <c r="BC240" s="453"/>
      <c r="BD240" s="453"/>
      <c r="BE240" s="453"/>
      <c r="BF240" s="453"/>
      <c r="BG240" s="453"/>
      <c r="BH240" s="453"/>
      <c r="BI240" s="453"/>
      <c r="BJ240" s="453"/>
      <c r="BK240" s="453"/>
      <c r="BL240" s="453"/>
      <c r="BM240" s="453"/>
      <c r="BN240" s="453"/>
      <c r="BO240" s="453"/>
      <c r="BP240" s="453"/>
      <c r="BQ240" s="453"/>
      <c r="BR240" s="453"/>
      <c r="BS240" s="453"/>
      <c r="BT240" s="453"/>
      <c r="BU240" s="453"/>
      <c r="BV240" s="453"/>
      <c r="BW240" s="453"/>
      <c r="BX240" s="453"/>
      <c r="BY240" s="453"/>
      <c r="BZ240" s="453"/>
      <c r="CA240" s="453"/>
      <c r="CB240" s="453"/>
      <c r="CC240" s="453"/>
      <c r="CD240" s="453"/>
      <c r="CE240" s="453"/>
      <c r="CF240" s="453"/>
      <c r="CG240" s="453"/>
      <c r="CH240" s="453"/>
      <c r="CI240" s="453"/>
      <c r="CJ240" s="453"/>
      <c r="CK240" s="453"/>
      <c r="CL240" s="453"/>
      <c r="CM240" s="453"/>
      <c r="CN240" s="453"/>
      <c r="CO240" s="453"/>
      <c r="CP240" s="453"/>
      <c r="CQ240" s="453"/>
      <c r="CR240" s="453"/>
      <c r="CS240" s="453"/>
      <c r="CT240" s="453"/>
      <c r="CU240" s="453"/>
      <c r="CV240" s="453"/>
      <c r="CW240" s="453"/>
      <c r="CX240" s="453"/>
      <c r="CY240" s="453"/>
      <c r="CZ240" s="453"/>
      <c r="DA240" s="453"/>
      <c r="DB240" s="453"/>
      <c r="DC240" s="453"/>
      <c r="DD240" s="453"/>
      <c r="DE240" s="453"/>
      <c r="DF240" s="453"/>
      <c r="DG240" s="453"/>
      <c r="DH240" s="453"/>
      <c r="DI240" s="453"/>
      <c r="DJ240" s="453"/>
      <c r="DK240" s="453"/>
      <c r="DL240" s="453"/>
      <c r="DM240" s="453"/>
      <c r="DN240" s="453"/>
      <c r="DO240" s="453"/>
      <c r="DP240" s="453"/>
      <c r="DQ240" s="453"/>
      <c r="DR240" s="453"/>
      <c r="DS240" s="453"/>
      <c r="DT240" s="453"/>
      <c r="DU240" s="453"/>
      <c r="DV240" s="453"/>
      <c r="DW240" s="453"/>
      <c r="DX240" s="453"/>
      <c r="DY240" s="453"/>
    </row>
    <row r="241" spans="1:129" s="98" customFormat="1" ht="12.75" customHeight="1">
      <c r="A241" s="282" t="s">
        <v>1068</v>
      </c>
      <c r="B241" s="283" t="s">
        <v>840</v>
      </c>
      <c r="C241" s="385">
        <v>-333</v>
      </c>
      <c r="D241" s="136">
        <v>-333</v>
      </c>
      <c r="E241" s="453"/>
      <c r="F241" s="453"/>
      <c r="G241" s="453"/>
      <c r="H241" s="453"/>
      <c r="I241" s="453"/>
      <c r="J241" s="453"/>
      <c r="K241" s="453"/>
      <c r="L241" s="453"/>
      <c r="M241" s="453"/>
      <c r="N241" s="453"/>
      <c r="O241" s="453"/>
      <c r="P241" s="453"/>
      <c r="Q241" s="453"/>
      <c r="R241" s="453"/>
      <c r="S241" s="453"/>
      <c r="T241" s="453"/>
      <c r="U241" s="453"/>
      <c r="V241" s="453"/>
      <c r="W241" s="453"/>
      <c r="X241" s="453"/>
      <c r="Y241" s="453"/>
      <c r="Z241" s="453"/>
      <c r="AA241" s="453"/>
      <c r="AB241" s="453"/>
      <c r="AC241" s="453"/>
      <c r="AD241" s="453"/>
      <c r="AE241" s="453"/>
      <c r="AF241" s="453"/>
      <c r="AG241" s="453"/>
      <c r="AH241" s="453"/>
      <c r="AI241" s="453"/>
      <c r="AJ241" s="453"/>
      <c r="AK241" s="453"/>
      <c r="AL241" s="453"/>
      <c r="AM241" s="453"/>
      <c r="AN241" s="453"/>
      <c r="AO241" s="453"/>
      <c r="AP241" s="453"/>
      <c r="AQ241" s="453"/>
      <c r="AR241" s="453"/>
      <c r="AS241" s="453"/>
      <c r="AT241" s="453"/>
      <c r="AU241" s="453"/>
      <c r="AV241" s="453"/>
      <c r="AW241" s="453"/>
      <c r="AX241" s="453"/>
      <c r="AY241" s="453"/>
      <c r="AZ241" s="453"/>
      <c r="BA241" s="453"/>
      <c r="BB241" s="453"/>
      <c r="BC241" s="453"/>
      <c r="BD241" s="453"/>
      <c r="BE241" s="453"/>
      <c r="BF241" s="453"/>
      <c r="BG241" s="453"/>
      <c r="BH241" s="453"/>
      <c r="BI241" s="453"/>
      <c r="BJ241" s="453"/>
      <c r="BK241" s="453"/>
      <c r="BL241" s="453"/>
      <c r="BM241" s="453"/>
      <c r="BN241" s="453"/>
      <c r="BO241" s="453"/>
      <c r="BP241" s="453"/>
      <c r="BQ241" s="453"/>
      <c r="BR241" s="453"/>
      <c r="BS241" s="453"/>
      <c r="BT241" s="453"/>
      <c r="BU241" s="453"/>
      <c r="BV241" s="453"/>
      <c r="BW241" s="453"/>
      <c r="BX241" s="453"/>
      <c r="BY241" s="453"/>
      <c r="BZ241" s="453"/>
      <c r="CA241" s="453"/>
      <c r="CB241" s="453"/>
      <c r="CC241" s="453"/>
      <c r="CD241" s="453"/>
      <c r="CE241" s="453"/>
      <c r="CF241" s="453"/>
      <c r="CG241" s="453"/>
      <c r="CH241" s="453"/>
      <c r="CI241" s="453"/>
      <c r="CJ241" s="453"/>
      <c r="CK241" s="453"/>
      <c r="CL241" s="453"/>
      <c r="CM241" s="453"/>
      <c r="CN241" s="453"/>
      <c r="CO241" s="453"/>
      <c r="CP241" s="453"/>
      <c r="CQ241" s="453"/>
      <c r="CR241" s="453"/>
      <c r="CS241" s="453"/>
      <c r="CT241" s="453"/>
      <c r="CU241" s="453"/>
      <c r="CV241" s="453"/>
      <c r="CW241" s="453"/>
      <c r="CX241" s="453"/>
      <c r="CY241" s="453"/>
      <c r="CZ241" s="453"/>
      <c r="DA241" s="453"/>
      <c r="DB241" s="453"/>
      <c r="DC241" s="453"/>
      <c r="DD241" s="453"/>
      <c r="DE241" s="453"/>
      <c r="DF241" s="453"/>
      <c r="DG241" s="453"/>
      <c r="DH241" s="453"/>
      <c r="DI241" s="453"/>
      <c r="DJ241" s="453"/>
      <c r="DK241" s="453"/>
      <c r="DL241" s="453"/>
      <c r="DM241" s="453"/>
      <c r="DN241" s="453"/>
      <c r="DO241" s="453"/>
      <c r="DP241" s="453"/>
      <c r="DQ241" s="453"/>
      <c r="DR241" s="453"/>
      <c r="DS241" s="453"/>
      <c r="DT241" s="453"/>
      <c r="DU241" s="453"/>
      <c r="DV241" s="453"/>
      <c r="DW241" s="453"/>
      <c r="DX241" s="453"/>
      <c r="DY241" s="453"/>
    </row>
    <row r="242" spans="1:9" ht="15" customHeight="1">
      <c r="A242" s="448"/>
      <c r="B242" s="470" t="s">
        <v>1097</v>
      </c>
      <c r="C242" s="131"/>
      <c r="D242" s="136"/>
      <c r="E242" s="472"/>
      <c r="F242" s="472"/>
      <c r="G242" s="474"/>
      <c r="H242" s="472"/>
      <c r="I242" s="472"/>
    </row>
    <row r="243" spans="1:129" s="271" customFormat="1" ht="24.75" customHeight="1">
      <c r="A243" s="445"/>
      <c r="B243" s="471" t="s">
        <v>1070</v>
      </c>
      <c r="C243" s="131">
        <v>98393</v>
      </c>
      <c r="D243" s="131">
        <v>98393</v>
      </c>
      <c r="E243" s="472"/>
      <c r="F243" s="472"/>
      <c r="G243" s="474"/>
      <c r="H243" s="472"/>
      <c r="I243" s="472"/>
      <c r="J243" s="477"/>
      <c r="K243" s="477"/>
      <c r="L243" s="477"/>
      <c r="M243" s="477"/>
      <c r="N243" s="477"/>
      <c r="O243" s="477"/>
      <c r="P243" s="477"/>
      <c r="Q243" s="477"/>
      <c r="R243" s="477"/>
      <c r="S243" s="477"/>
      <c r="T243" s="477"/>
      <c r="U243" s="477"/>
      <c r="V243" s="477"/>
      <c r="W243" s="477"/>
      <c r="X243" s="477"/>
      <c r="Y243" s="477"/>
      <c r="Z243" s="477"/>
      <c r="AA243" s="477"/>
      <c r="AB243" s="477"/>
      <c r="AC243" s="477"/>
      <c r="AD243" s="477"/>
      <c r="AE243" s="477"/>
      <c r="AF243" s="477"/>
      <c r="AG243" s="477"/>
      <c r="AH243" s="477"/>
      <c r="AI243" s="477"/>
      <c r="AJ243" s="477"/>
      <c r="AK243" s="477"/>
      <c r="AL243" s="477"/>
      <c r="AM243" s="477"/>
      <c r="AN243" s="477"/>
      <c r="AO243" s="477"/>
      <c r="AP243" s="477"/>
      <c r="AQ243" s="477"/>
      <c r="AR243" s="477"/>
      <c r="AS243" s="477"/>
      <c r="AT243" s="477"/>
      <c r="AU243" s="477"/>
      <c r="AV243" s="477"/>
      <c r="AW243" s="477"/>
      <c r="AX243" s="477"/>
      <c r="AY243" s="477"/>
      <c r="AZ243" s="477"/>
      <c r="BA243" s="477"/>
      <c r="BB243" s="477"/>
      <c r="BC243" s="477"/>
      <c r="BD243" s="477"/>
      <c r="BE243" s="477"/>
      <c r="BF243" s="477"/>
      <c r="BG243" s="477"/>
      <c r="BH243" s="477"/>
      <c r="BI243" s="477"/>
      <c r="BJ243" s="477"/>
      <c r="BK243" s="477"/>
      <c r="BL243" s="477"/>
      <c r="BM243" s="477"/>
      <c r="BN243" s="477"/>
      <c r="BO243" s="477"/>
      <c r="BP243" s="477"/>
      <c r="BQ243" s="477"/>
      <c r="BR243" s="477"/>
      <c r="BS243" s="477"/>
      <c r="BT243" s="477"/>
      <c r="BU243" s="477"/>
      <c r="BV243" s="477"/>
      <c r="BW243" s="477"/>
      <c r="BX243" s="477"/>
      <c r="BY243" s="477"/>
      <c r="BZ243" s="477"/>
      <c r="CA243" s="477"/>
      <c r="CB243" s="477"/>
      <c r="CC243" s="477"/>
      <c r="CD243" s="477"/>
      <c r="CE243" s="477"/>
      <c r="CF243" s="477"/>
      <c r="CG243" s="477"/>
      <c r="CH243" s="477"/>
      <c r="CI243" s="477"/>
      <c r="CJ243" s="477"/>
      <c r="CK243" s="477"/>
      <c r="CL243" s="477"/>
      <c r="CM243" s="477"/>
      <c r="CN243" s="477"/>
      <c r="CO243" s="477"/>
      <c r="CP243" s="477"/>
      <c r="CQ243" s="477"/>
      <c r="CR243" s="477"/>
      <c r="CS243" s="477"/>
      <c r="CT243" s="477"/>
      <c r="CU243" s="477"/>
      <c r="CV243" s="477"/>
      <c r="CW243" s="477"/>
      <c r="CX243" s="477"/>
      <c r="CY243" s="477"/>
      <c r="CZ243" s="477"/>
      <c r="DA243" s="477"/>
      <c r="DB243" s="477"/>
      <c r="DC243" s="477"/>
      <c r="DD243" s="477"/>
      <c r="DE243" s="477"/>
      <c r="DF243" s="477"/>
      <c r="DG243" s="477"/>
      <c r="DH243" s="477"/>
      <c r="DI243" s="477"/>
      <c r="DJ243" s="477"/>
      <c r="DK243" s="477"/>
      <c r="DL243" s="477"/>
      <c r="DM243" s="477"/>
      <c r="DN243" s="477"/>
      <c r="DO243" s="477"/>
      <c r="DP243" s="477"/>
      <c r="DQ243" s="477"/>
      <c r="DR243" s="477"/>
      <c r="DS243" s="477"/>
      <c r="DT243" s="477"/>
      <c r="DU243" s="477"/>
      <c r="DV243" s="477"/>
      <c r="DW243" s="477"/>
      <c r="DX243" s="477"/>
      <c r="DY243" s="477"/>
    </row>
    <row r="244" spans="1:9" ht="12.75" customHeight="1">
      <c r="A244" s="448"/>
      <c r="B244" s="471" t="s">
        <v>827</v>
      </c>
      <c r="C244" s="131">
        <v>36617</v>
      </c>
      <c r="D244" s="131">
        <v>36617</v>
      </c>
      <c r="E244" s="354"/>
      <c r="F244" s="354"/>
      <c r="G244" s="473"/>
      <c r="H244" s="354"/>
      <c r="I244" s="354"/>
    </row>
    <row r="245" spans="1:9" ht="12.75" customHeight="1">
      <c r="A245" s="263" t="s">
        <v>734</v>
      </c>
      <c r="B245" s="475" t="s">
        <v>1071</v>
      </c>
      <c r="C245" s="136">
        <v>36617</v>
      </c>
      <c r="D245" s="136">
        <v>36617</v>
      </c>
      <c r="E245" s="354"/>
      <c r="F245" s="354"/>
      <c r="G245" s="473"/>
      <c r="H245" s="354"/>
      <c r="I245" s="354"/>
    </row>
    <row r="246" spans="1:9" ht="12.75" customHeight="1">
      <c r="A246" s="273" t="s">
        <v>736</v>
      </c>
      <c r="B246" s="475" t="s">
        <v>1072</v>
      </c>
      <c r="C246" s="136">
        <v>36617</v>
      </c>
      <c r="D246" s="136">
        <v>36617</v>
      </c>
      <c r="E246" s="354"/>
      <c r="F246" s="354"/>
      <c r="G246" s="473"/>
      <c r="H246" s="354"/>
      <c r="I246" s="354"/>
    </row>
    <row r="247" spans="1:129" s="98" customFormat="1" ht="12.75" customHeight="1">
      <c r="A247" s="273">
        <v>1000</v>
      </c>
      <c r="B247" s="274" t="s">
        <v>1082</v>
      </c>
      <c r="C247" s="385">
        <v>22718</v>
      </c>
      <c r="D247" s="136">
        <v>22718</v>
      </c>
      <c r="E247" s="453"/>
      <c r="F247" s="453"/>
      <c r="G247" s="453"/>
      <c r="H247" s="453"/>
      <c r="I247" s="453"/>
      <c r="J247" s="453"/>
      <c r="K247" s="453"/>
      <c r="L247" s="453"/>
      <c r="M247" s="453"/>
      <c r="N247" s="453"/>
      <c r="O247" s="453"/>
      <c r="P247" s="453"/>
      <c r="Q247" s="453"/>
      <c r="R247" s="453"/>
      <c r="S247" s="453"/>
      <c r="T247" s="453"/>
      <c r="U247" s="453"/>
      <c r="V247" s="453"/>
      <c r="W247" s="453"/>
      <c r="X247" s="453"/>
      <c r="Y247" s="453"/>
      <c r="Z247" s="453"/>
      <c r="AA247" s="453"/>
      <c r="AB247" s="453"/>
      <c r="AC247" s="453"/>
      <c r="AD247" s="453"/>
      <c r="AE247" s="453"/>
      <c r="AF247" s="453"/>
      <c r="AG247" s="453"/>
      <c r="AH247" s="453"/>
      <c r="AI247" s="453"/>
      <c r="AJ247" s="453"/>
      <c r="AK247" s="453"/>
      <c r="AL247" s="453"/>
      <c r="AM247" s="453"/>
      <c r="AN247" s="453"/>
      <c r="AO247" s="453"/>
      <c r="AP247" s="453"/>
      <c r="AQ247" s="453"/>
      <c r="AR247" s="453"/>
      <c r="AS247" s="453"/>
      <c r="AT247" s="453"/>
      <c r="AU247" s="453"/>
      <c r="AV247" s="453"/>
      <c r="AW247" s="453"/>
      <c r="AX247" s="453"/>
      <c r="AY247" s="453"/>
      <c r="AZ247" s="453"/>
      <c r="BA247" s="453"/>
      <c r="BB247" s="453"/>
      <c r="BC247" s="453"/>
      <c r="BD247" s="453"/>
      <c r="BE247" s="453"/>
      <c r="BF247" s="453"/>
      <c r="BG247" s="453"/>
      <c r="BH247" s="453"/>
      <c r="BI247" s="453"/>
      <c r="BJ247" s="453"/>
      <c r="BK247" s="453"/>
      <c r="BL247" s="453"/>
      <c r="BM247" s="453"/>
      <c r="BN247" s="453"/>
      <c r="BO247" s="453"/>
      <c r="BP247" s="453"/>
      <c r="BQ247" s="453"/>
      <c r="BR247" s="453"/>
      <c r="BS247" s="453"/>
      <c r="BT247" s="453"/>
      <c r="BU247" s="453"/>
      <c r="BV247" s="453"/>
      <c r="BW247" s="453"/>
      <c r="BX247" s="453"/>
      <c r="BY247" s="453"/>
      <c r="BZ247" s="453"/>
      <c r="CA247" s="453"/>
      <c r="CB247" s="453"/>
      <c r="CC247" s="453"/>
      <c r="CD247" s="453"/>
      <c r="CE247" s="453"/>
      <c r="CF247" s="453"/>
      <c r="CG247" s="453"/>
      <c r="CH247" s="453"/>
      <c r="CI247" s="453"/>
      <c r="CJ247" s="453"/>
      <c r="CK247" s="453"/>
      <c r="CL247" s="453"/>
      <c r="CM247" s="453"/>
      <c r="CN247" s="453"/>
      <c r="CO247" s="453"/>
      <c r="CP247" s="453"/>
      <c r="CQ247" s="453"/>
      <c r="CR247" s="453"/>
      <c r="CS247" s="453"/>
      <c r="CT247" s="453"/>
      <c r="CU247" s="453"/>
      <c r="CV247" s="453"/>
      <c r="CW247" s="453"/>
      <c r="CX247" s="453"/>
      <c r="CY247" s="453"/>
      <c r="CZ247" s="453"/>
      <c r="DA247" s="453"/>
      <c r="DB247" s="453"/>
      <c r="DC247" s="453"/>
      <c r="DD247" s="453"/>
      <c r="DE247" s="453"/>
      <c r="DF247" s="453"/>
      <c r="DG247" s="453"/>
      <c r="DH247" s="453"/>
      <c r="DI247" s="453"/>
      <c r="DJ247" s="453"/>
      <c r="DK247" s="453"/>
      <c r="DL247" s="453"/>
      <c r="DM247" s="453"/>
      <c r="DN247" s="453"/>
      <c r="DO247" s="453"/>
      <c r="DP247" s="453"/>
      <c r="DQ247" s="453"/>
      <c r="DR247" s="453"/>
      <c r="DS247" s="453"/>
      <c r="DT247" s="453"/>
      <c r="DU247" s="453"/>
      <c r="DV247" s="453"/>
      <c r="DW247" s="453"/>
      <c r="DX247" s="453"/>
      <c r="DY247" s="453"/>
    </row>
    <row r="248" spans="1:9" ht="12.75" customHeight="1">
      <c r="A248" s="161">
        <v>1100</v>
      </c>
      <c r="B248" s="475" t="s">
        <v>1083</v>
      </c>
      <c r="C248" s="136">
        <v>16700</v>
      </c>
      <c r="D248" s="136">
        <v>16700</v>
      </c>
      <c r="E248" s="354"/>
      <c r="F248" s="354"/>
      <c r="G248" s="473"/>
      <c r="H248" s="354"/>
      <c r="I248" s="354"/>
    </row>
    <row r="249" spans="1:9" ht="25.5" customHeight="1">
      <c r="A249" s="161">
        <v>1200</v>
      </c>
      <c r="B249" s="459" t="s">
        <v>1064</v>
      </c>
      <c r="C249" s="136">
        <v>6018</v>
      </c>
      <c r="D249" s="136">
        <v>6018</v>
      </c>
      <c r="E249" s="354"/>
      <c r="F249" s="354"/>
      <c r="G249" s="473"/>
      <c r="H249" s="354"/>
      <c r="I249" s="354"/>
    </row>
    <row r="250" spans="1:9" ht="12.75" customHeight="1">
      <c r="A250" s="273">
        <v>2000</v>
      </c>
      <c r="B250" s="475" t="s">
        <v>1073</v>
      </c>
      <c r="C250" s="136">
        <v>13899</v>
      </c>
      <c r="D250" s="136">
        <v>13899</v>
      </c>
      <c r="E250" s="354"/>
      <c r="F250" s="354"/>
      <c r="G250" s="473"/>
      <c r="H250" s="354"/>
      <c r="I250" s="354"/>
    </row>
    <row r="251" spans="1:9" ht="12.75" customHeight="1" hidden="1">
      <c r="A251" s="263" t="s">
        <v>781</v>
      </c>
      <c r="B251" s="475" t="s">
        <v>1085</v>
      </c>
      <c r="C251" s="136">
        <v>0</v>
      </c>
      <c r="D251" s="136">
        <v>0</v>
      </c>
      <c r="E251" s="354"/>
      <c r="F251" s="354"/>
      <c r="G251" s="473"/>
      <c r="H251" s="354"/>
      <c r="I251" s="354"/>
    </row>
    <row r="252" spans="1:9" ht="12.75" customHeight="1" hidden="1">
      <c r="A252" s="273">
        <v>5000</v>
      </c>
      <c r="B252" s="475" t="s">
        <v>784</v>
      </c>
      <c r="C252" s="136">
        <v>0</v>
      </c>
      <c r="D252" s="136">
        <v>0</v>
      </c>
      <c r="E252" s="354"/>
      <c r="F252" s="354"/>
      <c r="G252" s="473"/>
      <c r="H252" s="354"/>
      <c r="I252" s="354"/>
    </row>
    <row r="253" spans="1:129" s="98" customFormat="1" ht="12.75" customHeight="1">
      <c r="A253" s="281"/>
      <c r="B253" s="272" t="s">
        <v>419</v>
      </c>
      <c r="C253" s="144">
        <v>61776</v>
      </c>
      <c r="D253" s="131">
        <v>61776</v>
      </c>
      <c r="E253" s="453"/>
      <c r="F253" s="453"/>
      <c r="G253" s="453"/>
      <c r="H253" s="453"/>
      <c r="I253" s="453"/>
      <c r="J253" s="453"/>
      <c r="K253" s="453"/>
      <c r="L253" s="453"/>
      <c r="M253" s="453"/>
      <c r="N253" s="453"/>
      <c r="O253" s="453"/>
      <c r="P253" s="453"/>
      <c r="Q253" s="453"/>
      <c r="R253" s="453"/>
      <c r="S253" s="453"/>
      <c r="T253" s="453"/>
      <c r="U253" s="453"/>
      <c r="V253" s="453"/>
      <c r="W253" s="453"/>
      <c r="X253" s="453"/>
      <c r="Y253" s="453"/>
      <c r="Z253" s="453"/>
      <c r="AA253" s="453"/>
      <c r="AB253" s="453"/>
      <c r="AC253" s="453"/>
      <c r="AD253" s="453"/>
      <c r="AE253" s="453"/>
      <c r="AF253" s="453"/>
      <c r="AG253" s="453"/>
      <c r="AH253" s="453"/>
      <c r="AI253" s="453"/>
      <c r="AJ253" s="453"/>
      <c r="AK253" s="453"/>
      <c r="AL253" s="453"/>
      <c r="AM253" s="453"/>
      <c r="AN253" s="453"/>
      <c r="AO253" s="453"/>
      <c r="AP253" s="453"/>
      <c r="AQ253" s="453"/>
      <c r="AR253" s="453"/>
      <c r="AS253" s="453"/>
      <c r="AT253" s="453"/>
      <c r="AU253" s="453"/>
      <c r="AV253" s="453"/>
      <c r="AW253" s="453"/>
      <c r="AX253" s="453"/>
      <c r="AY253" s="453"/>
      <c r="AZ253" s="453"/>
      <c r="BA253" s="453"/>
      <c r="BB253" s="453"/>
      <c r="BC253" s="453"/>
      <c r="BD253" s="453"/>
      <c r="BE253" s="453"/>
      <c r="BF253" s="453"/>
      <c r="BG253" s="453"/>
      <c r="BH253" s="453"/>
      <c r="BI253" s="453"/>
      <c r="BJ253" s="453"/>
      <c r="BK253" s="453"/>
      <c r="BL253" s="453"/>
      <c r="BM253" s="453"/>
      <c r="BN253" s="453"/>
      <c r="BO253" s="453"/>
      <c r="BP253" s="453"/>
      <c r="BQ253" s="453"/>
      <c r="BR253" s="453"/>
      <c r="BS253" s="453"/>
      <c r="BT253" s="453"/>
      <c r="BU253" s="453"/>
      <c r="BV253" s="453"/>
      <c r="BW253" s="453"/>
      <c r="BX253" s="453"/>
      <c r="BY253" s="453"/>
      <c r="BZ253" s="453"/>
      <c r="CA253" s="453"/>
      <c r="CB253" s="453"/>
      <c r="CC253" s="453"/>
      <c r="CD253" s="453"/>
      <c r="CE253" s="453"/>
      <c r="CF253" s="453"/>
      <c r="CG253" s="453"/>
      <c r="CH253" s="453"/>
      <c r="CI253" s="453"/>
      <c r="CJ253" s="453"/>
      <c r="CK253" s="453"/>
      <c r="CL253" s="453"/>
      <c r="CM253" s="453"/>
      <c r="CN253" s="453"/>
      <c r="CO253" s="453"/>
      <c r="CP253" s="453"/>
      <c r="CQ253" s="453"/>
      <c r="CR253" s="453"/>
      <c r="CS253" s="453"/>
      <c r="CT253" s="453"/>
      <c r="CU253" s="453"/>
      <c r="CV253" s="453"/>
      <c r="CW253" s="453"/>
      <c r="CX253" s="453"/>
      <c r="CY253" s="453"/>
      <c r="CZ253" s="453"/>
      <c r="DA253" s="453"/>
      <c r="DB253" s="453"/>
      <c r="DC253" s="453"/>
      <c r="DD253" s="453"/>
      <c r="DE253" s="453"/>
      <c r="DF253" s="453"/>
      <c r="DG253" s="453"/>
      <c r="DH253" s="453"/>
      <c r="DI253" s="453"/>
      <c r="DJ253" s="453"/>
      <c r="DK253" s="453"/>
      <c r="DL253" s="453"/>
      <c r="DM253" s="453"/>
      <c r="DN253" s="453"/>
      <c r="DO253" s="453"/>
      <c r="DP253" s="453"/>
      <c r="DQ253" s="453"/>
      <c r="DR253" s="453"/>
      <c r="DS253" s="453"/>
      <c r="DT253" s="453"/>
      <c r="DU253" s="453"/>
      <c r="DV253" s="453"/>
      <c r="DW253" s="453"/>
      <c r="DX253" s="453"/>
      <c r="DY253" s="453"/>
    </row>
    <row r="254" spans="1:129" s="98" customFormat="1" ht="12.75" customHeight="1">
      <c r="A254" s="465"/>
      <c r="B254" s="272" t="s">
        <v>420</v>
      </c>
      <c r="C254" s="144">
        <v>-61776</v>
      </c>
      <c r="D254" s="131">
        <v>-61776</v>
      </c>
      <c r="E254" s="453"/>
      <c r="F254" s="453"/>
      <c r="G254" s="453"/>
      <c r="H254" s="453"/>
      <c r="I254" s="453"/>
      <c r="J254" s="453"/>
      <c r="K254" s="453"/>
      <c r="L254" s="453"/>
      <c r="M254" s="453"/>
      <c r="N254" s="453"/>
      <c r="O254" s="453"/>
      <c r="P254" s="453"/>
      <c r="Q254" s="453"/>
      <c r="R254" s="453"/>
      <c r="S254" s="453"/>
      <c r="T254" s="453"/>
      <c r="U254" s="453"/>
      <c r="V254" s="453"/>
      <c r="W254" s="453"/>
      <c r="X254" s="453"/>
      <c r="Y254" s="453"/>
      <c r="Z254" s="453"/>
      <c r="AA254" s="453"/>
      <c r="AB254" s="453"/>
      <c r="AC254" s="453"/>
      <c r="AD254" s="453"/>
      <c r="AE254" s="453"/>
      <c r="AF254" s="453"/>
      <c r="AG254" s="453"/>
      <c r="AH254" s="453"/>
      <c r="AI254" s="453"/>
      <c r="AJ254" s="453"/>
      <c r="AK254" s="453"/>
      <c r="AL254" s="453"/>
      <c r="AM254" s="453"/>
      <c r="AN254" s="453"/>
      <c r="AO254" s="453"/>
      <c r="AP254" s="453"/>
      <c r="AQ254" s="453"/>
      <c r="AR254" s="453"/>
      <c r="AS254" s="453"/>
      <c r="AT254" s="453"/>
      <c r="AU254" s="453"/>
      <c r="AV254" s="453"/>
      <c r="AW254" s="453"/>
      <c r="AX254" s="453"/>
      <c r="AY254" s="453"/>
      <c r="AZ254" s="453"/>
      <c r="BA254" s="453"/>
      <c r="BB254" s="453"/>
      <c r="BC254" s="453"/>
      <c r="BD254" s="453"/>
      <c r="BE254" s="453"/>
      <c r="BF254" s="453"/>
      <c r="BG254" s="453"/>
      <c r="BH254" s="453"/>
      <c r="BI254" s="453"/>
      <c r="BJ254" s="453"/>
      <c r="BK254" s="453"/>
      <c r="BL254" s="453"/>
      <c r="BM254" s="453"/>
      <c r="BN254" s="453"/>
      <c r="BO254" s="453"/>
      <c r="BP254" s="453"/>
      <c r="BQ254" s="453"/>
      <c r="BR254" s="453"/>
      <c r="BS254" s="453"/>
      <c r="BT254" s="453"/>
      <c r="BU254" s="453"/>
      <c r="BV254" s="453"/>
      <c r="BW254" s="453"/>
      <c r="BX254" s="453"/>
      <c r="BY254" s="453"/>
      <c r="BZ254" s="453"/>
      <c r="CA254" s="453"/>
      <c r="CB254" s="453"/>
      <c r="CC254" s="453"/>
      <c r="CD254" s="453"/>
      <c r="CE254" s="453"/>
      <c r="CF254" s="453"/>
      <c r="CG254" s="453"/>
      <c r="CH254" s="453"/>
      <c r="CI254" s="453"/>
      <c r="CJ254" s="453"/>
      <c r="CK254" s="453"/>
      <c r="CL254" s="453"/>
      <c r="CM254" s="453"/>
      <c r="CN254" s="453"/>
      <c r="CO254" s="453"/>
      <c r="CP254" s="453"/>
      <c r="CQ254" s="453"/>
      <c r="CR254" s="453"/>
      <c r="CS254" s="453"/>
      <c r="CT254" s="453"/>
      <c r="CU254" s="453"/>
      <c r="CV254" s="453"/>
      <c r="CW254" s="453"/>
      <c r="CX254" s="453"/>
      <c r="CY254" s="453"/>
      <c r="CZ254" s="453"/>
      <c r="DA254" s="453"/>
      <c r="DB254" s="453"/>
      <c r="DC254" s="453"/>
      <c r="DD254" s="453"/>
      <c r="DE254" s="453"/>
      <c r="DF254" s="453"/>
      <c r="DG254" s="453"/>
      <c r="DH254" s="453"/>
      <c r="DI254" s="453"/>
      <c r="DJ254" s="453"/>
      <c r="DK254" s="453"/>
      <c r="DL254" s="453"/>
      <c r="DM254" s="453"/>
      <c r="DN254" s="453"/>
      <c r="DO254" s="453"/>
      <c r="DP254" s="453"/>
      <c r="DQ254" s="453"/>
      <c r="DR254" s="453"/>
      <c r="DS254" s="453"/>
      <c r="DT254" s="453"/>
      <c r="DU254" s="453"/>
      <c r="DV254" s="453"/>
      <c r="DW254" s="453"/>
      <c r="DX254" s="453"/>
      <c r="DY254" s="453"/>
    </row>
    <row r="255" spans="1:129" s="98" customFormat="1" ht="12.75" customHeight="1">
      <c r="A255" s="282" t="s">
        <v>1068</v>
      </c>
      <c r="B255" s="283" t="s">
        <v>840</v>
      </c>
      <c r="C255" s="385">
        <v>-61776</v>
      </c>
      <c r="D255" s="136">
        <v>-61776</v>
      </c>
      <c r="E255" s="453"/>
      <c r="F255" s="453"/>
      <c r="G255" s="453"/>
      <c r="H255" s="453"/>
      <c r="I255" s="453"/>
      <c r="J255" s="453"/>
      <c r="K255" s="453"/>
      <c r="L255" s="453"/>
      <c r="M255" s="453"/>
      <c r="N255" s="453"/>
      <c r="O255" s="453"/>
      <c r="P255" s="453"/>
      <c r="Q255" s="453"/>
      <c r="R255" s="453"/>
      <c r="S255" s="453"/>
      <c r="T255" s="453"/>
      <c r="U255" s="453"/>
      <c r="V255" s="453"/>
      <c r="W255" s="453"/>
      <c r="X255" s="453"/>
      <c r="Y255" s="453"/>
      <c r="Z255" s="453"/>
      <c r="AA255" s="453"/>
      <c r="AB255" s="453"/>
      <c r="AC255" s="453"/>
      <c r="AD255" s="453"/>
      <c r="AE255" s="453"/>
      <c r="AF255" s="453"/>
      <c r="AG255" s="453"/>
      <c r="AH255" s="453"/>
      <c r="AI255" s="453"/>
      <c r="AJ255" s="453"/>
      <c r="AK255" s="453"/>
      <c r="AL255" s="453"/>
      <c r="AM255" s="453"/>
      <c r="AN255" s="453"/>
      <c r="AO255" s="453"/>
      <c r="AP255" s="453"/>
      <c r="AQ255" s="453"/>
      <c r="AR255" s="453"/>
      <c r="AS255" s="453"/>
      <c r="AT255" s="453"/>
      <c r="AU255" s="453"/>
      <c r="AV255" s="453"/>
      <c r="AW255" s="453"/>
      <c r="AX255" s="453"/>
      <c r="AY255" s="453"/>
      <c r="AZ255" s="453"/>
      <c r="BA255" s="453"/>
      <c r="BB255" s="453"/>
      <c r="BC255" s="453"/>
      <c r="BD255" s="453"/>
      <c r="BE255" s="453"/>
      <c r="BF255" s="453"/>
      <c r="BG255" s="453"/>
      <c r="BH255" s="453"/>
      <c r="BI255" s="453"/>
      <c r="BJ255" s="453"/>
      <c r="BK255" s="453"/>
      <c r="BL255" s="453"/>
      <c r="BM255" s="453"/>
      <c r="BN255" s="453"/>
      <c r="BO255" s="453"/>
      <c r="BP255" s="453"/>
      <c r="BQ255" s="453"/>
      <c r="BR255" s="453"/>
      <c r="BS255" s="453"/>
      <c r="BT255" s="453"/>
      <c r="BU255" s="453"/>
      <c r="BV255" s="453"/>
      <c r="BW255" s="453"/>
      <c r="BX255" s="453"/>
      <c r="BY255" s="453"/>
      <c r="BZ255" s="453"/>
      <c r="CA255" s="453"/>
      <c r="CB255" s="453"/>
      <c r="CC255" s="453"/>
      <c r="CD255" s="453"/>
      <c r="CE255" s="453"/>
      <c r="CF255" s="453"/>
      <c r="CG255" s="453"/>
      <c r="CH255" s="453"/>
      <c r="CI255" s="453"/>
      <c r="CJ255" s="453"/>
      <c r="CK255" s="453"/>
      <c r="CL255" s="453"/>
      <c r="CM255" s="453"/>
      <c r="CN255" s="453"/>
      <c r="CO255" s="453"/>
      <c r="CP255" s="453"/>
      <c r="CQ255" s="453"/>
      <c r="CR255" s="453"/>
      <c r="CS255" s="453"/>
      <c r="CT255" s="453"/>
      <c r="CU255" s="453"/>
      <c r="CV255" s="453"/>
      <c r="CW255" s="453"/>
      <c r="CX255" s="453"/>
      <c r="CY255" s="453"/>
      <c r="CZ255" s="453"/>
      <c r="DA255" s="453"/>
      <c r="DB255" s="453"/>
      <c r="DC255" s="453"/>
      <c r="DD255" s="453"/>
      <c r="DE255" s="453"/>
      <c r="DF255" s="453"/>
      <c r="DG255" s="453"/>
      <c r="DH255" s="453"/>
      <c r="DI255" s="453"/>
      <c r="DJ255" s="453"/>
      <c r="DK255" s="453"/>
      <c r="DL255" s="453"/>
      <c r="DM255" s="453"/>
      <c r="DN255" s="453"/>
      <c r="DO255" s="453"/>
      <c r="DP255" s="453"/>
      <c r="DQ255" s="453"/>
      <c r="DR255" s="453"/>
      <c r="DS255" s="453"/>
      <c r="DT255" s="453"/>
      <c r="DU255" s="453"/>
      <c r="DV255" s="453"/>
      <c r="DW255" s="453"/>
      <c r="DX255" s="453"/>
      <c r="DY255" s="453"/>
    </row>
    <row r="256" spans="3:9" ht="12.75" customHeight="1">
      <c r="C256" s="364"/>
      <c r="E256" s="472"/>
      <c r="F256" s="472"/>
      <c r="G256" s="474"/>
      <c r="H256" s="472"/>
      <c r="I256" s="472"/>
    </row>
    <row r="257" spans="1:4" ht="12.75">
      <c r="A257" s="480"/>
      <c r="B257" s="480"/>
      <c r="C257" s="480"/>
      <c r="D257" s="245"/>
    </row>
    <row r="258" spans="1:4" ht="12.75">
      <c r="A258" s="481"/>
      <c r="B258" s="480"/>
      <c r="C258" s="480"/>
      <c r="D258" s="245"/>
    </row>
    <row r="259" spans="1:9" s="98" customFormat="1" ht="12.75">
      <c r="A259" s="103" t="s">
        <v>1098</v>
      </c>
      <c r="B259" s="245"/>
      <c r="D259" s="338" t="s">
        <v>1045</v>
      </c>
      <c r="E259" s="482"/>
      <c r="F259" s="338"/>
      <c r="G259" s="338"/>
      <c r="I259" s="350"/>
    </row>
    <row r="260" spans="1:9" s="98" customFormat="1" ht="12.75">
      <c r="A260" s="103"/>
      <c r="B260" s="245"/>
      <c r="C260" s="338"/>
      <c r="D260" s="338"/>
      <c r="E260" s="482"/>
      <c r="F260" s="338"/>
      <c r="G260" s="338"/>
      <c r="I260" s="350"/>
    </row>
    <row r="261" spans="1:9" s="98" customFormat="1" ht="12.75">
      <c r="A261" s="103"/>
      <c r="B261" s="245"/>
      <c r="C261" s="338"/>
      <c r="D261" s="338"/>
      <c r="E261" s="482"/>
      <c r="F261" s="338"/>
      <c r="G261" s="338"/>
      <c r="I261" s="350"/>
    </row>
    <row r="262" spans="1:9" s="98" customFormat="1" ht="12.75">
      <c r="A262" s="103"/>
      <c r="B262" s="245"/>
      <c r="C262" s="338"/>
      <c r="D262" s="338"/>
      <c r="E262" s="482"/>
      <c r="F262" s="338"/>
      <c r="G262" s="338"/>
      <c r="I262" s="350"/>
    </row>
    <row r="263" spans="1:4" ht="12.75" customHeight="1">
      <c r="A263" s="483" t="s">
        <v>1099</v>
      </c>
      <c r="B263" s="359"/>
      <c r="C263" s="338"/>
      <c r="D263" s="338"/>
    </row>
    <row r="264" spans="3:9" ht="12.75" customHeight="1">
      <c r="C264" s="364"/>
      <c r="E264" s="472"/>
      <c r="F264" s="472"/>
      <c r="G264" s="474"/>
      <c r="H264" s="472"/>
      <c r="I264" s="472"/>
    </row>
    <row r="265" spans="3:9" ht="12.75" customHeight="1">
      <c r="C265" s="364"/>
      <c r="E265" s="472"/>
      <c r="F265" s="472"/>
      <c r="G265" s="474"/>
      <c r="H265" s="472"/>
      <c r="I265" s="472"/>
    </row>
    <row r="266" spans="3:9" ht="12.75" customHeight="1">
      <c r="C266" s="364"/>
      <c r="E266" s="354"/>
      <c r="F266" s="354"/>
      <c r="G266" s="473"/>
      <c r="H266" s="354"/>
      <c r="I266" s="354"/>
    </row>
    <row r="267" spans="3:9" ht="12.75" customHeight="1">
      <c r="C267" s="364"/>
      <c r="E267" s="354"/>
      <c r="F267" s="354"/>
      <c r="G267" s="473"/>
      <c r="H267" s="354"/>
      <c r="I267" s="354"/>
    </row>
    <row r="268" spans="3:9" ht="12.75" customHeight="1">
      <c r="C268" s="364"/>
      <c r="E268" s="354"/>
      <c r="F268" s="354"/>
      <c r="G268" s="473"/>
      <c r="H268" s="354"/>
      <c r="I268" s="354"/>
    </row>
    <row r="269" spans="3:9" ht="12.75" customHeight="1">
      <c r="C269" s="364"/>
      <c r="E269" s="354"/>
      <c r="F269" s="354"/>
      <c r="G269" s="473"/>
      <c r="H269" s="354"/>
      <c r="I269" s="354"/>
    </row>
    <row r="270" spans="3:9" ht="12.75" customHeight="1">
      <c r="C270" s="364"/>
      <c r="E270" s="354"/>
      <c r="F270" s="354"/>
      <c r="G270" s="473"/>
      <c r="H270" s="354"/>
      <c r="I270" s="354"/>
    </row>
    <row r="271" spans="3:9" ht="12.75" customHeight="1">
      <c r="C271" s="364"/>
      <c r="E271" s="354"/>
      <c r="F271" s="354"/>
      <c r="G271" s="473"/>
      <c r="H271" s="354"/>
      <c r="I271" s="354"/>
    </row>
    <row r="272" spans="3:9" ht="12.75" customHeight="1">
      <c r="C272" s="364"/>
      <c r="E272" s="354"/>
      <c r="F272" s="354"/>
      <c r="G272" s="473"/>
      <c r="H272" s="354"/>
      <c r="I272" s="354"/>
    </row>
    <row r="273" spans="3:9" ht="12.75" customHeight="1">
      <c r="C273" s="364"/>
      <c r="E273" s="354"/>
      <c r="F273" s="354"/>
      <c r="G273" s="473"/>
      <c r="H273" s="354"/>
      <c r="I273" s="354"/>
    </row>
    <row r="274" spans="3:9" ht="12.75" customHeight="1">
      <c r="C274" s="364"/>
      <c r="E274" s="354"/>
      <c r="F274" s="354"/>
      <c r="G274" s="473"/>
      <c r="H274" s="354"/>
      <c r="I274" s="354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984251968503937" bottom="0.984251968503937" header="0.7480314960629921" footer="0.7480314960629921"/>
  <pageSetup firstPageNumber="32" useFirstPageNumber="1" horizontalDpi="600" verticalDpi="600" orientation="portrait" paperSize="9" scale="95" r:id="rId1"/>
  <headerFooter alignWithMargins="0"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B12" sqref="B12"/>
    </sheetView>
  </sheetViews>
  <sheetFormatPr defaultColWidth="9.140625" defaultRowHeight="17.25" customHeight="1"/>
  <cols>
    <col min="1" max="1" width="9.140625" style="535" customWidth="1"/>
    <col min="2" max="2" width="48.28125" style="496" customWidth="1"/>
    <col min="3" max="3" width="11.00390625" style="500" customWidth="1"/>
    <col min="4" max="4" width="12.00390625" style="500" bestFit="1" customWidth="1"/>
    <col min="5" max="5" width="10.7109375" style="536" customWidth="1"/>
    <col min="6" max="6" width="12.00390625" style="500" bestFit="1" customWidth="1"/>
    <col min="7" max="16384" width="9.140625" style="516" customWidth="1"/>
  </cols>
  <sheetData>
    <row r="1" spans="1:6" s="11" customFormat="1" ht="12.75">
      <c r="A1" s="840" t="s">
        <v>398</v>
      </c>
      <c r="B1" s="840"/>
      <c r="C1" s="840"/>
      <c r="D1" s="840"/>
      <c r="E1" s="840"/>
      <c r="F1" s="840"/>
    </row>
    <row r="2" spans="1:6" s="11" customFormat="1" ht="15" customHeight="1">
      <c r="A2" s="841" t="s">
        <v>399</v>
      </c>
      <c r="B2" s="841"/>
      <c r="C2" s="841"/>
      <c r="D2" s="841"/>
      <c r="E2" s="841"/>
      <c r="F2" s="841"/>
    </row>
    <row r="3" spans="1:6" s="11" customFormat="1" ht="3.75" customHeight="1">
      <c r="A3" s="484"/>
      <c r="B3" s="6"/>
      <c r="C3" s="485"/>
      <c r="D3" s="486"/>
      <c r="E3" s="487"/>
      <c r="F3" s="488"/>
    </row>
    <row r="4" spans="1:6" s="11" customFormat="1" ht="12.75">
      <c r="A4" s="860" t="s">
        <v>431</v>
      </c>
      <c r="B4" s="860"/>
      <c r="C4" s="860"/>
      <c r="D4" s="860"/>
      <c r="E4" s="860"/>
      <c r="F4" s="860"/>
    </row>
    <row r="5" spans="1:6" s="11" customFormat="1" ht="12.75">
      <c r="A5" s="489"/>
      <c r="C5" s="490"/>
      <c r="D5" s="490"/>
      <c r="E5" s="491"/>
      <c r="F5" s="490"/>
    </row>
    <row r="6" spans="1:6" s="12" customFormat="1" ht="17.25" customHeight="1">
      <c r="A6" s="840" t="s">
        <v>401</v>
      </c>
      <c r="B6" s="840"/>
      <c r="C6" s="840"/>
      <c r="D6" s="840"/>
      <c r="E6" s="840"/>
      <c r="F6" s="840"/>
    </row>
    <row r="7" spans="1:6" s="12" customFormat="1" ht="17.25" customHeight="1">
      <c r="A7" s="837" t="s">
        <v>1100</v>
      </c>
      <c r="B7" s="837"/>
      <c r="C7" s="837"/>
      <c r="D7" s="837"/>
      <c r="E7" s="837"/>
      <c r="F7" s="837"/>
    </row>
    <row r="8" spans="1:6" s="12" customFormat="1" ht="17.25" customHeight="1">
      <c r="A8" s="838" t="s">
        <v>403</v>
      </c>
      <c r="B8" s="838"/>
      <c r="C8" s="838"/>
      <c r="D8" s="838"/>
      <c r="E8" s="838"/>
      <c r="F8" s="838"/>
    </row>
    <row r="9" spans="1:6" s="4" customFormat="1" ht="12.75">
      <c r="A9" s="839" t="s">
        <v>404</v>
      </c>
      <c r="B9" s="839"/>
      <c r="C9" s="839"/>
      <c r="D9" s="839"/>
      <c r="E9" s="839"/>
      <c r="F9" s="839"/>
    </row>
    <row r="10" spans="1:6" s="4" customFormat="1" ht="12.75">
      <c r="A10" s="492" t="s">
        <v>405</v>
      </c>
      <c r="B10" s="20"/>
      <c r="C10" s="16"/>
      <c r="D10" s="14"/>
      <c r="E10" s="18"/>
      <c r="F10" s="17" t="s">
        <v>931</v>
      </c>
    </row>
    <row r="11" spans="1:6" s="4" customFormat="1" ht="12.75">
      <c r="A11" s="492"/>
      <c r="B11" s="20"/>
      <c r="C11" s="16"/>
      <c r="D11" s="14"/>
      <c r="E11" s="18"/>
      <c r="F11" s="493" t="s">
        <v>1101</v>
      </c>
    </row>
    <row r="12" spans="1:6" s="11" customFormat="1" ht="12.75">
      <c r="A12" s="492"/>
      <c r="B12" s="23"/>
      <c r="C12" s="21"/>
      <c r="D12" s="21"/>
      <c r="E12" s="21"/>
      <c r="F12" s="22" t="s">
        <v>434</v>
      </c>
    </row>
    <row r="13" spans="1:6" s="11" customFormat="1" ht="51">
      <c r="A13" s="81"/>
      <c r="B13" s="68" t="s">
        <v>435</v>
      </c>
      <c r="C13" s="68" t="s">
        <v>1102</v>
      </c>
      <c r="D13" s="68" t="s">
        <v>437</v>
      </c>
      <c r="E13" s="68" t="s">
        <v>438</v>
      </c>
      <c r="F13" s="68" t="s">
        <v>439</v>
      </c>
    </row>
    <row r="14" spans="1:6" s="11" customFormat="1" ht="12.75">
      <c r="A14" s="70">
        <v>1</v>
      </c>
      <c r="B14" s="68">
        <v>2</v>
      </c>
      <c r="C14" s="70">
        <v>3</v>
      </c>
      <c r="D14" s="70">
        <v>4</v>
      </c>
      <c r="E14" s="70">
        <v>5</v>
      </c>
      <c r="F14" s="70">
        <v>6</v>
      </c>
    </row>
    <row r="15" spans="1:6" ht="17.25" customHeight="1">
      <c r="A15" s="86" t="s">
        <v>1103</v>
      </c>
      <c r="B15" s="101" t="s">
        <v>1104</v>
      </c>
      <c r="C15" s="494">
        <v>866804137</v>
      </c>
      <c r="D15" s="494">
        <v>121506822</v>
      </c>
      <c r="E15" s="495">
        <v>14.017794425916543</v>
      </c>
      <c r="F15" s="494">
        <v>121506822</v>
      </c>
    </row>
    <row r="16" spans="1:6" ht="17.25" customHeight="1">
      <c r="A16" s="86"/>
      <c r="B16" s="140" t="s">
        <v>1105</v>
      </c>
      <c r="C16" s="494">
        <v>950529864</v>
      </c>
      <c r="D16" s="494">
        <v>130994794</v>
      </c>
      <c r="E16" s="495">
        <v>13.781239176300094</v>
      </c>
      <c r="F16" s="494">
        <v>130994794</v>
      </c>
    </row>
    <row r="17" spans="1:6" ht="12.75">
      <c r="A17" s="77"/>
      <c r="B17" s="497" t="s">
        <v>960</v>
      </c>
      <c r="C17" s="498">
        <v>441985593</v>
      </c>
      <c r="D17" s="498">
        <v>62886929</v>
      </c>
      <c r="E17" s="499">
        <v>14.228275761920592</v>
      </c>
      <c r="F17" s="498">
        <v>62886929</v>
      </c>
    </row>
    <row r="18" spans="1:6" ht="12.75">
      <c r="A18" s="81"/>
      <c r="B18" s="497" t="s">
        <v>985</v>
      </c>
      <c r="C18" s="498">
        <v>25516285</v>
      </c>
      <c r="D18" s="498">
        <v>1799042</v>
      </c>
      <c r="E18" s="499">
        <v>7.050563982962253</v>
      </c>
      <c r="F18" s="498">
        <v>1799042</v>
      </c>
    </row>
    <row r="19" spans="1:6" ht="12.75">
      <c r="A19" s="81"/>
      <c r="B19" s="497" t="s">
        <v>1106</v>
      </c>
      <c r="C19" s="498">
        <v>4631758</v>
      </c>
      <c r="D19" s="498">
        <v>8030176</v>
      </c>
      <c r="E19" s="499">
        <v>173.37209759231808</v>
      </c>
      <c r="F19" s="498">
        <v>8030176</v>
      </c>
    </row>
    <row r="20" spans="1:6" ht="12.75">
      <c r="A20" s="81"/>
      <c r="B20" s="497" t="s">
        <v>1107</v>
      </c>
      <c r="C20" s="498">
        <v>1532120</v>
      </c>
      <c r="D20" s="498">
        <v>205824</v>
      </c>
      <c r="E20" s="499">
        <v>13.433934678745791</v>
      </c>
      <c r="F20" s="498">
        <v>205824</v>
      </c>
    </row>
    <row r="21" spans="1:6" ht="12.75">
      <c r="A21" s="81"/>
      <c r="B21" s="497" t="s">
        <v>1108</v>
      </c>
      <c r="C21" s="498">
        <v>438002145</v>
      </c>
      <c r="D21" s="498">
        <v>58072823</v>
      </c>
      <c r="E21" s="499">
        <v>13.258570457457463</v>
      </c>
      <c r="F21" s="498">
        <v>58072823</v>
      </c>
    </row>
    <row r="22" spans="1:6" ht="12.75">
      <c r="A22" s="77"/>
      <c r="B22" s="501" t="s">
        <v>1109</v>
      </c>
      <c r="C22" s="502">
        <v>27406842</v>
      </c>
      <c r="D22" s="502">
        <v>6921040</v>
      </c>
      <c r="E22" s="503">
        <v>25.252964205069667</v>
      </c>
      <c r="F22" s="502">
        <v>6921040</v>
      </c>
    </row>
    <row r="23" spans="1:6" ht="12" customHeight="1">
      <c r="A23" s="81"/>
      <c r="B23" s="501" t="s">
        <v>1110</v>
      </c>
      <c r="C23" s="504">
        <v>108946437</v>
      </c>
      <c r="D23" s="504">
        <v>10415499</v>
      </c>
      <c r="E23" s="503">
        <v>9.560201587868358</v>
      </c>
      <c r="F23" s="502">
        <v>10415499</v>
      </c>
    </row>
    <row r="24" spans="1:6" ht="12.75">
      <c r="A24" s="77" t="s">
        <v>1111</v>
      </c>
      <c r="B24" s="101" t="s">
        <v>1112</v>
      </c>
      <c r="C24" s="494">
        <v>814176585</v>
      </c>
      <c r="D24" s="494">
        <v>113658255</v>
      </c>
      <c r="E24" s="495">
        <v>13.959902199840347</v>
      </c>
      <c r="F24" s="494">
        <v>113658255</v>
      </c>
    </row>
    <row r="25" spans="1:6" ht="14.25" customHeight="1">
      <c r="A25" s="81"/>
      <c r="B25" s="86" t="s">
        <v>1113</v>
      </c>
      <c r="C25" s="494">
        <v>72812059</v>
      </c>
      <c r="D25" s="494">
        <v>9183885</v>
      </c>
      <c r="E25" s="495">
        <v>12.613137337594038</v>
      </c>
      <c r="F25" s="494">
        <v>9183885</v>
      </c>
    </row>
    <row r="26" spans="1:6" ht="12.75">
      <c r="A26" s="81"/>
      <c r="B26" s="505" t="s">
        <v>1114</v>
      </c>
      <c r="C26" s="498">
        <v>71168869</v>
      </c>
      <c r="D26" s="498">
        <v>7670182</v>
      </c>
      <c r="E26" s="499">
        <v>10.777439781992321</v>
      </c>
      <c r="F26" s="498">
        <v>7670182</v>
      </c>
    </row>
    <row r="27" spans="1:6" ht="12.75">
      <c r="A27" s="81"/>
      <c r="B27" s="497" t="s">
        <v>1106</v>
      </c>
      <c r="C27" s="498">
        <v>1603220</v>
      </c>
      <c r="D27" s="498">
        <v>1513703</v>
      </c>
      <c r="E27" s="499">
        <v>94.41642444580283</v>
      </c>
      <c r="F27" s="498">
        <v>1513703</v>
      </c>
    </row>
    <row r="28" spans="1:6" ht="12.75">
      <c r="A28" s="81"/>
      <c r="B28" s="497" t="s">
        <v>1107</v>
      </c>
      <c r="C28" s="498">
        <v>39970</v>
      </c>
      <c r="D28" s="498">
        <v>0</v>
      </c>
      <c r="E28" s="499">
        <v>0</v>
      </c>
      <c r="F28" s="498">
        <v>0</v>
      </c>
    </row>
    <row r="29" spans="1:6" ht="12.75">
      <c r="A29" s="81"/>
      <c r="B29" s="501" t="s">
        <v>1115</v>
      </c>
      <c r="C29" s="502">
        <v>2252047</v>
      </c>
      <c r="D29" s="502">
        <v>1205993</v>
      </c>
      <c r="E29" s="503">
        <v>53.55096940694399</v>
      </c>
      <c r="F29" s="502">
        <v>1205993</v>
      </c>
    </row>
    <row r="30" spans="1:6" ht="12" customHeight="1">
      <c r="A30" s="81"/>
      <c r="B30" s="501" t="s">
        <v>1110</v>
      </c>
      <c r="C30" s="504">
        <v>17932460</v>
      </c>
      <c r="D30" s="504">
        <v>129325</v>
      </c>
      <c r="E30" s="503">
        <v>0.7211782432527384</v>
      </c>
      <c r="F30" s="502">
        <v>129325</v>
      </c>
    </row>
    <row r="31" spans="1:6" ht="17.25" customHeight="1">
      <c r="A31" s="77" t="s">
        <v>1116</v>
      </c>
      <c r="B31" s="101" t="s">
        <v>1117</v>
      </c>
      <c r="C31" s="494">
        <v>52627552</v>
      </c>
      <c r="D31" s="494">
        <v>7848567</v>
      </c>
      <c r="E31" s="495">
        <v>14.913418355465213</v>
      </c>
      <c r="F31" s="494">
        <v>7848567</v>
      </c>
    </row>
    <row r="32" spans="1:6" ht="15" customHeight="1">
      <c r="A32" s="77" t="s">
        <v>472</v>
      </c>
      <c r="B32" s="86" t="s">
        <v>1118</v>
      </c>
      <c r="C32" s="494">
        <v>1023716601</v>
      </c>
      <c r="D32" s="494">
        <v>94435545</v>
      </c>
      <c r="E32" s="495">
        <v>9.224774210729048</v>
      </c>
      <c r="F32" s="494">
        <v>94435545</v>
      </c>
    </row>
    <row r="33" spans="1:6" s="538" customFormat="1" ht="11.25" customHeight="1">
      <c r="A33" s="77" t="s">
        <v>474</v>
      </c>
      <c r="B33" s="101" t="s">
        <v>1119</v>
      </c>
      <c r="C33" s="494">
        <v>783220627</v>
      </c>
      <c r="D33" s="494">
        <v>78911700</v>
      </c>
      <c r="E33" s="495">
        <v>10.07528367865623</v>
      </c>
      <c r="F33" s="494">
        <v>78911700</v>
      </c>
    </row>
    <row r="34" spans="1:6" s="538" customFormat="1" ht="12.75">
      <c r="A34" s="77" t="s">
        <v>476</v>
      </c>
      <c r="B34" s="101" t="s">
        <v>1120</v>
      </c>
      <c r="C34" s="494">
        <v>240494829</v>
      </c>
      <c r="D34" s="494">
        <v>15523765</v>
      </c>
      <c r="E34" s="495">
        <v>6.454926729422528</v>
      </c>
      <c r="F34" s="494">
        <v>15523765</v>
      </c>
    </row>
    <row r="35" spans="1:6" s="538" customFormat="1" ht="12.75">
      <c r="A35" s="77" t="s">
        <v>1121</v>
      </c>
      <c r="B35" s="101" t="s">
        <v>1122</v>
      </c>
      <c r="C35" s="494">
        <v>1145</v>
      </c>
      <c r="D35" s="494">
        <v>80</v>
      </c>
      <c r="E35" s="495">
        <v>6.986899563318777</v>
      </c>
      <c r="F35" s="494">
        <v>80</v>
      </c>
    </row>
    <row r="36" spans="1:6" ht="12.75">
      <c r="A36" s="85"/>
      <c r="B36" s="101" t="s">
        <v>1123</v>
      </c>
      <c r="C36" s="494">
        <v>-156912464</v>
      </c>
      <c r="D36" s="494">
        <v>27071277</v>
      </c>
      <c r="E36" s="495">
        <v>-17.252470778866872</v>
      </c>
      <c r="F36" s="494">
        <v>27071277</v>
      </c>
    </row>
    <row r="37" spans="1:6" s="507" customFormat="1" ht="12.75">
      <c r="A37" s="85"/>
      <c r="B37" s="101" t="s">
        <v>1124</v>
      </c>
      <c r="C37" s="494">
        <v>156912464</v>
      </c>
      <c r="D37" s="494">
        <v>-27071277</v>
      </c>
      <c r="E37" s="495">
        <v>-17.252470778866872</v>
      </c>
      <c r="F37" s="494">
        <v>-27071277</v>
      </c>
    </row>
    <row r="38" spans="1:6" s="507" customFormat="1" ht="12.75">
      <c r="A38" s="77"/>
      <c r="B38" s="283" t="s">
        <v>424</v>
      </c>
      <c r="C38" s="498">
        <v>58062885</v>
      </c>
      <c r="D38" s="498">
        <v>-2583760</v>
      </c>
      <c r="E38" s="499">
        <v>-4.449933894948554</v>
      </c>
      <c r="F38" s="498">
        <v>-2583760</v>
      </c>
    </row>
    <row r="39" spans="1:6" s="507" customFormat="1" ht="12.75">
      <c r="A39" s="77"/>
      <c r="B39" s="283" t="s">
        <v>425</v>
      </c>
      <c r="C39" s="498">
        <v>1609317</v>
      </c>
      <c r="D39" s="498">
        <v>21540</v>
      </c>
      <c r="E39" s="499">
        <v>1.338456003385287</v>
      </c>
      <c r="F39" s="498">
        <v>21540</v>
      </c>
    </row>
    <row r="40" spans="1:6" s="507" customFormat="1" ht="12.75">
      <c r="A40" s="86"/>
      <c r="B40" s="283" t="s">
        <v>840</v>
      </c>
      <c r="C40" s="506">
        <v>107952517</v>
      </c>
      <c r="D40" s="506">
        <v>-23875226</v>
      </c>
      <c r="E40" s="499">
        <v>-22.116414386150904</v>
      </c>
      <c r="F40" s="498">
        <v>-23875226</v>
      </c>
    </row>
    <row r="41" spans="1:6" s="507" customFormat="1" ht="25.5">
      <c r="A41" s="86"/>
      <c r="B41" s="305" t="s">
        <v>1125</v>
      </c>
      <c r="C41" s="506">
        <v>2961970</v>
      </c>
      <c r="D41" s="506">
        <v>85000</v>
      </c>
      <c r="E41" s="499">
        <v>2.86971171213753</v>
      </c>
      <c r="F41" s="498">
        <v>85000</v>
      </c>
    </row>
    <row r="42" spans="1:6" s="507" customFormat="1" ht="12.75">
      <c r="A42" s="446"/>
      <c r="B42" s="305" t="s">
        <v>426</v>
      </c>
      <c r="C42" s="508">
        <v>-6365626</v>
      </c>
      <c r="D42" s="508">
        <v>-78831</v>
      </c>
      <c r="E42" s="499">
        <v>1.2383856670184519</v>
      </c>
      <c r="F42" s="498">
        <v>-78831</v>
      </c>
    </row>
    <row r="43" spans="1:6" s="507" customFormat="1" ht="12.75">
      <c r="A43" s="446"/>
      <c r="B43" s="305" t="s">
        <v>1126</v>
      </c>
      <c r="C43" s="508">
        <v>-7308599</v>
      </c>
      <c r="D43" s="508">
        <v>-640000</v>
      </c>
      <c r="E43" s="499">
        <v>8.756808247380928</v>
      </c>
      <c r="F43" s="498">
        <v>-640000</v>
      </c>
    </row>
    <row r="44" spans="1:6" ht="17.25" customHeight="1">
      <c r="A44" s="77"/>
      <c r="B44" s="101" t="s">
        <v>1127</v>
      </c>
      <c r="C44" s="494">
        <v>1089457378</v>
      </c>
      <c r="D44" s="494">
        <v>107083124</v>
      </c>
      <c r="E44" s="495">
        <v>9.829032889435348</v>
      </c>
      <c r="F44" s="494">
        <v>107083124</v>
      </c>
    </row>
    <row r="45" spans="1:6" ht="12.75">
      <c r="A45" s="88"/>
      <c r="B45" s="501" t="s">
        <v>1110</v>
      </c>
      <c r="C45" s="502">
        <v>136353279</v>
      </c>
      <c r="D45" s="502">
        <v>17336539</v>
      </c>
      <c r="E45" s="503">
        <v>12.71442764497068</v>
      </c>
      <c r="F45" s="502">
        <v>17336539</v>
      </c>
    </row>
    <row r="46" spans="1:6" s="510" customFormat="1" ht="17.25" customHeight="1">
      <c r="A46" s="86" t="s">
        <v>491</v>
      </c>
      <c r="B46" s="101" t="s">
        <v>1128</v>
      </c>
      <c r="C46" s="494">
        <v>953104099</v>
      </c>
      <c r="D46" s="494">
        <v>89746585</v>
      </c>
      <c r="E46" s="495">
        <v>9.416241635531986</v>
      </c>
      <c r="F46" s="494">
        <v>89746585</v>
      </c>
    </row>
    <row r="47" spans="1:6" ht="12.75">
      <c r="A47" s="88"/>
      <c r="B47" s="509" t="s">
        <v>1129</v>
      </c>
      <c r="C47" s="498">
        <v>871630977</v>
      </c>
      <c r="D47" s="498">
        <v>92954050</v>
      </c>
      <c r="E47" s="499">
        <v>10.664381194887248</v>
      </c>
      <c r="F47" s="498">
        <v>92954050</v>
      </c>
    </row>
    <row r="48" spans="1:6" ht="12.75">
      <c r="A48" s="88"/>
      <c r="B48" s="501" t="s">
        <v>1130</v>
      </c>
      <c r="C48" s="502">
        <v>134781470</v>
      </c>
      <c r="D48" s="502">
        <v>17294639</v>
      </c>
      <c r="E48" s="499">
        <v>12.831614761287291</v>
      </c>
      <c r="F48" s="498">
        <v>17294639</v>
      </c>
    </row>
    <row r="49" spans="1:6" ht="12.75">
      <c r="A49" s="86" t="s">
        <v>495</v>
      </c>
      <c r="B49" s="86" t="s">
        <v>1131</v>
      </c>
      <c r="C49" s="494">
        <v>736849507</v>
      </c>
      <c r="D49" s="494">
        <v>75659411</v>
      </c>
      <c r="E49" s="495">
        <v>10.26795977757233</v>
      </c>
      <c r="F49" s="494">
        <v>75659411</v>
      </c>
    </row>
    <row r="50" spans="1:6" ht="19.5" customHeight="1">
      <c r="A50" s="86"/>
      <c r="B50" s="509" t="s">
        <v>1132</v>
      </c>
      <c r="C50" s="498">
        <v>217825256</v>
      </c>
      <c r="D50" s="498">
        <v>14128998</v>
      </c>
      <c r="E50" s="499">
        <v>6.48639109139851</v>
      </c>
      <c r="F50" s="498">
        <v>14128998</v>
      </c>
    </row>
    <row r="51" spans="1:6" ht="17.25" customHeight="1">
      <c r="A51" s="86"/>
      <c r="B51" s="501" t="s">
        <v>1133</v>
      </c>
      <c r="C51" s="502">
        <v>1571809</v>
      </c>
      <c r="D51" s="502">
        <v>41900</v>
      </c>
      <c r="E51" s="503">
        <v>2.665718290199382</v>
      </c>
      <c r="F51" s="502">
        <v>41900</v>
      </c>
    </row>
    <row r="52" spans="1:6" ht="18" customHeight="1">
      <c r="A52" s="86" t="s">
        <v>498</v>
      </c>
      <c r="B52" s="101" t="s">
        <v>1134</v>
      </c>
      <c r="C52" s="494">
        <v>216253447</v>
      </c>
      <c r="D52" s="494">
        <v>14087098</v>
      </c>
      <c r="E52" s="495">
        <v>6.514161136122838</v>
      </c>
      <c r="F52" s="494">
        <v>14087098</v>
      </c>
    </row>
    <row r="53" spans="1:6" ht="18" customHeight="1">
      <c r="A53" s="86" t="s">
        <v>1135</v>
      </c>
      <c r="B53" s="101" t="s">
        <v>1136</v>
      </c>
      <c r="C53" s="494">
        <v>1145</v>
      </c>
      <c r="D53" s="494">
        <v>76</v>
      </c>
      <c r="E53" s="495">
        <v>0</v>
      </c>
      <c r="F53" s="494">
        <v>76</v>
      </c>
    </row>
    <row r="54" spans="1:6" s="510" customFormat="1" ht="17.25" customHeight="1">
      <c r="A54" s="86"/>
      <c r="B54" s="101" t="s">
        <v>1137</v>
      </c>
      <c r="C54" s="494">
        <v>-138927514</v>
      </c>
      <c r="D54" s="494">
        <v>23911670</v>
      </c>
      <c r="E54" s="495">
        <v>-17.211615835866752</v>
      </c>
      <c r="F54" s="494">
        <v>23911670</v>
      </c>
    </row>
    <row r="55" spans="1:6" ht="19.5" customHeight="1">
      <c r="A55" s="88"/>
      <c r="B55" s="101" t="s">
        <v>1138</v>
      </c>
      <c r="C55" s="494">
        <v>88544962</v>
      </c>
      <c r="D55" s="494">
        <v>4818285</v>
      </c>
      <c r="E55" s="495">
        <v>5.441625238937931</v>
      </c>
      <c r="F55" s="494">
        <v>4818285</v>
      </c>
    </row>
    <row r="56" spans="1:6" ht="15" customHeight="1">
      <c r="A56" s="88"/>
      <c r="B56" s="501" t="s">
        <v>1110</v>
      </c>
      <c r="C56" s="502">
        <v>17932460</v>
      </c>
      <c r="D56" s="502">
        <v>129325</v>
      </c>
      <c r="E56" s="503">
        <v>0.7211782432527384</v>
      </c>
      <c r="F56" s="498">
        <v>129325</v>
      </c>
    </row>
    <row r="57" spans="1:6" s="510" customFormat="1" ht="15.75" customHeight="1">
      <c r="A57" s="86" t="s">
        <v>502</v>
      </c>
      <c r="B57" s="101" t="s">
        <v>1140</v>
      </c>
      <c r="C57" s="498">
        <v>70612502</v>
      </c>
      <c r="D57" s="498">
        <v>4688960</v>
      </c>
      <c r="E57" s="499">
        <v>6.640410504077593</v>
      </c>
      <c r="F57" s="498">
        <v>4688960</v>
      </c>
    </row>
    <row r="58" spans="1:6" s="510" customFormat="1" ht="19.5" customHeight="1">
      <c r="A58" s="88"/>
      <c r="B58" s="509" t="s">
        <v>1141</v>
      </c>
      <c r="C58" s="498">
        <v>64296372</v>
      </c>
      <c r="D58" s="498">
        <v>3381614</v>
      </c>
      <c r="E58" s="499">
        <v>5.259416503313749</v>
      </c>
      <c r="F58" s="498">
        <v>3381614</v>
      </c>
    </row>
    <row r="59" spans="1:6" s="539" customFormat="1" ht="12.75">
      <c r="A59" s="88"/>
      <c r="B59" s="501" t="s">
        <v>1142</v>
      </c>
      <c r="C59" s="502">
        <v>17925252</v>
      </c>
      <c r="D59" s="502">
        <v>129325</v>
      </c>
      <c r="E59" s="503">
        <v>0.7214682393307497</v>
      </c>
      <c r="F59" s="502">
        <v>129325</v>
      </c>
    </row>
    <row r="60" spans="1:6" s="539" customFormat="1" ht="14.25" customHeight="1">
      <c r="A60" s="86" t="s">
        <v>505</v>
      </c>
      <c r="B60" s="101" t="s">
        <v>1143</v>
      </c>
      <c r="C60" s="494">
        <v>46371120</v>
      </c>
      <c r="D60" s="494">
        <v>3252289</v>
      </c>
      <c r="E60" s="495">
        <v>7.013608901402425</v>
      </c>
      <c r="F60" s="494">
        <v>3252289</v>
      </c>
    </row>
    <row r="61" spans="1:6" s="539" customFormat="1" ht="18" customHeight="1">
      <c r="A61" s="88"/>
      <c r="B61" s="509" t="s">
        <v>1144</v>
      </c>
      <c r="C61" s="498">
        <v>24248590</v>
      </c>
      <c r="D61" s="498">
        <v>1436667</v>
      </c>
      <c r="E61" s="499">
        <v>5.924744490298199</v>
      </c>
      <c r="F61" s="498">
        <v>1436667</v>
      </c>
    </row>
    <row r="62" spans="1:6" s="539" customFormat="1" ht="12.75">
      <c r="A62" s="88"/>
      <c r="B62" s="501" t="s">
        <v>1146</v>
      </c>
      <c r="C62" s="502">
        <v>7208</v>
      </c>
      <c r="D62" s="502">
        <v>0</v>
      </c>
      <c r="E62" s="503">
        <v>0</v>
      </c>
      <c r="F62" s="502">
        <v>0</v>
      </c>
    </row>
    <row r="63" spans="1:6" ht="15.75" customHeight="1">
      <c r="A63" s="86" t="s">
        <v>508</v>
      </c>
      <c r="B63" s="101" t="s">
        <v>1147</v>
      </c>
      <c r="C63" s="494">
        <v>24241382</v>
      </c>
      <c r="D63" s="494">
        <v>1436667</v>
      </c>
      <c r="E63" s="495">
        <v>5.926506170316527</v>
      </c>
      <c r="F63" s="494">
        <v>1436667</v>
      </c>
    </row>
    <row r="64" spans="1:6" ht="15.75" customHeight="1">
      <c r="A64" s="86" t="s">
        <v>1148</v>
      </c>
      <c r="B64" s="101" t="s">
        <v>1136</v>
      </c>
      <c r="C64" s="494">
        <v>0</v>
      </c>
      <c r="D64" s="494">
        <v>4</v>
      </c>
      <c r="E64" s="495">
        <v>0</v>
      </c>
      <c r="F64" s="494">
        <v>4</v>
      </c>
    </row>
    <row r="65" spans="1:6" s="510" customFormat="1" ht="12.75">
      <c r="A65" s="88"/>
      <c r="B65" s="101" t="s">
        <v>1149</v>
      </c>
      <c r="C65" s="494">
        <v>-15732903</v>
      </c>
      <c r="D65" s="494">
        <v>4365600</v>
      </c>
      <c r="E65" s="495">
        <v>-27.7482165878732</v>
      </c>
      <c r="F65" s="494">
        <v>4365600</v>
      </c>
    </row>
    <row r="66" spans="1:6" ht="17.25" customHeight="1">
      <c r="A66" s="512"/>
      <c r="B66" s="513" t="s">
        <v>1150</v>
      </c>
      <c r="C66" s="514"/>
      <c r="D66" s="514"/>
      <c r="E66" s="515"/>
      <c r="F66" s="514"/>
    </row>
    <row r="67" spans="1:6" ht="17.25" customHeight="1">
      <c r="A67" s="517"/>
      <c r="B67" s="518" t="s">
        <v>1151</v>
      </c>
      <c r="C67" s="519"/>
      <c r="D67" s="520">
        <v>8720008</v>
      </c>
      <c r="E67" s="521"/>
      <c r="F67" s="516"/>
    </row>
    <row r="68" spans="1:6" ht="17.25" customHeight="1">
      <c r="A68" s="517"/>
      <c r="B68" s="518" t="s">
        <v>1152</v>
      </c>
      <c r="C68" s="519"/>
      <c r="D68" s="520">
        <v>508638</v>
      </c>
      <c r="E68" s="521"/>
      <c r="F68" s="519"/>
    </row>
    <row r="69" spans="1:6" ht="17.25" customHeight="1">
      <c r="A69" s="517"/>
      <c r="B69" s="518"/>
      <c r="C69" s="519"/>
      <c r="D69" s="522"/>
      <c r="E69" s="521"/>
      <c r="F69" s="519"/>
    </row>
    <row r="70" spans="1:6" s="11" customFormat="1" ht="17.25" customHeight="1">
      <c r="A70" s="492"/>
      <c r="B70" s="21"/>
      <c r="C70" s="21"/>
      <c r="D70" s="245"/>
      <c r="E70" s="21"/>
      <c r="F70" s="21"/>
    </row>
    <row r="71" spans="1:6" s="540" customFormat="1" ht="17.25" customHeight="1">
      <c r="A71" s="523" t="s">
        <v>1153</v>
      </c>
      <c r="B71" s="524"/>
      <c r="C71" s="525"/>
      <c r="D71" s="525"/>
      <c r="E71" s="526"/>
      <c r="F71" s="527" t="s">
        <v>429</v>
      </c>
    </row>
    <row r="72" spans="1:6" s="11" customFormat="1" ht="17.25" customHeight="1">
      <c r="A72" s="492"/>
      <c r="B72" s="492"/>
      <c r="C72" s="528"/>
      <c r="D72" s="528"/>
      <c r="E72" s="529"/>
      <c r="F72" s="530"/>
    </row>
    <row r="73" spans="1:6" s="11" customFormat="1" ht="17.25" customHeight="1">
      <c r="A73" s="21"/>
      <c r="B73" s="21"/>
      <c r="C73" s="39"/>
      <c r="D73" s="39"/>
      <c r="E73" s="531"/>
      <c r="F73" s="39"/>
    </row>
    <row r="74" spans="1:6" s="11" customFormat="1" ht="12" customHeight="1">
      <c r="A74" s="492"/>
      <c r="B74" s="23"/>
      <c r="C74" s="39"/>
      <c r="D74" s="39"/>
      <c r="E74" s="531"/>
      <c r="F74" s="39"/>
    </row>
    <row r="75" spans="1:6" s="11" customFormat="1" ht="17.25" customHeight="1" hidden="1">
      <c r="A75" s="492"/>
      <c r="B75" s="23"/>
      <c r="C75" s="39"/>
      <c r="D75" s="39"/>
      <c r="E75" s="531"/>
      <c r="F75" s="39"/>
    </row>
    <row r="76" spans="1:6" s="11" customFormat="1" ht="17.25" customHeight="1" hidden="1">
      <c r="A76" s="492"/>
      <c r="B76" s="23"/>
      <c r="C76" s="39"/>
      <c r="D76" s="39"/>
      <c r="E76" s="531"/>
      <c r="F76" s="39"/>
    </row>
    <row r="77" spans="1:6" s="11" customFormat="1" ht="17.25" customHeight="1" hidden="1">
      <c r="A77" s="492"/>
      <c r="B77" s="532"/>
      <c r="C77" s="39"/>
      <c r="D77" s="39"/>
      <c r="E77" s="531"/>
      <c r="F77" s="39"/>
    </row>
    <row r="78" spans="1:6" s="11" customFormat="1" ht="17.25" customHeight="1" hidden="1">
      <c r="A78" s="492"/>
      <c r="B78" s="532"/>
      <c r="C78" s="533"/>
      <c r="D78" s="534"/>
      <c r="E78" s="531"/>
      <c r="F78" s="39"/>
    </row>
    <row r="79" spans="1:6" s="11" customFormat="1" ht="17.25" customHeight="1" hidden="1">
      <c r="A79" s="492"/>
      <c r="B79" s="23"/>
      <c r="C79" s="39"/>
      <c r="D79" s="39"/>
      <c r="E79" s="531"/>
      <c r="F79" s="39"/>
    </row>
    <row r="80" spans="1:6" s="11" customFormat="1" ht="17.25" customHeight="1" hidden="1">
      <c r="A80" s="492"/>
      <c r="B80" s="23"/>
      <c r="C80" s="39"/>
      <c r="D80" s="39"/>
      <c r="E80" s="531"/>
      <c r="F80" s="39"/>
    </row>
    <row r="81" spans="1:6" s="11" customFormat="1" ht="17.25" customHeight="1" hidden="1">
      <c r="A81" s="492"/>
      <c r="B81" s="23"/>
      <c r="C81" s="39"/>
      <c r="D81" s="39"/>
      <c r="E81" s="531"/>
      <c r="F81" s="39"/>
    </row>
    <row r="82" spans="1:6" s="11" customFormat="1" ht="17.25" customHeight="1" hidden="1">
      <c r="A82" s="21"/>
      <c r="B82" s="23"/>
      <c r="C82" s="39"/>
      <c r="D82" s="39"/>
      <c r="E82" s="531"/>
      <c r="F82" s="39"/>
    </row>
    <row r="83" spans="1:6" s="11" customFormat="1" ht="17.25" customHeight="1" hidden="1">
      <c r="A83" s="492"/>
      <c r="B83" s="23"/>
      <c r="C83" s="39"/>
      <c r="D83" s="39"/>
      <c r="E83" s="531"/>
      <c r="F83" s="39"/>
    </row>
    <row r="84" spans="1:6" s="11" customFormat="1" ht="17.25" customHeight="1" hidden="1">
      <c r="A84" s="492"/>
      <c r="B84" s="23"/>
      <c r="C84" s="39"/>
      <c r="D84" s="39"/>
      <c r="E84" s="531"/>
      <c r="F84" s="39"/>
    </row>
    <row r="85" spans="1:6" s="11" customFormat="1" ht="17.25" customHeight="1" hidden="1">
      <c r="A85" s="492"/>
      <c r="B85" s="21"/>
      <c r="C85" s="39"/>
      <c r="D85" s="39"/>
      <c r="E85" s="531"/>
      <c r="F85" s="39"/>
    </row>
    <row r="86" spans="1:6" s="11" customFormat="1" ht="17.25" customHeight="1" hidden="1">
      <c r="A86" s="492"/>
      <c r="B86" s="21"/>
      <c r="C86" s="39"/>
      <c r="D86" s="39"/>
      <c r="E86" s="531"/>
      <c r="F86" s="39"/>
    </row>
    <row r="87" spans="1:6" s="11" customFormat="1" ht="17.25" customHeight="1" hidden="1">
      <c r="A87" s="492"/>
      <c r="B87" s="23"/>
      <c r="C87" s="39"/>
      <c r="D87" s="39"/>
      <c r="E87" s="531"/>
      <c r="F87" s="39"/>
    </row>
    <row r="88" spans="1:6" s="11" customFormat="1" ht="17.25" customHeight="1" hidden="1">
      <c r="A88" s="492"/>
      <c r="B88" s="23"/>
      <c r="C88" s="39"/>
      <c r="D88" s="39"/>
      <c r="E88" s="531"/>
      <c r="F88" s="39"/>
    </row>
    <row r="89" spans="1:6" s="11" customFormat="1" ht="17.25" customHeight="1" hidden="1">
      <c r="A89" s="492"/>
      <c r="B89" s="532"/>
      <c r="C89" s="39"/>
      <c r="D89" s="39"/>
      <c r="E89" s="531"/>
      <c r="F89" s="39"/>
    </row>
    <row r="90" spans="1:6" s="11" customFormat="1" ht="17.25" customHeight="1" hidden="1">
      <c r="A90" s="492"/>
      <c r="B90" s="496"/>
      <c r="C90" s="39"/>
      <c r="D90" s="39"/>
      <c r="E90" s="531"/>
      <c r="F90" s="39"/>
    </row>
    <row r="91" ht="17.25" customHeight="1" hidden="1"/>
    <row r="92" ht="17.25" customHeight="1" hidden="1">
      <c r="B92" s="23"/>
    </row>
    <row r="93" spans="1:6" s="11" customFormat="1" ht="17.25" customHeight="1" hidden="1">
      <c r="A93" s="492"/>
      <c r="B93" s="23"/>
      <c r="C93" s="39"/>
      <c r="D93" s="39"/>
      <c r="E93" s="531"/>
      <c r="F93" s="39"/>
    </row>
    <row r="94" spans="1:6" s="11" customFormat="1" ht="17.25" customHeight="1" hidden="1">
      <c r="A94" s="492"/>
      <c r="B94" s="23"/>
      <c r="C94" s="39"/>
      <c r="D94" s="39"/>
      <c r="E94" s="531"/>
      <c r="F94" s="39"/>
    </row>
    <row r="95" spans="1:6" s="11" customFormat="1" ht="17.25" customHeight="1" hidden="1">
      <c r="A95" s="492"/>
      <c r="B95" s="21"/>
      <c r="C95" s="39"/>
      <c r="D95" s="39"/>
      <c r="E95" s="531"/>
      <c r="F95" s="39"/>
    </row>
    <row r="96" spans="1:6" s="11" customFormat="1" ht="17.25" customHeight="1" hidden="1">
      <c r="A96" s="492"/>
      <c r="B96" s="21"/>
      <c r="C96" s="39"/>
      <c r="D96" s="39"/>
      <c r="E96" s="531"/>
      <c r="F96" s="39"/>
    </row>
    <row r="97" spans="1:6" s="11" customFormat="1" ht="17.25" customHeight="1" hidden="1">
      <c r="A97" s="492"/>
      <c r="B97" s="23"/>
      <c r="C97" s="39"/>
      <c r="D97" s="39"/>
      <c r="E97" s="531"/>
      <c r="F97" s="39"/>
    </row>
    <row r="98" spans="1:6" s="11" customFormat="1" ht="17.25" customHeight="1" hidden="1">
      <c r="A98" s="492"/>
      <c r="B98" s="23"/>
      <c r="C98" s="39"/>
      <c r="D98" s="39"/>
      <c r="E98" s="531"/>
      <c r="F98" s="39"/>
    </row>
    <row r="99" spans="1:6" s="11" customFormat="1" ht="17.25" customHeight="1" hidden="1">
      <c r="A99" s="21"/>
      <c r="B99" s="537"/>
      <c r="C99" s="39"/>
      <c r="D99" s="39"/>
      <c r="E99" s="531"/>
      <c r="F99" s="39"/>
    </row>
    <row r="100" ht="17.25" customHeight="1" hidden="1">
      <c r="B100" s="537"/>
    </row>
    <row r="101" spans="1:2" ht="17.25" customHeight="1">
      <c r="A101" s="106" t="s">
        <v>929</v>
      </c>
      <c r="B101" s="537"/>
    </row>
    <row r="102" ht="17.25" customHeight="1">
      <c r="B102" s="537"/>
    </row>
    <row r="103" ht="17.25" customHeight="1">
      <c r="B103" s="537"/>
    </row>
    <row r="104" ht="17.25" customHeight="1">
      <c r="B104" s="537"/>
    </row>
    <row r="105" ht="17.25" customHeight="1">
      <c r="B105" s="537"/>
    </row>
    <row r="107" ht="17.25" customHeight="1">
      <c r="A107" s="496"/>
    </row>
    <row r="111" ht="17.25" customHeight="1">
      <c r="B111" s="537"/>
    </row>
    <row r="112" ht="17.25" customHeight="1">
      <c r="B112" s="537"/>
    </row>
    <row r="113" ht="17.25" customHeight="1">
      <c r="B113" s="537"/>
    </row>
    <row r="114" ht="17.25" customHeight="1">
      <c r="B114" s="537"/>
    </row>
    <row r="117" ht="17.25" customHeight="1">
      <c r="B117" s="537"/>
    </row>
    <row r="118" ht="17.25" customHeight="1">
      <c r="B118" s="537"/>
    </row>
    <row r="121" ht="17.25" customHeight="1">
      <c r="B121" s="537"/>
    </row>
    <row r="122" ht="17.25" customHeight="1">
      <c r="B122" s="537"/>
    </row>
    <row r="123" ht="17.25" customHeight="1">
      <c r="B123" s="537"/>
    </row>
    <row r="124" ht="17.25" customHeight="1">
      <c r="B124" s="537"/>
    </row>
    <row r="125" ht="17.25" customHeight="1">
      <c r="B125" s="537"/>
    </row>
    <row r="126" ht="17.25" customHeight="1">
      <c r="B126" s="537"/>
    </row>
    <row r="127" ht="17.25" customHeight="1">
      <c r="B127" s="537"/>
    </row>
    <row r="128" ht="17.25" customHeight="1">
      <c r="B128" s="537"/>
    </row>
    <row r="129" ht="17.25" customHeight="1">
      <c r="B129" s="537"/>
    </row>
    <row r="130" ht="17.25" customHeight="1">
      <c r="B130" s="537"/>
    </row>
    <row r="131" ht="17.25" customHeight="1">
      <c r="B131" s="537"/>
    </row>
    <row r="132" ht="17.25" customHeight="1">
      <c r="B132" s="537"/>
    </row>
    <row r="133" ht="17.25" customHeight="1">
      <c r="B133" s="537"/>
    </row>
    <row r="134" ht="17.25" customHeight="1">
      <c r="B134" s="537"/>
    </row>
    <row r="135" ht="17.25" customHeight="1">
      <c r="B135" s="537"/>
    </row>
    <row r="136" ht="17.25" customHeight="1">
      <c r="B136" s="537"/>
    </row>
    <row r="137" ht="17.25" customHeight="1">
      <c r="B137" s="537"/>
    </row>
    <row r="138" ht="17.25" customHeight="1">
      <c r="B138" s="537"/>
    </row>
    <row r="139" ht="17.25" customHeight="1">
      <c r="B139" s="537"/>
    </row>
    <row r="140" ht="17.25" customHeight="1">
      <c r="B140" s="537"/>
    </row>
    <row r="141" ht="17.25" customHeight="1">
      <c r="B141" s="537"/>
    </row>
    <row r="142" ht="17.25" customHeight="1">
      <c r="B142" s="537"/>
    </row>
    <row r="143" ht="17.25" customHeight="1">
      <c r="B143" s="537"/>
    </row>
    <row r="144" ht="17.25" customHeight="1">
      <c r="B144" s="537"/>
    </row>
    <row r="145" ht="17.25" customHeight="1">
      <c r="B145" s="537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480314960629921" right="0.7480314960629921" top="0.984251968503937" bottom="0.984251968503937" header="0.5118110236220472" footer="0.5118110236220472"/>
  <pageSetup firstPageNumber="37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5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259"/>
  <sheetViews>
    <sheetView showGridLines="0" zoomScaleSheetLayoutView="100" workbookViewId="0" topLeftCell="A1">
      <selection activeCell="C5" sqref="C5"/>
    </sheetView>
  </sheetViews>
  <sheetFormatPr defaultColWidth="9.140625" defaultRowHeight="12.75"/>
  <cols>
    <col min="1" max="1" width="9.57421875" style="551" customWidth="1"/>
    <col min="2" max="2" width="49.00390625" style="552" customWidth="1"/>
    <col min="3" max="3" width="12.57421875" style="554" customWidth="1"/>
    <col min="4" max="4" width="12.140625" style="554" customWidth="1"/>
    <col min="5" max="5" width="10.140625" style="554" customWidth="1"/>
    <col min="6" max="6" width="11.57421875" style="554" customWidth="1"/>
    <col min="7" max="16384" width="9.140625" style="249" customWidth="1"/>
  </cols>
  <sheetData>
    <row r="1" spans="1:6" s="541" customFormat="1" ht="15">
      <c r="A1" s="840" t="s">
        <v>398</v>
      </c>
      <c r="B1" s="840"/>
      <c r="C1" s="840"/>
      <c r="D1" s="840"/>
      <c r="E1" s="840"/>
      <c r="F1" s="840"/>
    </row>
    <row r="2" spans="1:6" s="542" customFormat="1" ht="12.75" customHeight="1">
      <c r="A2" s="835" t="s">
        <v>399</v>
      </c>
      <c r="B2" s="835"/>
      <c r="C2" s="835"/>
      <c r="D2" s="835"/>
      <c r="E2" s="835"/>
      <c r="F2" s="835"/>
    </row>
    <row r="3" spans="1:6" s="542" customFormat="1" ht="3" customHeight="1">
      <c r="A3" s="543"/>
      <c r="B3" s="544"/>
      <c r="C3" s="544"/>
      <c r="D3" s="543"/>
      <c r="E3" s="543"/>
      <c r="F3" s="545"/>
    </row>
    <row r="4" spans="1:6" s="542" customFormat="1" ht="17.25" customHeight="1">
      <c r="A4" s="864" t="s">
        <v>431</v>
      </c>
      <c r="B4" s="864"/>
      <c r="C4" s="864"/>
      <c r="D4" s="864"/>
      <c r="E4" s="864"/>
      <c r="F4" s="864"/>
    </row>
    <row r="5" spans="1:6" s="542" customFormat="1" ht="12.75">
      <c r="A5" s="105"/>
      <c r="B5" s="112"/>
      <c r="C5" s="112"/>
      <c r="D5" s="112"/>
      <c r="E5" s="112"/>
      <c r="F5" s="98"/>
    </row>
    <row r="6" spans="1:6" s="542" customFormat="1" ht="17.25" customHeight="1">
      <c r="A6" s="862" t="s">
        <v>401</v>
      </c>
      <c r="B6" s="862"/>
      <c r="C6" s="862"/>
      <c r="D6" s="862"/>
      <c r="E6" s="862"/>
      <c r="F6" s="862"/>
    </row>
    <row r="7" spans="1:6" s="542" customFormat="1" ht="17.25" customHeight="1">
      <c r="A7" s="863" t="s">
        <v>1154</v>
      </c>
      <c r="B7" s="863"/>
      <c r="C7" s="863"/>
      <c r="D7" s="863"/>
      <c r="E7" s="863"/>
      <c r="F7" s="863"/>
    </row>
    <row r="8" spans="1:6" s="542" customFormat="1" ht="17.25" customHeight="1">
      <c r="A8" s="829" t="s">
        <v>1155</v>
      </c>
      <c r="B8" s="829"/>
      <c r="C8" s="829"/>
      <c r="D8" s="829"/>
      <c r="E8" s="829"/>
      <c r="F8" s="829"/>
    </row>
    <row r="9" spans="1:6" s="542" customFormat="1" ht="12.75">
      <c r="A9" s="830" t="s">
        <v>404</v>
      </c>
      <c r="B9" s="830"/>
      <c r="C9" s="830"/>
      <c r="D9" s="830"/>
      <c r="E9" s="830"/>
      <c r="F9" s="830"/>
    </row>
    <row r="10" spans="1:6" s="542" customFormat="1" ht="17.25" customHeight="1">
      <c r="A10" s="436" t="s">
        <v>1156</v>
      </c>
      <c r="B10" s="190"/>
      <c r="C10" s="191"/>
      <c r="D10" s="546"/>
      <c r="F10" s="253" t="s">
        <v>1157</v>
      </c>
    </row>
    <row r="11" spans="2:6" s="542" customFormat="1" ht="12.75">
      <c r="B11" s="547"/>
      <c r="C11" s="548"/>
      <c r="D11" s="549"/>
      <c r="F11" s="550" t="s">
        <v>1158</v>
      </c>
    </row>
    <row r="12" spans="3:6" ht="12.75" customHeight="1">
      <c r="C12" s="553"/>
      <c r="D12" s="553"/>
      <c r="F12" s="555" t="s">
        <v>434</v>
      </c>
    </row>
    <row r="13" spans="1:6" ht="46.5" customHeight="1">
      <c r="A13" s="439" t="s">
        <v>1159</v>
      </c>
      <c r="B13" s="439" t="s">
        <v>435</v>
      </c>
      <c r="C13" s="556" t="s">
        <v>1102</v>
      </c>
      <c r="D13" s="556" t="s">
        <v>437</v>
      </c>
      <c r="E13" s="556" t="s">
        <v>1160</v>
      </c>
      <c r="F13" s="556" t="s">
        <v>412</v>
      </c>
    </row>
    <row r="14" spans="1:6" s="245" customFormat="1" ht="12.75">
      <c r="A14" s="557">
        <v>1</v>
      </c>
      <c r="B14" s="556">
        <v>2</v>
      </c>
      <c r="C14" s="557">
        <v>3</v>
      </c>
      <c r="D14" s="557">
        <v>4</v>
      </c>
      <c r="E14" s="557">
        <v>5</v>
      </c>
      <c r="F14" s="557">
        <v>6</v>
      </c>
    </row>
    <row r="15" spans="1:6" s="271" customFormat="1" ht="12.75">
      <c r="A15" s="259" t="s">
        <v>1161</v>
      </c>
      <c r="B15" s="558" t="s">
        <v>149</v>
      </c>
      <c r="C15" s="559">
        <v>950529864</v>
      </c>
      <c r="D15" s="559">
        <v>130994794</v>
      </c>
      <c r="E15" s="560">
        <v>13.781239176300094</v>
      </c>
      <c r="F15" s="559">
        <v>130994794</v>
      </c>
    </row>
    <row r="16" spans="1:6" s="271" customFormat="1" ht="12.75">
      <c r="A16" s="259" t="s">
        <v>1161</v>
      </c>
      <c r="B16" s="558" t="s">
        <v>150</v>
      </c>
      <c r="C16" s="559">
        <v>467501878</v>
      </c>
      <c r="D16" s="559">
        <v>64685971</v>
      </c>
      <c r="E16" s="560">
        <v>13.83651575406078</v>
      </c>
      <c r="F16" s="559">
        <v>64685971</v>
      </c>
    </row>
    <row r="17" spans="1:6" s="271" customFormat="1" ht="12.75">
      <c r="A17" s="259" t="s">
        <v>1161</v>
      </c>
      <c r="B17" s="558" t="s">
        <v>1162</v>
      </c>
      <c r="C17" s="559">
        <v>441985593</v>
      </c>
      <c r="D17" s="559">
        <v>62886929</v>
      </c>
      <c r="E17" s="560">
        <v>14.228275761920592</v>
      </c>
      <c r="F17" s="559">
        <v>62886929</v>
      </c>
    </row>
    <row r="18" spans="1:6" s="271" customFormat="1" ht="12.75">
      <c r="A18" s="259" t="s">
        <v>1161</v>
      </c>
      <c r="B18" s="558" t="s">
        <v>1163</v>
      </c>
      <c r="C18" s="559">
        <v>436536923</v>
      </c>
      <c r="D18" s="559">
        <v>62244125</v>
      </c>
      <c r="E18" s="560">
        <v>14.258616332437931</v>
      </c>
      <c r="F18" s="559">
        <v>62244125</v>
      </c>
    </row>
    <row r="19" spans="1:6" s="271" customFormat="1" ht="12.75">
      <c r="A19" s="259" t="s">
        <v>1164</v>
      </c>
      <c r="B19" s="558" t="s">
        <v>1165</v>
      </c>
      <c r="C19" s="559">
        <v>408140261</v>
      </c>
      <c r="D19" s="559">
        <v>61286017</v>
      </c>
      <c r="E19" s="560">
        <v>15.015920470536475</v>
      </c>
      <c r="F19" s="559">
        <v>61286017</v>
      </c>
    </row>
    <row r="20" spans="1:6" s="271" customFormat="1" ht="12.75">
      <c r="A20" s="557" t="s">
        <v>519</v>
      </c>
      <c r="B20" s="561" t="s">
        <v>1166</v>
      </c>
      <c r="C20" s="562">
        <v>405672924</v>
      </c>
      <c r="D20" s="562">
        <v>61279329</v>
      </c>
      <c r="E20" s="563">
        <v>15.105599948790271</v>
      </c>
      <c r="F20" s="562">
        <v>61279329</v>
      </c>
    </row>
    <row r="21" spans="1:6" s="325" customFormat="1" ht="25.5">
      <c r="A21" s="564" t="s">
        <v>1167</v>
      </c>
      <c r="B21" s="565" t="s">
        <v>1168</v>
      </c>
      <c r="C21" s="566">
        <v>3496906</v>
      </c>
      <c r="D21" s="566">
        <v>687373</v>
      </c>
      <c r="E21" s="567">
        <v>19.65660501025764</v>
      </c>
      <c r="F21" s="562">
        <v>687373</v>
      </c>
    </row>
    <row r="22" spans="1:6" s="325" customFormat="1" ht="25.5">
      <c r="A22" s="568" t="s">
        <v>1169</v>
      </c>
      <c r="B22" s="565" t="s">
        <v>1170</v>
      </c>
      <c r="C22" s="566">
        <v>373255216</v>
      </c>
      <c r="D22" s="566">
        <v>35128832</v>
      </c>
      <c r="E22" s="567">
        <v>9.411477855945085</v>
      </c>
      <c r="F22" s="562">
        <v>35128832</v>
      </c>
    </row>
    <row r="23" spans="1:6" s="325" customFormat="1" ht="12.75">
      <c r="A23" s="564" t="s">
        <v>1171</v>
      </c>
      <c r="B23" s="565" t="s">
        <v>1172</v>
      </c>
      <c r="C23" s="566">
        <v>27787342</v>
      </c>
      <c r="D23" s="566">
        <v>25463124</v>
      </c>
      <c r="E23" s="567">
        <v>91.63569513053822</v>
      </c>
      <c r="F23" s="562">
        <v>25463124</v>
      </c>
    </row>
    <row r="24" spans="1:6" s="325" customFormat="1" ht="12.75">
      <c r="A24" s="557" t="s">
        <v>1173</v>
      </c>
      <c r="B24" s="561" t="s">
        <v>1174</v>
      </c>
      <c r="C24" s="566">
        <v>22654</v>
      </c>
      <c r="D24" s="566">
        <v>6688</v>
      </c>
      <c r="E24" s="567">
        <v>29.52238015361526</v>
      </c>
      <c r="F24" s="562">
        <v>6688</v>
      </c>
    </row>
    <row r="25" spans="1:6" s="271" customFormat="1" ht="18" customHeight="1">
      <c r="A25" s="259" t="s">
        <v>548</v>
      </c>
      <c r="B25" s="558" t="s">
        <v>1175</v>
      </c>
      <c r="C25" s="559">
        <v>28396662</v>
      </c>
      <c r="D25" s="559">
        <v>958108</v>
      </c>
      <c r="E25" s="560">
        <v>3.374016284026623</v>
      </c>
      <c r="F25" s="559">
        <v>958108</v>
      </c>
    </row>
    <row r="26" spans="1:6" s="245" customFormat="1" ht="12.75">
      <c r="A26" s="557" t="s">
        <v>1176</v>
      </c>
      <c r="B26" s="569" t="s">
        <v>1177</v>
      </c>
      <c r="C26" s="562">
        <v>28284901</v>
      </c>
      <c r="D26" s="562">
        <v>950597</v>
      </c>
      <c r="E26" s="563">
        <v>3.3607930959348242</v>
      </c>
      <c r="F26" s="562">
        <v>950597</v>
      </c>
    </row>
    <row r="27" spans="1:6" s="245" customFormat="1" ht="12.75">
      <c r="A27" s="564" t="s">
        <v>1178</v>
      </c>
      <c r="B27" s="570" t="s">
        <v>1179</v>
      </c>
      <c r="C27" s="562">
        <v>17649890</v>
      </c>
      <c r="D27" s="562">
        <v>516186</v>
      </c>
      <c r="E27" s="563">
        <v>2.9245847991120626</v>
      </c>
      <c r="F27" s="562">
        <v>516186</v>
      </c>
    </row>
    <row r="28" spans="1:6" s="245" customFormat="1" ht="12.75">
      <c r="A28" s="564" t="s">
        <v>1180</v>
      </c>
      <c r="B28" s="570" t="s">
        <v>1181</v>
      </c>
      <c r="C28" s="562">
        <v>10470496</v>
      </c>
      <c r="D28" s="562">
        <v>434411</v>
      </c>
      <c r="E28" s="563">
        <v>4.1489056487868385</v>
      </c>
      <c r="F28" s="562">
        <v>434411</v>
      </c>
    </row>
    <row r="29" spans="1:6" s="245" customFormat="1" ht="12.75">
      <c r="A29" s="557" t="s">
        <v>1182</v>
      </c>
      <c r="B29" s="569" t="s">
        <v>1183</v>
      </c>
      <c r="C29" s="562">
        <v>12018</v>
      </c>
      <c r="D29" s="562">
        <v>5687</v>
      </c>
      <c r="E29" s="563">
        <v>47.320685638209355</v>
      </c>
      <c r="F29" s="562">
        <v>5687</v>
      </c>
    </row>
    <row r="30" spans="1:6" s="245" customFormat="1" ht="12.75">
      <c r="A30" s="557" t="s">
        <v>1184</v>
      </c>
      <c r="B30" s="569" t="s">
        <v>1185</v>
      </c>
      <c r="C30" s="562">
        <v>22384</v>
      </c>
      <c r="D30" s="562">
        <v>1824</v>
      </c>
      <c r="E30" s="563">
        <v>8.14867762687634</v>
      </c>
      <c r="F30" s="562">
        <v>1824</v>
      </c>
    </row>
    <row r="31" spans="1:6" s="271" customFormat="1" ht="12.75">
      <c r="A31" s="259" t="s">
        <v>531</v>
      </c>
      <c r="B31" s="558" t="s">
        <v>1186</v>
      </c>
      <c r="C31" s="559">
        <v>2408950</v>
      </c>
      <c r="D31" s="559">
        <v>642804</v>
      </c>
      <c r="E31" s="560">
        <v>26.68399095041408</v>
      </c>
      <c r="F31" s="559">
        <v>642804</v>
      </c>
    </row>
    <row r="32" spans="1:6" s="245" customFormat="1" ht="12.75" hidden="1">
      <c r="A32" s="564" t="s">
        <v>1187</v>
      </c>
      <c r="B32" s="570" t="s">
        <v>1188</v>
      </c>
      <c r="C32" s="562">
        <v>0</v>
      </c>
      <c r="D32" s="562">
        <v>0</v>
      </c>
      <c r="E32" s="563" t="e">
        <v>#DIV/0!</v>
      </c>
      <c r="F32" s="559">
        <v>0</v>
      </c>
    </row>
    <row r="33" spans="1:6" s="245" customFormat="1" ht="12.75" hidden="1">
      <c r="A33" s="564" t="s">
        <v>1189</v>
      </c>
      <c r="B33" s="570" t="s">
        <v>1190</v>
      </c>
      <c r="C33" s="562">
        <v>0</v>
      </c>
      <c r="D33" s="562">
        <v>0</v>
      </c>
      <c r="E33" s="563">
        <v>0</v>
      </c>
      <c r="F33" s="559">
        <v>0</v>
      </c>
    </row>
    <row r="34" spans="1:6" s="271" customFormat="1" ht="12.75">
      <c r="A34" s="259" t="s">
        <v>1161</v>
      </c>
      <c r="B34" s="558" t="s">
        <v>1191</v>
      </c>
      <c r="C34" s="559">
        <v>25516285</v>
      </c>
      <c r="D34" s="559">
        <v>1799042</v>
      </c>
      <c r="E34" s="560">
        <v>7.050563982962253</v>
      </c>
      <c r="F34" s="559">
        <v>1799042</v>
      </c>
    </row>
    <row r="35" spans="1:6" s="271" customFormat="1" ht="12.75">
      <c r="A35" s="259" t="s">
        <v>551</v>
      </c>
      <c r="B35" s="558" t="s">
        <v>1192</v>
      </c>
      <c r="C35" s="559">
        <v>1494655</v>
      </c>
      <c r="D35" s="559">
        <v>238819</v>
      </c>
      <c r="E35" s="560">
        <v>15.978202327627447</v>
      </c>
      <c r="F35" s="559">
        <v>238819</v>
      </c>
    </row>
    <row r="36" spans="1:6" s="271" customFormat="1" ht="12.75" hidden="1">
      <c r="A36" s="557" t="s">
        <v>553</v>
      </c>
      <c r="B36" s="561" t="s">
        <v>1193</v>
      </c>
      <c r="C36" s="562">
        <v>0</v>
      </c>
      <c r="D36" s="562">
        <v>0</v>
      </c>
      <c r="E36" s="563" t="e">
        <v>#DIV/0!</v>
      </c>
      <c r="F36" s="559">
        <v>0</v>
      </c>
    </row>
    <row r="37" spans="1:6" s="245" customFormat="1" ht="31.5" customHeight="1" hidden="1">
      <c r="A37" s="557" t="s">
        <v>557</v>
      </c>
      <c r="B37" s="561" t="s">
        <v>1194</v>
      </c>
      <c r="C37" s="562">
        <v>0</v>
      </c>
      <c r="D37" s="562">
        <v>0</v>
      </c>
      <c r="E37" s="563" t="e">
        <v>#DIV/0!</v>
      </c>
      <c r="F37" s="559">
        <v>0</v>
      </c>
    </row>
    <row r="38" spans="1:6" s="245" customFormat="1" ht="31.5" customHeight="1" hidden="1">
      <c r="A38" s="557" t="s">
        <v>560</v>
      </c>
      <c r="B38" s="561" t="s">
        <v>1195</v>
      </c>
      <c r="C38" s="562">
        <v>0</v>
      </c>
      <c r="D38" s="562">
        <v>0</v>
      </c>
      <c r="E38" s="563" t="e">
        <v>#DIV/0!</v>
      </c>
      <c r="F38" s="559">
        <v>0</v>
      </c>
    </row>
    <row r="39" spans="1:6" s="245" customFormat="1" ht="38.25" hidden="1">
      <c r="A39" s="571" t="s">
        <v>1196</v>
      </c>
      <c r="B39" s="565" t="s">
        <v>1197</v>
      </c>
      <c r="C39" s="566">
        <v>0</v>
      </c>
      <c r="D39" s="566">
        <v>0</v>
      </c>
      <c r="E39" s="567" t="e">
        <v>#DIV/0!</v>
      </c>
      <c r="F39" s="559">
        <v>0</v>
      </c>
    </row>
    <row r="40" spans="1:6" s="245" customFormat="1" ht="12.75" hidden="1">
      <c r="A40" s="557" t="s">
        <v>562</v>
      </c>
      <c r="B40" s="561" t="s">
        <v>1198</v>
      </c>
      <c r="C40" s="562">
        <v>0</v>
      </c>
      <c r="D40" s="562">
        <v>0</v>
      </c>
      <c r="E40" s="563" t="e">
        <v>#DIV/0!</v>
      </c>
      <c r="F40" s="559">
        <v>0</v>
      </c>
    </row>
    <row r="41" spans="1:6" s="245" customFormat="1" ht="25.5" hidden="1">
      <c r="A41" s="571" t="s">
        <v>1199</v>
      </c>
      <c r="B41" s="565" t="s">
        <v>1200</v>
      </c>
      <c r="C41" s="566">
        <v>0</v>
      </c>
      <c r="D41" s="566">
        <v>0</v>
      </c>
      <c r="E41" s="567" t="e">
        <v>#DIV/0!</v>
      </c>
      <c r="F41" s="559">
        <v>0</v>
      </c>
    </row>
    <row r="42" spans="1:6" s="245" customFormat="1" ht="15.75" customHeight="1" hidden="1">
      <c r="A42" s="557" t="s">
        <v>564</v>
      </c>
      <c r="B42" s="561" t="s">
        <v>1201</v>
      </c>
      <c r="C42" s="562">
        <v>0</v>
      </c>
      <c r="D42" s="562">
        <v>0</v>
      </c>
      <c r="E42" s="563" t="e">
        <v>#DIV/0!</v>
      </c>
      <c r="F42" s="559">
        <v>0</v>
      </c>
    </row>
    <row r="43" spans="1:6" s="245" customFormat="1" ht="25.5" hidden="1">
      <c r="A43" s="557" t="s">
        <v>1202</v>
      </c>
      <c r="B43" s="561" t="s">
        <v>1203</v>
      </c>
      <c r="C43" s="562">
        <v>0</v>
      </c>
      <c r="D43" s="562">
        <v>0</v>
      </c>
      <c r="E43" s="563">
        <v>0</v>
      </c>
      <c r="F43" s="559">
        <v>0</v>
      </c>
    </row>
    <row r="44" spans="1:6" s="245" customFormat="1" ht="12.75" hidden="1">
      <c r="A44" s="557" t="s">
        <v>1204</v>
      </c>
      <c r="B44" s="561" t="s">
        <v>1205</v>
      </c>
      <c r="C44" s="562">
        <v>0</v>
      </c>
      <c r="D44" s="562">
        <v>0</v>
      </c>
      <c r="E44" s="563" t="e">
        <v>#DIV/0!</v>
      </c>
      <c r="F44" s="559">
        <v>0</v>
      </c>
    </row>
    <row r="45" spans="1:6" s="271" customFormat="1" ht="15" customHeight="1">
      <c r="A45" s="259" t="s">
        <v>568</v>
      </c>
      <c r="B45" s="558" t="s">
        <v>1206</v>
      </c>
      <c r="C45" s="559">
        <v>3345447</v>
      </c>
      <c r="D45" s="559">
        <v>361738</v>
      </c>
      <c r="E45" s="560">
        <v>10.812845039840715</v>
      </c>
      <c r="F45" s="559">
        <v>361738</v>
      </c>
    </row>
    <row r="46" spans="1:6" s="271" customFormat="1" ht="12.75" hidden="1">
      <c r="A46" s="557" t="s">
        <v>1207</v>
      </c>
      <c r="B46" s="561" t="s">
        <v>1208</v>
      </c>
      <c r="C46" s="562">
        <v>0</v>
      </c>
      <c r="D46" s="562">
        <v>0</v>
      </c>
      <c r="E46" s="563" t="e">
        <v>#DIV/0!</v>
      </c>
      <c r="F46" s="559">
        <v>0</v>
      </c>
    </row>
    <row r="47" spans="1:6" s="271" customFormat="1" ht="12.75" hidden="1">
      <c r="A47" s="557" t="s">
        <v>1209</v>
      </c>
      <c r="B47" s="561" t="s">
        <v>1210</v>
      </c>
      <c r="C47" s="562">
        <v>0</v>
      </c>
      <c r="D47" s="562">
        <v>0</v>
      </c>
      <c r="E47" s="563" t="e">
        <v>#DIV/0!</v>
      </c>
      <c r="F47" s="559">
        <v>0</v>
      </c>
    </row>
    <row r="48" spans="1:6" s="271" customFormat="1" ht="12.75" hidden="1">
      <c r="A48" s="557" t="s">
        <v>583</v>
      </c>
      <c r="B48" s="561" t="s">
        <v>1211</v>
      </c>
      <c r="C48" s="562">
        <v>0</v>
      </c>
      <c r="D48" s="562">
        <v>0</v>
      </c>
      <c r="E48" s="563" t="e">
        <v>#DIV/0!</v>
      </c>
      <c r="F48" s="559">
        <v>0</v>
      </c>
    </row>
    <row r="49" spans="1:6" s="271" customFormat="1" ht="12.75">
      <c r="A49" s="259" t="s">
        <v>585</v>
      </c>
      <c r="B49" s="558" t="s">
        <v>1212</v>
      </c>
      <c r="C49" s="559">
        <v>822158</v>
      </c>
      <c r="D49" s="559">
        <v>151709</v>
      </c>
      <c r="E49" s="560">
        <v>18.452535887262545</v>
      </c>
      <c r="F49" s="559">
        <v>151709</v>
      </c>
    </row>
    <row r="50" spans="1:6" s="271" customFormat="1" ht="12.75">
      <c r="A50" s="259" t="s">
        <v>1213</v>
      </c>
      <c r="B50" s="558" t="s">
        <v>1214</v>
      </c>
      <c r="C50" s="559">
        <v>3772745</v>
      </c>
      <c r="D50" s="559">
        <v>428470</v>
      </c>
      <c r="E50" s="560">
        <v>11.356982780442356</v>
      </c>
      <c r="F50" s="559">
        <v>428470</v>
      </c>
    </row>
    <row r="51" spans="1:6" s="271" customFormat="1" ht="25.5">
      <c r="A51" s="259" t="s">
        <v>1215</v>
      </c>
      <c r="B51" s="558" t="s">
        <v>1216</v>
      </c>
      <c r="C51" s="559">
        <v>14211611</v>
      </c>
      <c r="D51" s="559">
        <v>618306</v>
      </c>
      <c r="E51" s="560">
        <v>4.350710134129058</v>
      </c>
      <c r="F51" s="559">
        <v>618306</v>
      </c>
    </row>
    <row r="52" spans="1:6" s="245" customFormat="1" ht="12.75" hidden="1">
      <c r="A52" s="557" t="s">
        <v>1217</v>
      </c>
      <c r="B52" s="561" t="s">
        <v>1218</v>
      </c>
      <c r="C52" s="562">
        <v>0</v>
      </c>
      <c r="D52" s="562">
        <v>0</v>
      </c>
      <c r="E52" s="563" t="e">
        <v>#DIV/0!</v>
      </c>
      <c r="F52" s="559">
        <v>0</v>
      </c>
    </row>
    <row r="53" spans="1:6" s="245" customFormat="1" ht="12.75" hidden="1">
      <c r="A53" s="557" t="s">
        <v>1219</v>
      </c>
      <c r="B53" s="561" t="s">
        <v>1220</v>
      </c>
      <c r="C53" s="562">
        <v>0</v>
      </c>
      <c r="D53" s="562">
        <v>0</v>
      </c>
      <c r="E53" s="563" t="e">
        <v>#DIV/0!</v>
      </c>
      <c r="F53" s="559">
        <v>0</v>
      </c>
    </row>
    <row r="54" spans="1:6" s="245" customFormat="1" ht="25.5" hidden="1">
      <c r="A54" s="557" t="s">
        <v>1221</v>
      </c>
      <c r="B54" s="561" t="s">
        <v>1222</v>
      </c>
      <c r="C54" s="562">
        <v>0</v>
      </c>
      <c r="D54" s="562">
        <v>0</v>
      </c>
      <c r="E54" s="563" t="e">
        <v>#DIV/0!</v>
      </c>
      <c r="F54" s="559">
        <v>0</v>
      </c>
    </row>
    <row r="55" spans="1:6" s="245" customFormat="1" ht="27.75" customHeight="1" hidden="1">
      <c r="A55" s="557" t="s">
        <v>1223</v>
      </c>
      <c r="B55" s="561" t="s">
        <v>1224</v>
      </c>
      <c r="C55" s="562">
        <v>0</v>
      </c>
      <c r="D55" s="562">
        <v>0</v>
      </c>
      <c r="E55" s="563" t="e">
        <v>#DIV/0!</v>
      </c>
      <c r="F55" s="559">
        <v>0</v>
      </c>
    </row>
    <row r="56" spans="1:6" s="245" customFormat="1" ht="12.75">
      <c r="A56" s="557"/>
      <c r="B56" s="558" t="s">
        <v>1225</v>
      </c>
      <c r="C56" s="559">
        <v>438002145</v>
      </c>
      <c r="D56" s="559">
        <v>58072823</v>
      </c>
      <c r="E56" s="560">
        <v>13.258570457457463</v>
      </c>
      <c r="F56" s="559">
        <v>58072823</v>
      </c>
    </row>
    <row r="57" spans="1:6" s="271" customFormat="1" ht="18" customHeight="1">
      <c r="A57" s="259" t="s">
        <v>1226</v>
      </c>
      <c r="B57" s="558" t="s">
        <v>151</v>
      </c>
      <c r="C57" s="559">
        <v>329055708</v>
      </c>
      <c r="D57" s="559">
        <v>47657324</v>
      </c>
      <c r="E57" s="560">
        <v>14.483056467751654</v>
      </c>
      <c r="F57" s="559">
        <v>47657324</v>
      </c>
    </row>
    <row r="58" spans="1:6" s="271" customFormat="1" ht="25.5">
      <c r="A58" s="259" t="s">
        <v>1227</v>
      </c>
      <c r="B58" s="558" t="s">
        <v>1228</v>
      </c>
      <c r="C58" s="559">
        <v>297669730</v>
      </c>
      <c r="D58" s="559">
        <v>39378781</v>
      </c>
      <c r="E58" s="560">
        <v>13.22901760955002</v>
      </c>
      <c r="F58" s="559">
        <v>39378781</v>
      </c>
    </row>
    <row r="59" spans="1:6" s="271" customFormat="1" ht="12.75">
      <c r="A59" s="256" t="s">
        <v>1229</v>
      </c>
      <c r="B59" s="561" t="s">
        <v>875</v>
      </c>
      <c r="C59" s="562">
        <v>17331349</v>
      </c>
      <c r="D59" s="562">
        <v>5326537</v>
      </c>
      <c r="E59" s="563">
        <v>30.73353955309538</v>
      </c>
      <c r="F59" s="562">
        <v>5326537</v>
      </c>
    </row>
    <row r="60" spans="1:6" s="271" customFormat="1" ht="25.5" hidden="1">
      <c r="A60" s="572" t="s">
        <v>1230</v>
      </c>
      <c r="B60" s="565" t="s">
        <v>1231</v>
      </c>
      <c r="C60" s="566"/>
      <c r="D60" s="566"/>
      <c r="E60" s="567" t="e">
        <v>#DIV/0!</v>
      </c>
      <c r="F60" s="562">
        <v>0</v>
      </c>
    </row>
    <row r="61" spans="1:6" s="271" customFormat="1" ht="25.5" hidden="1">
      <c r="A61" s="572" t="s">
        <v>1232</v>
      </c>
      <c r="B61" s="565" t="s">
        <v>1233</v>
      </c>
      <c r="C61" s="566"/>
      <c r="D61" s="566"/>
      <c r="E61" s="567" t="e">
        <v>#DIV/0!</v>
      </c>
      <c r="F61" s="562">
        <v>0</v>
      </c>
    </row>
    <row r="62" spans="1:6" s="271" customFormat="1" ht="25.5" hidden="1">
      <c r="A62" s="572" t="s">
        <v>1234</v>
      </c>
      <c r="B62" s="565" t="s">
        <v>1235</v>
      </c>
      <c r="C62" s="566"/>
      <c r="D62" s="566"/>
      <c r="E62" s="567" t="e">
        <v>#DIV/0!</v>
      </c>
      <c r="F62" s="562">
        <v>0</v>
      </c>
    </row>
    <row r="63" spans="1:6" s="271" customFormat="1" ht="42" customHeight="1" hidden="1">
      <c r="A63" s="572" t="s">
        <v>1236</v>
      </c>
      <c r="B63" s="565" t="s">
        <v>1237</v>
      </c>
      <c r="C63" s="566"/>
      <c r="D63" s="566"/>
      <c r="E63" s="567" t="e">
        <v>#DIV/0!</v>
      </c>
      <c r="F63" s="562">
        <v>0</v>
      </c>
    </row>
    <row r="64" spans="1:6" s="271" customFormat="1" ht="12.75" hidden="1">
      <c r="A64" s="572" t="s">
        <v>1238</v>
      </c>
      <c r="B64" s="565" t="s">
        <v>1239</v>
      </c>
      <c r="C64" s="566"/>
      <c r="D64" s="566"/>
      <c r="E64" s="567" t="e">
        <v>#DIV/0!</v>
      </c>
      <c r="F64" s="562">
        <v>0</v>
      </c>
    </row>
    <row r="65" spans="1:6" s="271" customFormat="1" ht="38.25" hidden="1">
      <c r="A65" s="572" t="s">
        <v>1240</v>
      </c>
      <c r="B65" s="565" t="s">
        <v>1241</v>
      </c>
      <c r="C65" s="566"/>
      <c r="D65" s="566"/>
      <c r="E65" s="567" t="e">
        <v>#DIV/0!</v>
      </c>
      <c r="F65" s="562">
        <v>0</v>
      </c>
    </row>
    <row r="66" spans="1:6" s="271" customFormat="1" ht="38.25" hidden="1">
      <c r="A66" s="572" t="s">
        <v>1242</v>
      </c>
      <c r="B66" s="565" t="s">
        <v>1243</v>
      </c>
      <c r="C66" s="566"/>
      <c r="D66" s="566"/>
      <c r="E66" s="567" t="e">
        <v>#DIV/0!</v>
      </c>
      <c r="F66" s="562">
        <v>0</v>
      </c>
    </row>
    <row r="67" spans="1:6" s="271" customFormat="1" ht="25.5" hidden="1">
      <c r="A67" s="572" t="s">
        <v>1244</v>
      </c>
      <c r="B67" s="565" t="s">
        <v>1245</v>
      </c>
      <c r="C67" s="566"/>
      <c r="D67" s="566"/>
      <c r="E67" s="567" t="e">
        <v>#DIV/0!</v>
      </c>
      <c r="F67" s="562">
        <v>0</v>
      </c>
    </row>
    <row r="68" spans="1:6" s="271" customFormat="1" ht="12.75" hidden="1">
      <c r="A68" s="572" t="s">
        <v>1246</v>
      </c>
      <c r="B68" s="565" t="s">
        <v>1247</v>
      </c>
      <c r="C68" s="566"/>
      <c r="D68" s="566"/>
      <c r="E68" s="567" t="e">
        <v>#DIV/0!</v>
      </c>
      <c r="F68" s="562">
        <v>0</v>
      </c>
    </row>
    <row r="69" spans="1:6" s="271" customFormat="1" ht="12.75">
      <c r="A69" s="256" t="s">
        <v>1248</v>
      </c>
      <c r="B69" s="561" t="s">
        <v>1249</v>
      </c>
      <c r="C69" s="562">
        <v>193251492</v>
      </c>
      <c r="D69" s="562">
        <v>25685061</v>
      </c>
      <c r="E69" s="563">
        <v>13.2910026899042</v>
      </c>
      <c r="F69" s="562">
        <v>25685061</v>
      </c>
    </row>
    <row r="70" spans="1:6" s="271" customFormat="1" ht="12.75" hidden="1">
      <c r="A70" s="572" t="s">
        <v>1250</v>
      </c>
      <c r="B70" s="565" t="s">
        <v>1251</v>
      </c>
      <c r="C70" s="566"/>
      <c r="D70" s="566"/>
      <c r="E70" s="567" t="e">
        <v>#DIV/0!</v>
      </c>
      <c r="F70" s="562">
        <v>0</v>
      </c>
    </row>
    <row r="71" spans="1:6" s="271" customFormat="1" ht="12.75" hidden="1">
      <c r="A71" s="572" t="s">
        <v>1252</v>
      </c>
      <c r="B71" s="565" t="s">
        <v>1253</v>
      </c>
      <c r="C71" s="566"/>
      <c r="D71" s="566"/>
      <c r="E71" s="567" t="e">
        <v>#DIV/0!</v>
      </c>
      <c r="F71" s="562">
        <v>0</v>
      </c>
    </row>
    <row r="72" spans="1:6" s="271" customFormat="1" ht="25.5" hidden="1">
      <c r="A72" s="572" t="s">
        <v>1254</v>
      </c>
      <c r="B72" s="565" t="s">
        <v>1255</v>
      </c>
      <c r="C72" s="566"/>
      <c r="D72" s="566"/>
      <c r="E72" s="567" t="e">
        <v>#DIV/0!</v>
      </c>
      <c r="F72" s="562">
        <v>0</v>
      </c>
    </row>
    <row r="73" spans="1:6" s="271" customFormat="1" ht="63.75" hidden="1">
      <c r="A73" s="572" t="s">
        <v>1256</v>
      </c>
      <c r="B73" s="565" t="s">
        <v>0</v>
      </c>
      <c r="C73" s="566"/>
      <c r="D73" s="566"/>
      <c r="E73" s="567" t="e">
        <v>#DIV/0!</v>
      </c>
      <c r="F73" s="562">
        <v>0</v>
      </c>
    </row>
    <row r="74" spans="1:6" s="271" customFormat="1" ht="51.75" customHeight="1" hidden="1">
      <c r="A74" s="572" t="s">
        <v>1</v>
      </c>
      <c r="B74" s="565" t="s">
        <v>2</v>
      </c>
      <c r="C74" s="566"/>
      <c r="D74" s="566"/>
      <c r="E74" s="567" t="e">
        <v>#DIV/0!</v>
      </c>
      <c r="F74" s="562">
        <v>0</v>
      </c>
    </row>
    <row r="75" spans="1:6" s="271" customFormat="1" ht="39.75" customHeight="1" hidden="1">
      <c r="A75" s="572" t="s">
        <v>3</v>
      </c>
      <c r="B75" s="565" t="s">
        <v>4</v>
      </c>
      <c r="C75" s="566"/>
      <c r="D75" s="566"/>
      <c r="E75" s="567" t="e">
        <v>#DIV/0!</v>
      </c>
      <c r="F75" s="562">
        <v>0</v>
      </c>
    </row>
    <row r="76" spans="1:6" s="271" customFormat="1" ht="12.75" hidden="1">
      <c r="A76" s="572" t="s">
        <v>5</v>
      </c>
      <c r="B76" s="565" t="s">
        <v>6</v>
      </c>
      <c r="C76" s="566"/>
      <c r="D76" s="566"/>
      <c r="E76" s="567" t="e">
        <v>#DIV/0!</v>
      </c>
      <c r="F76" s="562">
        <v>0</v>
      </c>
    </row>
    <row r="77" spans="1:6" s="271" customFormat="1" ht="16.5" customHeight="1" hidden="1">
      <c r="A77" s="572" t="s">
        <v>7</v>
      </c>
      <c r="B77" s="565" t="s">
        <v>8</v>
      </c>
      <c r="C77" s="566"/>
      <c r="D77" s="566"/>
      <c r="E77" s="567" t="e">
        <v>#DIV/0!</v>
      </c>
      <c r="F77" s="562">
        <v>0</v>
      </c>
    </row>
    <row r="78" spans="1:6" s="271" customFormat="1" ht="12.75" hidden="1">
      <c r="A78" s="572" t="s">
        <v>9</v>
      </c>
      <c r="B78" s="565" t="s">
        <v>10</v>
      </c>
      <c r="C78" s="566"/>
      <c r="D78" s="566"/>
      <c r="E78" s="567" t="e">
        <v>#DIV/0!</v>
      </c>
      <c r="F78" s="562">
        <v>0</v>
      </c>
    </row>
    <row r="79" spans="1:6" s="271" customFormat="1" ht="63.75">
      <c r="A79" s="256" t="s">
        <v>11</v>
      </c>
      <c r="B79" s="561" t="s">
        <v>12</v>
      </c>
      <c r="C79" s="562">
        <v>14778</v>
      </c>
      <c r="D79" s="562">
        <v>6782</v>
      </c>
      <c r="E79" s="563">
        <v>45.89254296927866</v>
      </c>
      <c r="F79" s="562">
        <v>6782</v>
      </c>
    </row>
    <row r="80" spans="1:6" s="271" customFormat="1" ht="12.75">
      <c r="A80" s="256" t="s">
        <v>13</v>
      </c>
      <c r="B80" s="561" t="s">
        <v>14</v>
      </c>
      <c r="C80" s="562">
        <v>79035471</v>
      </c>
      <c r="D80" s="562">
        <v>7818044</v>
      </c>
      <c r="E80" s="563">
        <v>9.891816802103955</v>
      </c>
      <c r="F80" s="562">
        <v>7818044</v>
      </c>
    </row>
    <row r="81" spans="1:6" s="271" customFormat="1" ht="31.5" customHeight="1">
      <c r="A81" s="256" t="s">
        <v>15</v>
      </c>
      <c r="B81" s="561" t="s">
        <v>16</v>
      </c>
      <c r="C81" s="562">
        <v>7929113</v>
      </c>
      <c r="D81" s="562">
        <v>542357</v>
      </c>
      <c r="E81" s="563">
        <v>6.840071518718424</v>
      </c>
      <c r="F81" s="562">
        <v>542357</v>
      </c>
    </row>
    <row r="82" spans="1:6" s="271" customFormat="1" ht="25.5">
      <c r="A82" s="293" t="s">
        <v>17</v>
      </c>
      <c r="B82" s="558" t="s">
        <v>18</v>
      </c>
      <c r="C82" s="559">
        <v>25466452</v>
      </c>
      <c r="D82" s="559">
        <v>7806452</v>
      </c>
      <c r="E82" s="560">
        <v>30.653865721067074</v>
      </c>
      <c r="F82" s="559">
        <v>7806452</v>
      </c>
    </row>
    <row r="83" spans="1:6" s="271" customFormat="1" ht="12.75">
      <c r="A83" s="256" t="s">
        <v>19</v>
      </c>
      <c r="B83" s="561" t="s">
        <v>20</v>
      </c>
      <c r="C83" s="562">
        <v>10715330</v>
      </c>
      <c r="D83" s="562">
        <v>2581794</v>
      </c>
      <c r="E83" s="563">
        <v>24.09439559957556</v>
      </c>
      <c r="F83" s="562">
        <v>2581794</v>
      </c>
    </row>
    <row r="84" spans="1:6" s="271" customFormat="1" ht="47.25" customHeight="1">
      <c r="A84" s="256" t="s">
        <v>21</v>
      </c>
      <c r="B84" s="561" t="s">
        <v>22</v>
      </c>
      <c r="C84" s="562">
        <v>3033086</v>
      </c>
      <c r="D84" s="562">
        <v>268733</v>
      </c>
      <c r="E84" s="563">
        <v>8.86005210534749</v>
      </c>
      <c r="F84" s="562">
        <v>268733</v>
      </c>
    </row>
    <row r="85" spans="1:6" s="271" customFormat="1" ht="25.5">
      <c r="A85" s="256" t="s">
        <v>23</v>
      </c>
      <c r="B85" s="561" t="s">
        <v>24</v>
      </c>
      <c r="C85" s="562">
        <v>11086171</v>
      </c>
      <c r="D85" s="562">
        <v>4955925</v>
      </c>
      <c r="E85" s="563">
        <v>44.70366729865523</v>
      </c>
      <c r="F85" s="562">
        <v>4955925</v>
      </c>
    </row>
    <row r="86" spans="1:6" s="271" customFormat="1" ht="25.5">
      <c r="A86" s="293" t="s">
        <v>25</v>
      </c>
      <c r="B86" s="558" t="s">
        <v>26</v>
      </c>
      <c r="C86" s="559">
        <v>5669399</v>
      </c>
      <c r="D86" s="559">
        <v>472091</v>
      </c>
      <c r="E86" s="560">
        <v>8.32700256235273</v>
      </c>
      <c r="F86" s="559">
        <v>472091</v>
      </c>
    </row>
    <row r="87" spans="1:6" s="271" customFormat="1" ht="25.5">
      <c r="A87" s="256" t="s">
        <v>27</v>
      </c>
      <c r="B87" s="561" t="s">
        <v>28</v>
      </c>
      <c r="C87" s="562">
        <v>3648638</v>
      </c>
      <c r="D87" s="562">
        <v>447304</v>
      </c>
      <c r="E87" s="563">
        <v>12.2594787424787</v>
      </c>
      <c r="F87" s="562">
        <v>447304</v>
      </c>
    </row>
    <row r="88" spans="1:6" s="271" customFormat="1" ht="38.25" hidden="1">
      <c r="A88" s="572" t="s">
        <v>29</v>
      </c>
      <c r="B88" s="565" t="s">
        <v>30</v>
      </c>
      <c r="C88" s="566"/>
      <c r="D88" s="566"/>
      <c r="E88" s="567" t="e">
        <v>#DIV/0!</v>
      </c>
      <c r="F88" s="562">
        <v>0</v>
      </c>
    </row>
    <row r="89" spans="1:6" s="271" customFormat="1" ht="38.25" hidden="1">
      <c r="A89" s="572" t="s">
        <v>31</v>
      </c>
      <c r="B89" s="565" t="s">
        <v>32</v>
      </c>
      <c r="C89" s="566"/>
      <c r="D89" s="566"/>
      <c r="E89" s="567" t="e">
        <v>#DIV/0!</v>
      </c>
      <c r="F89" s="562">
        <v>0</v>
      </c>
    </row>
    <row r="90" spans="1:6" s="271" customFormat="1" ht="32.25" customHeight="1">
      <c r="A90" s="256" t="s">
        <v>33</v>
      </c>
      <c r="B90" s="561" t="s">
        <v>34</v>
      </c>
      <c r="C90" s="562">
        <v>1080268</v>
      </c>
      <c r="D90" s="562">
        <v>24787</v>
      </c>
      <c r="E90" s="563">
        <v>2.2945232109069233</v>
      </c>
      <c r="F90" s="562">
        <v>24787</v>
      </c>
    </row>
    <row r="91" spans="1:6" s="271" customFormat="1" ht="39" customHeight="1" hidden="1">
      <c r="A91" s="572" t="s">
        <v>35</v>
      </c>
      <c r="B91" s="565" t="s">
        <v>36</v>
      </c>
      <c r="C91" s="566"/>
      <c r="D91" s="566"/>
      <c r="E91" s="567" t="e">
        <v>#DIV/0!</v>
      </c>
      <c r="F91" s="559">
        <v>0</v>
      </c>
    </row>
    <row r="92" spans="1:6" s="271" customFormat="1" ht="40.5" customHeight="1" hidden="1">
      <c r="A92" s="572" t="s">
        <v>37</v>
      </c>
      <c r="B92" s="565" t="s">
        <v>38</v>
      </c>
      <c r="C92" s="566"/>
      <c r="D92" s="566"/>
      <c r="E92" s="567" t="e">
        <v>#DIV/0!</v>
      </c>
      <c r="F92" s="559">
        <v>0</v>
      </c>
    </row>
    <row r="93" spans="1:6" s="271" customFormat="1" ht="12.75">
      <c r="A93" s="293" t="s">
        <v>39</v>
      </c>
      <c r="B93" s="558" t="s">
        <v>40</v>
      </c>
      <c r="C93" s="559">
        <v>108946437</v>
      </c>
      <c r="D93" s="559">
        <v>10415499</v>
      </c>
      <c r="E93" s="560">
        <v>9.560201587868358</v>
      </c>
      <c r="F93" s="559">
        <v>10415499</v>
      </c>
    </row>
    <row r="94" spans="1:6" s="271" customFormat="1" ht="12.75">
      <c r="A94" s="293" t="s">
        <v>41</v>
      </c>
      <c r="B94" s="558" t="s">
        <v>42</v>
      </c>
      <c r="C94" s="559">
        <v>89964</v>
      </c>
      <c r="D94" s="559">
        <v>1741</v>
      </c>
      <c r="E94" s="560">
        <v>1.9352185318571875</v>
      </c>
      <c r="F94" s="559">
        <v>1741</v>
      </c>
    </row>
    <row r="95" spans="1:6" s="271" customFormat="1" ht="25.5" hidden="1">
      <c r="A95" s="256" t="s">
        <v>43</v>
      </c>
      <c r="B95" s="561" t="s">
        <v>44</v>
      </c>
      <c r="C95" s="562">
        <v>0</v>
      </c>
      <c r="D95" s="562">
        <v>0</v>
      </c>
      <c r="E95" s="563" t="e">
        <v>#DIV/0!</v>
      </c>
      <c r="F95" s="559">
        <v>0</v>
      </c>
    </row>
    <row r="96" spans="1:6" s="271" customFormat="1" ht="12.75" hidden="1">
      <c r="A96" s="572" t="s">
        <v>45</v>
      </c>
      <c r="B96" s="565" t="s">
        <v>46</v>
      </c>
      <c r="C96" s="566"/>
      <c r="D96" s="566"/>
      <c r="E96" s="563" t="e">
        <v>#DIV/0!</v>
      </c>
      <c r="F96" s="559">
        <v>0</v>
      </c>
    </row>
    <row r="97" spans="1:6" s="271" customFormat="1" ht="25.5" hidden="1">
      <c r="A97" s="256" t="s">
        <v>47</v>
      </c>
      <c r="B97" s="561" t="s">
        <v>48</v>
      </c>
      <c r="C97" s="562">
        <v>0</v>
      </c>
      <c r="D97" s="562">
        <v>0</v>
      </c>
      <c r="E97" s="563" t="e">
        <v>#DIV/0!</v>
      </c>
      <c r="F97" s="559">
        <v>0</v>
      </c>
    </row>
    <row r="98" spans="1:6" s="271" customFormat="1" ht="12.75" hidden="1">
      <c r="A98" s="572" t="s">
        <v>49</v>
      </c>
      <c r="B98" s="565" t="s">
        <v>46</v>
      </c>
      <c r="C98" s="566"/>
      <c r="D98" s="566"/>
      <c r="E98" s="567" t="e">
        <v>#DIV/0!</v>
      </c>
      <c r="F98" s="559">
        <v>0</v>
      </c>
    </row>
    <row r="99" spans="1:6" s="271" customFormat="1" ht="12.75">
      <c r="A99" s="293" t="s">
        <v>50</v>
      </c>
      <c r="B99" s="558" t="s">
        <v>51</v>
      </c>
      <c r="C99" s="559">
        <v>10629514</v>
      </c>
      <c r="D99" s="559">
        <v>316269</v>
      </c>
      <c r="E99" s="560">
        <v>2.9753853280592133</v>
      </c>
      <c r="F99" s="559">
        <v>316269</v>
      </c>
    </row>
    <row r="100" spans="1:6" s="271" customFormat="1" ht="12.75" hidden="1">
      <c r="A100" s="256" t="s">
        <v>52</v>
      </c>
      <c r="B100" s="561" t="s">
        <v>53</v>
      </c>
      <c r="C100" s="562">
        <v>0</v>
      </c>
      <c r="D100" s="562">
        <v>0</v>
      </c>
      <c r="E100" s="563" t="e">
        <v>#DIV/0!</v>
      </c>
      <c r="F100" s="559">
        <v>0</v>
      </c>
    </row>
    <row r="101" spans="1:6" s="271" customFormat="1" ht="12.75" hidden="1">
      <c r="A101" s="256" t="s">
        <v>54</v>
      </c>
      <c r="B101" s="561" t="s">
        <v>55</v>
      </c>
      <c r="C101" s="562">
        <v>0</v>
      </c>
      <c r="D101" s="562">
        <v>0</v>
      </c>
      <c r="E101" s="563" t="e">
        <v>#DIV/0!</v>
      </c>
      <c r="F101" s="559">
        <v>0</v>
      </c>
    </row>
    <row r="102" spans="1:6" s="271" customFormat="1" ht="12.75" hidden="1">
      <c r="A102" s="256" t="s">
        <v>56</v>
      </c>
      <c r="B102" s="561" t="s">
        <v>57</v>
      </c>
      <c r="C102" s="562">
        <v>0</v>
      </c>
      <c r="D102" s="562">
        <v>0</v>
      </c>
      <c r="E102" s="563" t="e">
        <v>#DIV/0!</v>
      </c>
      <c r="F102" s="559">
        <v>0</v>
      </c>
    </row>
    <row r="103" spans="1:6" s="271" customFormat="1" ht="12.75" hidden="1">
      <c r="A103" s="256" t="s">
        <v>58</v>
      </c>
      <c r="B103" s="561" t="s">
        <v>59</v>
      </c>
      <c r="C103" s="562">
        <v>0</v>
      </c>
      <c r="D103" s="562">
        <v>0</v>
      </c>
      <c r="E103" s="563" t="e">
        <v>#DIV/0!</v>
      </c>
      <c r="F103" s="559">
        <v>0</v>
      </c>
    </row>
    <row r="104" spans="1:6" s="271" customFormat="1" ht="12.75" hidden="1">
      <c r="A104" s="256" t="s">
        <v>60</v>
      </c>
      <c r="B104" s="561" t="s">
        <v>61</v>
      </c>
      <c r="C104" s="562">
        <v>0</v>
      </c>
      <c r="D104" s="562">
        <v>0</v>
      </c>
      <c r="E104" s="563" t="e">
        <v>#DIV/0!</v>
      </c>
      <c r="F104" s="559">
        <v>0</v>
      </c>
    </row>
    <row r="105" spans="1:6" s="271" customFormat="1" ht="12.75">
      <c r="A105" s="293" t="s">
        <v>62</v>
      </c>
      <c r="B105" s="558" t="s">
        <v>63</v>
      </c>
      <c r="C105" s="559">
        <v>98002578</v>
      </c>
      <c r="D105" s="559">
        <v>10097239</v>
      </c>
      <c r="E105" s="560">
        <v>10.303034069164998</v>
      </c>
      <c r="F105" s="559">
        <v>10097239</v>
      </c>
    </row>
    <row r="106" spans="1:6" s="271" customFormat="1" ht="25.5">
      <c r="A106" s="256" t="s">
        <v>64</v>
      </c>
      <c r="B106" s="561" t="s">
        <v>65</v>
      </c>
      <c r="C106" s="562">
        <v>92921684</v>
      </c>
      <c r="D106" s="562">
        <v>9602749</v>
      </c>
      <c r="E106" s="563">
        <v>10.334239099670214</v>
      </c>
      <c r="F106" s="562">
        <v>9602749</v>
      </c>
    </row>
    <row r="107" spans="1:6" s="271" customFormat="1" ht="25.5" hidden="1">
      <c r="A107" s="572" t="s">
        <v>66</v>
      </c>
      <c r="B107" s="565" t="s">
        <v>67</v>
      </c>
      <c r="C107" s="566"/>
      <c r="D107" s="566"/>
      <c r="E107" s="567" t="e">
        <v>#DIV/0!</v>
      </c>
      <c r="F107" s="562">
        <v>0</v>
      </c>
    </row>
    <row r="108" spans="1:6" s="271" customFormat="1" ht="25.5" hidden="1">
      <c r="A108" s="572" t="s">
        <v>68</v>
      </c>
      <c r="B108" s="565" t="s">
        <v>69</v>
      </c>
      <c r="C108" s="566"/>
      <c r="D108" s="566"/>
      <c r="E108" s="567" t="e">
        <v>#DIV/0!</v>
      </c>
      <c r="F108" s="562">
        <v>0</v>
      </c>
    </row>
    <row r="109" spans="1:6" s="271" customFormat="1" ht="25.5" hidden="1">
      <c r="A109" s="572" t="s">
        <v>70</v>
      </c>
      <c r="B109" s="565" t="s">
        <v>71</v>
      </c>
      <c r="C109" s="566"/>
      <c r="D109" s="566"/>
      <c r="E109" s="567" t="e">
        <v>#DIV/0!</v>
      </c>
      <c r="F109" s="562">
        <v>0</v>
      </c>
    </row>
    <row r="110" spans="1:6" s="271" customFormat="1" ht="12.75">
      <c r="A110" s="256" t="s">
        <v>72</v>
      </c>
      <c r="B110" s="561" t="s">
        <v>73</v>
      </c>
      <c r="C110" s="562">
        <v>4359875</v>
      </c>
      <c r="D110" s="562">
        <v>494490</v>
      </c>
      <c r="E110" s="563">
        <v>11.341838928868373</v>
      </c>
      <c r="F110" s="562">
        <v>494490</v>
      </c>
    </row>
    <row r="111" spans="1:6" s="271" customFormat="1" ht="25.5" hidden="1">
      <c r="A111" s="572" t="s">
        <v>74</v>
      </c>
      <c r="B111" s="565" t="s">
        <v>75</v>
      </c>
      <c r="C111" s="566"/>
      <c r="D111" s="566"/>
      <c r="E111" s="567" t="e">
        <v>#DIV/0!</v>
      </c>
      <c r="F111" s="559">
        <v>0</v>
      </c>
    </row>
    <row r="112" spans="1:6" s="271" customFormat="1" ht="25.5" hidden="1">
      <c r="A112" s="572" t="s">
        <v>76</v>
      </c>
      <c r="B112" s="565" t="s">
        <v>77</v>
      </c>
      <c r="C112" s="566"/>
      <c r="D112" s="566"/>
      <c r="E112" s="567" t="e">
        <v>#DIV/0!</v>
      </c>
      <c r="F112" s="559">
        <v>0</v>
      </c>
    </row>
    <row r="113" spans="1:6" s="271" customFormat="1" ht="25.5" hidden="1">
      <c r="A113" s="572" t="s">
        <v>78</v>
      </c>
      <c r="B113" s="565" t="s">
        <v>79</v>
      </c>
      <c r="C113" s="566"/>
      <c r="D113" s="566"/>
      <c r="E113" s="567" t="e">
        <v>#DIV/0!</v>
      </c>
      <c r="F113" s="559">
        <v>0</v>
      </c>
    </row>
    <row r="114" spans="1:6" s="271" customFormat="1" ht="12.75">
      <c r="A114" s="293" t="s">
        <v>80</v>
      </c>
      <c r="B114" s="558" t="s">
        <v>152</v>
      </c>
      <c r="C114" s="559">
        <v>36600</v>
      </c>
      <c r="D114" s="559">
        <v>250</v>
      </c>
      <c r="E114" s="560">
        <v>0.6830601092896175</v>
      </c>
      <c r="F114" s="559">
        <v>250</v>
      </c>
    </row>
    <row r="115" spans="1:6" s="271" customFormat="1" ht="38.25">
      <c r="A115" s="256" t="s">
        <v>81</v>
      </c>
      <c r="B115" s="561" t="s">
        <v>82</v>
      </c>
      <c r="C115" s="562">
        <v>9600</v>
      </c>
      <c r="D115" s="562">
        <v>250</v>
      </c>
      <c r="E115" s="563">
        <v>2.604166666666667</v>
      </c>
      <c r="F115" s="562">
        <v>250</v>
      </c>
    </row>
    <row r="116" spans="1:6" s="271" customFormat="1" ht="25.5">
      <c r="A116" s="256" t="s">
        <v>83</v>
      </c>
      <c r="B116" s="561" t="s">
        <v>84</v>
      </c>
      <c r="C116" s="562">
        <v>27000</v>
      </c>
      <c r="D116" s="562">
        <v>0</v>
      </c>
      <c r="E116" s="563">
        <v>0</v>
      </c>
      <c r="F116" s="562">
        <v>0</v>
      </c>
    </row>
    <row r="117" spans="1:6" s="271" customFormat="1" ht="12.75">
      <c r="A117" s="259" t="s">
        <v>85</v>
      </c>
      <c r="B117" s="558" t="s">
        <v>86</v>
      </c>
      <c r="C117" s="559">
        <v>6163878</v>
      </c>
      <c r="D117" s="559">
        <v>8236000</v>
      </c>
      <c r="E117" s="560">
        <v>133.61718061259486</v>
      </c>
      <c r="F117" s="559">
        <v>8236000</v>
      </c>
    </row>
    <row r="118" spans="1:6" s="245" customFormat="1" ht="12.75">
      <c r="A118" s="573" t="s">
        <v>1023</v>
      </c>
      <c r="B118" s="558" t="s">
        <v>87</v>
      </c>
      <c r="C118" s="559">
        <v>1089457378</v>
      </c>
      <c r="D118" s="559">
        <v>107083124</v>
      </c>
      <c r="E118" s="560">
        <v>9.829032889435348</v>
      </c>
      <c r="F118" s="559">
        <v>107083124</v>
      </c>
    </row>
    <row r="119" spans="1:6" s="325" customFormat="1" ht="12.75">
      <c r="A119" s="574" t="s">
        <v>802</v>
      </c>
      <c r="B119" s="569" t="s">
        <v>803</v>
      </c>
      <c r="C119" s="562">
        <v>219961976</v>
      </c>
      <c r="D119" s="562">
        <v>23872513</v>
      </c>
      <c r="E119" s="563">
        <v>10.853018068904783</v>
      </c>
      <c r="F119" s="562">
        <v>23872513</v>
      </c>
    </row>
    <row r="120" spans="1:6" s="245" customFormat="1" ht="12.75">
      <c r="A120" s="574" t="s">
        <v>804</v>
      </c>
      <c r="B120" s="569" t="s">
        <v>805</v>
      </c>
      <c r="C120" s="562">
        <v>142813</v>
      </c>
      <c r="D120" s="562">
        <v>7249</v>
      </c>
      <c r="E120" s="563">
        <v>5.075868443348995</v>
      </c>
      <c r="F120" s="562">
        <v>7249</v>
      </c>
    </row>
    <row r="121" spans="1:6" s="245" customFormat="1" ht="12.75">
      <c r="A121" s="574" t="s">
        <v>806</v>
      </c>
      <c r="B121" s="569" t="s">
        <v>807</v>
      </c>
      <c r="C121" s="562">
        <v>15543051</v>
      </c>
      <c r="D121" s="562">
        <v>1679374</v>
      </c>
      <c r="E121" s="563">
        <v>10.804661195540053</v>
      </c>
      <c r="F121" s="562">
        <v>1679374</v>
      </c>
    </row>
    <row r="122" spans="1:6" s="245" customFormat="1" ht="12.75">
      <c r="A122" s="574" t="s">
        <v>808</v>
      </c>
      <c r="B122" s="569" t="s">
        <v>809</v>
      </c>
      <c r="C122" s="562">
        <v>62886987</v>
      </c>
      <c r="D122" s="562">
        <v>8676004</v>
      </c>
      <c r="E122" s="563">
        <v>13.796183302596448</v>
      </c>
      <c r="F122" s="562">
        <v>8676004</v>
      </c>
    </row>
    <row r="123" spans="1:6" s="245" customFormat="1" ht="12.75">
      <c r="A123" s="574" t="s">
        <v>810</v>
      </c>
      <c r="B123" s="569" t="s">
        <v>811</v>
      </c>
      <c r="C123" s="562">
        <v>23319318</v>
      </c>
      <c r="D123" s="562">
        <v>1593846</v>
      </c>
      <c r="E123" s="563">
        <v>6.834873987309577</v>
      </c>
      <c r="F123" s="562">
        <v>1593846</v>
      </c>
    </row>
    <row r="124" spans="1:6" s="245" customFormat="1" ht="12.75">
      <c r="A124" s="574" t="s">
        <v>812</v>
      </c>
      <c r="B124" s="569" t="s">
        <v>88</v>
      </c>
      <c r="C124" s="562">
        <v>113916966</v>
      </c>
      <c r="D124" s="562">
        <v>8448079</v>
      </c>
      <c r="E124" s="563">
        <v>7.415997192200502</v>
      </c>
      <c r="F124" s="562">
        <v>8448079</v>
      </c>
    </row>
    <row r="125" spans="1:6" s="245" customFormat="1" ht="12.75">
      <c r="A125" s="574" t="s">
        <v>814</v>
      </c>
      <c r="B125" s="569" t="s">
        <v>815</v>
      </c>
      <c r="C125" s="562">
        <v>15517939</v>
      </c>
      <c r="D125" s="562">
        <v>1279014</v>
      </c>
      <c r="E125" s="563">
        <v>8.242164117283874</v>
      </c>
      <c r="F125" s="562">
        <v>1279014</v>
      </c>
    </row>
    <row r="126" spans="1:6" s="245" customFormat="1" ht="12.75">
      <c r="A126" s="574" t="s">
        <v>816</v>
      </c>
      <c r="B126" s="569" t="s">
        <v>89</v>
      </c>
      <c r="C126" s="562">
        <v>111051270</v>
      </c>
      <c r="D126" s="562">
        <v>9307701</v>
      </c>
      <c r="E126" s="563">
        <v>8.381444894776982</v>
      </c>
      <c r="F126" s="562">
        <v>9307701</v>
      </c>
    </row>
    <row r="127" spans="1:6" s="271" customFormat="1" ht="12.75">
      <c r="A127" s="574" t="s">
        <v>818</v>
      </c>
      <c r="B127" s="569" t="s">
        <v>819</v>
      </c>
      <c r="C127" s="562">
        <v>457921418</v>
      </c>
      <c r="D127" s="562">
        <v>44328019</v>
      </c>
      <c r="E127" s="563">
        <v>9.680267674223527</v>
      </c>
      <c r="F127" s="562">
        <v>44328019</v>
      </c>
    </row>
    <row r="128" spans="1:6" s="271" customFormat="1" ht="12.75">
      <c r="A128" s="574" t="s">
        <v>820</v>
      </c>
      <c r="B128" s="569" t="s">
        <v>821</v>
      </c>
      <c r="C128" s="562">
        <v>69195640</v>
      </c>
      <c r="D128" s="562">
        <v>7891325</v>
      </c>
      <c r="E128" s="563">
        <v>11.404367384997089</v>
      </c>
      <c r="F128" s="562">
        <v>7891325</v>
      </c>
    </row>
    <row r="129" spans="1:6" s="245" customFormat="1" ht="12.75">
      <c r="A129" s="575"/>
      <c r="B129" s="558" t="s">
        <v>90</v>
      </c>
      <c r="C129" s="559">
        <v>1089457378</v>
      </c>
      <c r="D129" s="559">
        <v>107083124</v>
      </c>
      <c r="E129" s="560">
        <v>9.829032889435348</v>
      </c>
      <c r="F129" s="559">
        <v>107083124</v>
      </c>
    </row>
    <row r="130" spans="1:6" s="98" customFormat="1" ht="12.75" customHeight="1">
      <c r="A130" s="270" t="s">
        <v>734</v>
      </c>
      <c r="B130" s="270" t="s">
        <v>735</v>
      </c>
      <c r="C130" s="389">
        <v>871630977</v>
      </c>
      <c r="D130" s="389">
        <v>92954050</v>
      </c>
      <c r="E130" s="560">
        <v>10.664381194887248</v>
      </c>
      <c r="F130" s="559">
        <v>92954050</v>
      </c>
    </row>
    <row r="131" spans="1:6" s="455" customFormat="1" ht="12.75" customHeight="1">
      <c r="A131" s="272" t="s">
        <v>736</v>
      </c>
      <c r="B131" s="272" t="s">
        <v>737</v>
      </c>
      <c r="C131" s="389">
        <v>663265326</v>
      </c>
      <c r="D131" s="389">
        <v>62924657</v>
      </c>
      <c r="E131" s="560">
        <v>9.487101847986548</v>
      </c>
      <c r="F131" s="559">
        <v>62924657</v>
      </c>
    </row>
    <row r="132" spans="1:6" s="245" customFormat="1" ht="12.75">
      <c r="A132" s="282">
        <v>1000</v>
      </c>
      <c r="B132" s="576" t="s">
        <v>1018</v>
      </c>
      <c r="C132" s="562">
        <v>445747848</v>
      </c>
      <c r="D132" s="562">
        <v>44046661</v>
      </c>
      <c r="E132" s="563">
        <v>9.881519607470993</v>
      </c>
      <c r="F132" s="562">
        <v>44046661</v>
      </c>
    </row>
    <row r="133" spans="1:6" s="245" customFormat="1" ht="12.75">
      <c r="A133" s="577" t="s">
        <v>91</v>
      </c>
      <c r="B133" s="511" t="s">
        <v>831</v>
      </c>
      <c r="C133" s="562">
        <v>350832882</v>
      </c>
      <c r="D133" s="562">
        <v>35968888</v>
      </c>
      <c r="E133" s="563">
        <v>10.252427821175553</v>
      </c>
      <c r="F133" s="562">
        <v>35968888</v>
      </c>
    </row>
    <row r="134" spans="1:6" s="245" customFormat="1" ht="25.5">
      <c r="A134" s="577" t="s">
        <v>92</v>
      </c>
      <c r="B134" s="561" t="s">
        <v>93</v>
      </c>
      <c r="C134" s="562">
        <v>91001970</v>
      </c>
      <c r="D134" s="562">
        <v>8077773</v>
      </c>
      <c r="E134" s="563">
        <v>8.876481465181469</v>
      </c>
      <c r="F134" s="562">
        <v>8077773</v>
      </c>
    </row>
    <row r="135" spans="1:6" s="245" customFormat="1" ht="12.75">
      <c r="A135" s="282">
        <v>2000</v>
      </c>
      <c r="B135" s="569" t="s">
        <v>832</v>
      </c>
      <c r="C135" s="562">
        <v>217517478</v>
      </c>
      <c r="D135" s="562">
        <v>18877996</v>
      </c>
      <c r="E135" s="563">
        <v>8.678840971114974</v>
      </c>
      <c r="F135" s="562">
        <v>18877996</v>
      </c>
    </row>
    <row r="136" spans="1:6" s="245" customFormat="1" ht="12.75">
      <c r="A136" s="577">
        <v>2100</v>
      </c>
      <c r="B136" s="511" t="s">
        <v>94</v>
      </c>
      <c r="C136" s="562">
        <v>3094824</v>
      </c>
      <c r="D136" s="562">
        <v>279055</v>
      </c>
      <c r="E136" s="563">
        <v>9.016829389975003</v>
      </c>
      <c r="F136" s="562">
        <v>279055</v>
      </c>
    </row>
    <row r="137" spans="1:6" s="245" customFormat="1" ht="12.75">
      <c r="A137" s="577">
        <v>2200</v>
      </c>
      <c r="B137" s="511" t="s">
        <v>95</v>
      </c>
      <c r="C137" s="562">
        <v>149336746</v>
      </c>
      <c r="D137" s="562">
        <v>12186927</v>
      </c>
      <c r="E137" s="563">
        <v>8.160702122168914</v>
      </c>
      <c r="F137" s="562">
        <v>12186927</v>
      </c>
    </row>
    <row r="138" spans="1:6" s="245" customFormat="1" ht="25.5">
      <c r="A138" s="577">
        <v>2300</v>
      </c>
      <c r="B138" s="561" t="s">
        <v>96</v>
      </c>
      <c r="C138" s="562">
        <v>59406759</v>
      </c>
      <c r="D138" s="562">
        <v>5984578</v>
      </c>
      <c r="E138" s="563">
        <v>10.07390085023827</v>
      </c>
      <c r="F138" s="562">
        <v>5984578</v>
      </c>
    </row>
    <row r="139" spans="1:6" s="245" customFormat="1" ht="12.75">
      <c r="A139" s="577">
        <v>2400</v>
      </c>
      <c r="B139" s="561" t="s">
        <v>97</v>
      </c>
      <c r="C139" s="562">
        <v>2464371</v>
      </c>
      <c r="D139" s="562">
        <v>94256</v>
      </c>
      <c r="E139" s="563">
        <v>3.8247487898534756</v>
      </c>
      <c r="F139" s="562">
        <v>94256</v>
      </c>
    </row>
    <row r="140" spans="1:6" s="245" customFormat="1" ht="12.75">
      <c r="A140" s="577">
        <v>2500</v>
      </c>
      <c r="B140" s="561" t="s">
        <v>98</v>
      </c>
      <c r="C140" s="562">
        <v>1818317</v>
      </c>
      <c r="D140" s="562">
        <v>310720</v>
      </c>
      <c r="E140" s="563">
        <v>17.08832948270296</v>
      </c>
      <c r="F140" s="562">
        <v>310720</v>
      </c>
    </row>
    <row r="141" spans="1:6" s="245" customFormat="1" ht="54.75" customHeight="1">
      <c r="A141" s="577">
        <v>2600</v>
      </c>
      <c r="B141" s="561" t="s">
        <v>99</v>
      </c>
      <c r="C141" s="562">
        <v>16000</v>
      </c>
      <c r="D141" s="562">
        <v>0</v>
      </c>
      <c r="E141" s="563">
        <v>0</v>
      </c>
      <c r="F141" s="562">
        <v>0</v>
      </c>
    </row>
    <row r="142" spans="1:6" s="245" customFormat="1" ht="39" customHeight="1">
      <c r="A142" s="577">
        <v>2700</v>
      </c>
      <c r="B142" s="561" t="s">
        <v>100</v>
      </c>
      <c r="C142" s="562">
        <v>126539</v>
      </c>
      <c r="D142" s="562">
        <v>5375</v>
      </c>
      <c r="E142" s="563">
        <v>4.24770228941275</v>
      </c>
      <c r="F142" s="562">
        <v>5375</v>
      </c>
    </row>
    <row r="143" spans="1:6" s="245" customFormat="1" ht="39" customHeight="1">
      <c r="A143" s="577">
        <v>2800</v>
      </c>
      <c r="B143" s="561" t="s">
        <v>101</v>
      </c>
      <c r="C143" s="562">
        <v>46588</v>
      </c>
      <c r="D143" s="562">
        <v>17085</v>
      </c>
      <c r="E143" s="563">
        <v>36.67253369966515</v>
      </c>
      <c r="F143" s="562">
        <v>17085</v>
      </c>
    </row>
    <row r="144" spans="1:6" s="455" customFormat="1" ht="12.75" customHeight="1">
      <c r="A144" s="578" t="s">
        <v>750</v>
      </c>
      <c r="B144" s="260" t="s">
        <v>751</v>
      </c>
      <c r="C144" s="389">
        <v>13583287</v>
      </c>
      <c r="D144" s="389">
        <v>2741981</v>
      </c>
      <c r="E144" s="560">
        <v>20.186432046970662</v>
      </c>
      <c r="F144" s="559">
        <v>2741981</v>
      </c>
    </row>
    <row r="145" spans="1:6" s="245" customFormat="1" ht="25.5">
      <c r="A145" s="579">
        <v>4100</v>
      </c>
      <c r="B145" s="561" t="s">
        <v>102</v>
      </c>
      <c r="C145" s="562">
        <v>16500</v>
      </c>
      <c r="D145" s="562">
        <v>6565</v>
      </c>
      <c r="E145" s="563">
        <v>39.78787878787879</v>
      </c>
      <c r="F145" s="562">
        <v>6565</v>
      </c>
    </row>
    <row r="146" spans="1:6" s="325" customFormat="1" ht="12.75">
      <c r="A146" s="579">
        <v>4200</v>
      </c>
      <c r="B146" s="561" t="s">
        <v>103</v>
      </c>
      <c r="C146" s="562">
        <v>1174929</v>
      </c>
      <c r="D146" s="562">
        <v>410381</v>
      </c>
      <c r="E146" s="563">
        <v>34.928153105421686</v>
      </c>
      <c r="F146" s="562">
        <v>410381</v>
      </c>
    </row>
    <row r="147" spans="1:6" s="245" customFormat="1" ht="12.75">
      <c r="A147" s="579" t="s">
        <v>754</v>
      </c>
      <c r="B147" s="561" t="s">
        <v>104</v>
      </c>
      <c r="C147" s="562">
        <v>11935090</v>
      </c>
      <c r="D147" s="562">
        <v>2325035</v>
      </c>
      <c r="E147" s="563">
        <v>19.480665834945526</v>
      </c>
      <c r="F147" s="562">
        <v>2325035</v>
      </c>
    </row>
    <row r="148" spans="1:6" s="245" customFormat="1" ht="24" customHeight="1">
      <c r="A148" s="580" t="s">
        <v>105</v>
      </c>
      <c r="B148" s="581" t="s">
        <v>106</v>
      </c>
      <c r="C148" s="562">
        <v>11235094</v>
      </c>
      <c r="D148" s="562">
        <v>2324516</v>
      </c>
      <c r="E148" s="563">
        <v>20.68977794044269</v>
      </c>
      <c r="F148" s="562">
        <v>2324516</v>
      </c>
    </row>
    <row r="149" spans="1:6" s="245" customFormat="1" ht="25.5">
      <c r="A149" s="580" t="s">
        <v>107</v>
      </c>
      <c r="B149" s="581" t="s">
        <v>108</v>
      </c>
      <c r="C149" s="562">
        <v>7392</v>
      </c>
      <c r="D149" s="562">
        <v>519</v>
      </c>
      <c r="E149" s="563">
        <v>7.021103896103896</v>
      </c>
      <c r="F149" s="562">
        <v>519</v>
      </c>
    </row>
    <row r="150" spans="1:6" s="455" customFormat="1" ht="12.75" customHeight="1">
      <c r="A150" s="460" t="s">
        <v>756</v>
      </c>
      <c r="B150" s="260" t="s">
        <v>757</v>
      </c>
      <c r="C150" s="389">
        <v>45090423</v>
      </c>
      <c r="D150" s="389">
        <v>9999234</v>
      </c>
      <c r="E150" s="560">
        <v>22.17595962672606</v>
      </c>
      <c r="F150" s="559">
        <v>9999234</v>
      </c>
    </row>
    <row r="151" spans="1:6" s="245" customFormat="1" ht="12.75">
      <c r="A151" s="282">
        <v>3000</v>
      </c>
      <c r="B151" s="569" t="s">
        <v>856</v>
      </c>
      <c r="C151" s="562">
        <v>23795505</v>
      </c>
      <c r="D151" s="562">
        <v>6437619</v>
      </c>
      <c r="E151" s="563">
        <v>27.0539288827869</v>
      </c>
      <c r="F151" s="562">
        <v>6437619</v>
      </c>
    </row>
    <row r="152" spans="1:6" s="245" customFormat="1" ht="12.75">
      <c r="A152" s="577">
        <v>3100</v>
      </c>
      <c r="B152" s="511" t="s">
        <v>109</v>
      </c>
      <c r="C152" s="562">
        <v>0</v>
      </c>
      <c r="D152" s="562">
        <v>0</v>
      </c>
      <c r="E152" s="563">
        <v>0</v>
      </c>
      <c r="F152" s="562">
        <v>0</v>
      </c>
    </row>
    <row r="153" spans="1:6" s="245" customFormat="1" ht="39" customHeight="1">
      <c r="A153" s="577">
        <v>3200</v>
      </c>
      <c r="B153" s="561" t="s">
        <v>110</v>
      </c>
      <c r="C153" s="562">
        <v>21473354</v>
      </c>
      <c r="D153" s="562">
        <v>6289843</v>
      </c>
      <c r="E153" s="563">
        <v>29.29138596606753</v>
      </c>
      <c r="F153" s="562">
        <v>6289843</v>
      </c>
    </row>
    <row r="154" spans="1:6" s="245" customFormat="1" ht="38.25">
      <c r="A154" s="577">
        <v>3300</v>
      </c>
      <c r="B154" s="561" t="s">
        <v>111</v>
      </c>
      <c r="C154" s="562">
        <v>1956293</v>
      </c>
      <c r="D154" s="562">
        <v>140356</v>
      </c>
      <c r="E154" s="563">
        <v>7.174589900388131</v>
      </c>
      <c r="F154" s="562">
        <v>140356</v>
      </c>
    </row>
    <row r="155" spans="1:6" s="245" customFormat="1" ht="12.75">
      <c r="A155" s="577">
        <v>3400</v>
      </c>
      <c r="B155" s="561" t="s">
        <v>847</v>
      </c>
      <c r="C155" s="562">
        <v>197064</v>
      </c>
      <c r="D155" s="562">
        <v>7420</v>
      </c>
      <c r="E155" s="563">
        <v>3.765274225632282</v>
      </c>
      <c r="F155" s="562">
        <v>7420</v>
      </c>
    </row>
    <row r="156" spans="1:6" s="245" customFormat="1" ht="12.75" hidden="1">
      <c r="A156" s="577">
        <v>3900</v>
      </c>
      <c r="B156" s="561" t="s">
        <v>112</v>
      </c>
      <c r="C156" s="562">
        <v>0</v>
      </c>
      <c r="D156" s="562">
        <v>0</v>
      </c>
      <c r="E156" s="563">
        <v>0</v>
      </c>
      <c r="F156" s="562">
        <v>0</v>
      </c>
    </row>
    <row r="157" spans="1:6" s="245" customFormat="1" ht="12.75">
      <c r="A157" s="282">
        <v>6000</v>
      </c>
      <c r="B157" s="569" t="s">
        <v>113</v>
      </c>
      <c r="C157" s="562">
        <v>21294918</v>
      </c>
      <c r="D157" s="562">
        <v>3561615</v>
      </c>
      <c r="E157" s="563">
        <v>16.725187671537405</v>
      </c>
      <c r="F157" s="562">
        <v>3561615</v>
      </c>
    </row>
    <row r="158" spans="1:6" s="245" customFormat="1" ht="12.75">
      <c r="A158" s="577">
        <v>6200</v>
      </c>
      <c r="B158" s="561" t="s">
        <v>114</v>
      </c>
      <c r="C158" s="562">
        <v>17686511</v>
      </c>
      <c r="D158" s="562">
        <v>3431363</v>
      </c>
      <c r="E158" s="563">
        <v>19.401016967111264</v>
      </c>
      <c r="F158" s="562">
        <v>3431363</v>
      </c>
    </row>
    <row r="159" spans="1:6" s="245" customFormat="1" ht="12.75">
      <c r="A159" s="577">
        <v>6400</v>
      </c>
      <c r="B159" s="561" t="s">
        <v>115</v>
      </c>
      <c r="C159" s="562">
        <v>2647574</v>
      </c>
      <c r="D159" s="562">
        <v>130252</v>
      </c>
      <c r="E159" s="563">
        <v>4.919673633295991</v>
      </c>
      <c r="F159" s="562">
        <v>130252</v>
      </c>
    </row>
    <row r="160" spans="1:6" s="455" customFormat="1" ht="25.5" customHeight="1">
      <c r="A160" s="578" t="s">
        <v>772</v>
      </c>
      <c r="B160" s="164" t="s">
        <v>773</v>
      </c>
      <c r="C160" s="582">
        <v>37218</v>
      </c>
      <c r="D160" s="582">
        <v>12138</v>
      </c>
      <c r="E160" s="560">
        <v>32.61325165242624</v>
      </c>
      <c r="F160" s="559">
        <v>12138</v>
      </c>
    </row>
    <row r="161" spans="1:6" s="271" customFormat="1" ht="12.75">
      <c r="A161" s="577">
        <v>7700</v>
      </c>
      <c r="B161" s="561" t="s">
        <v>116</v>
      </c>
      <c r="C161" s="562">
        <v>37218</v>
      </c>
      <c r="D161" s="562">
        <v>12138</v>
      </c>
      <c r="E161" s="563">
        <v>32.61325165242624</v>
      </c>
      <c r="F161" s="562">
        <v>12138</v>
      </c>
    </row>
    <row r="162" spans="1:6" s="455" customFormat="1" ht="12.75" customHeight="1">
      <c r="A162" s="578" t="s">
        <v>776</v>
      </c>
      <c r="B162" s="260" t="s">
        <v>777</v>
      </c>
      <c r="C162" s="389">
        <v>149654723</v>
      </c>
      <c r="D162" s="389">
        <v>17276040</v>
      </c>
      <c r="E162" s="560">
        <v>11.54393236222822</v>
      </c>
      <c r="F162" s="559">
        <v>17276040</v>
      </c>
    </row>
    <row r="163" spans="1:6" s="245" customFormat="1" ht="12.75">
      <c r="A163" s="577">
        <v>7200</v>
      </c>
      <c r="B163" s="561" t="s">
        <v>117</v>
      </c>
      <c r="C163" s="562">
        <v>144375652</v>
      </c>
      <c r="D163" s="562">
        <v>17276040</v>
      </c>
      <c r="E163" s="563">
        <v>11.966034272870331</v>
      </c>
      <c r="F163" s="562">
        <v>17276040</v>
      </c>
    </row>
    <row r="164" spans="1:6" s="245" customFormat="1" ht="25.5" hidden="1">
      <c r="A164" s="583">
        <v>7210</v>
      </c>
      <c r="B164" s="561" t="s">
        <v>118</v>
      </c>
      <c r="C164" s="562">
        <v>0</v>
      </c>
      <c r="D164" s="562">
        <v>0</v>
      </c>
      <c r="E164" s="563" t="e">
        <v>#DIV/0!</v>
      </c>
      <c r="F164" s="562">
        <v>0</v>
      </c>
    </row>
    <row r="165" spans="1:6" s="245" customFormat="1" ht="25.5" hidden="1">
      <c r="A165" s="583">
        <v>7220</v>
      </c>
      <c r="B165" s="561" t="s">
        <v>119</v>
      </c>
      <c r="C165" s="562">
        <v>0</v>
      </c>
      <c r="D165" s="562">
        <v>0</v>
      </c>
      <c r="E165" s="563" t="e">
        <v>#DIV/0!</v>
      </c>
      <c r="F165" s="562">
        <v>0</v>
      </c>
    </row>
    <row r="166" spans="1:6" s="255" customFormat="1" ht="12.75" hidden="1">
      <c r="A166" s="583">
        <v>7230</v>
      </c>
      <c r="B166" s="584" t="s">
        <v>120</v>
      </c>
      <c r="C166" s="562">
        <v>0</v>
      </c>
      <c r="D166" s="562">
        <v>0</v>
      </c>
      <c r="E166" s="563" t="e">
        <v>#DIV/0!</v>
      </c>
      <c r="F166" s="562">
        <v>0</v>
      </c>
    </row>
    <row r="167" spans="1:6" s="245" customFormat="1" ht="25.5">
      <c r="A167" s="583">
        <v>7240</v>
      </c>
      <c r="B167" s="561" t="s">
        <v>121</v>
      </c>
      <c r="C167" s="562">
        <v>277789</v>
      </c>
      <c r="D167" s="562">
        <v>1117</v>
      </c>
      <c r="E167" s="563">
        <v>0.40210375500829765</v>
      </c>
      <c r="F167" s="562">
        <v>1117</v>
      </c>
    </row>
    <row r="168" spans="1:6" s="245" customFormat="1" ht="25.5">
      <c r="A168" s="583">
        <v>7260</v>
      </c>
      <c r="B168" s="561" t="s">
        <v>122</v>
      </c>
      <c r="C168" s="562">
        <v>27406842</v>
      </c>
      <c r="D168" s="562">
        <v>6921040</v>
      </c>
      <c r="E168" s="563">
        <v>25.252964205069667</v>
      </c>
      <c r="F168" s="562">
        <v>6921040</v>
      </c>
    </row>
    <row r="169" spans="1:6" s="98" customFormat="1" ht="12.75" customHeight="1">
      <c r="A169" s="270" t="s">
        <v>781</v>
      </c>
      <c r="B169" s="260" t="s">
        <v>782</v>
      </c>
      <c r="C169" s="144">
        <v>217825256</v>
      </c>
      <c r="D169" s="144">
        <v>14128998</v>
      </c>
      <c r="E169" s="560">
        <v>6.48639109139851</v>
      </c>
      <c r="F169" s="559">
        <v>14128998</v>
      </c>
    </row>
    <row r="170" spans="1:6" s="455" customFormat="1" ht="12.75" customHeight="1">
      <c r="A170" s="272" t="s">
        <v>783</v>
      </c>
      <c r="B170" s="260" t="s">
        <v>784</v>
      </c>
      <c r="C170" s="144">
        <v>216250447</v>
      </c>
      <c r="D170" s="144">
        <v>14087098</v>
      </c>
      <c r="E170" s="560">
        <v>6.514251505801512</v>
      </c>
      <c r="F170" s="559">
        <v>14087098</v>
      </c>
    </row>
    <row r="171" spans="1:6" s="245" customFormat="1" ht="12.75">
      <c r="A171" s="577">
        <v>5100</v>
      </c>
      <c r="B171" s="561" t="s">
        <v>123</v>
      </c>
      <c r="C171" s="562">
        <v>2798838</v>
      </c>
      <c r="D171" s="562">
        <v>212513</v>
      </c>
      <c r="E171" s="563">
        <v>7.592901053937384</v>
      </c>
      <c r="F171" s="562">
        <v>212513</v>
      </c>
    </row>
    <row r="172" spans="1:6" s="245" customFormat="1" ht="12.75">
      <c r="A172" s="577">
        <v>5200</v>
      </c>
      <c r="B172" s="561" t="s">
        <v>124</v>
      </c>
      <c r="C172" s="562">
        <v>199534874</v>
      </c>
      <c r="D172" s="562">
        <v>12463941</v>
      </c>
      <c r="E172" s="563">
        <v>6.246497542078785</v>
      </c>
      <c r="F172" s="562">
        <v>12463941</v>
      </c>
    </row>
    <row r="173" spans="1:6" s="245" customFormat="1" ht="38.25">
      <c r="A173" s="577">
        <v>5800</v>
      </c>
      <c r="B173" s="561" t="s">
        <v>125</v>
      </c>
      <c r="C173" s="562">
        <v>5749770</v>
      </c>
      <c r="D173" s="562">
        <v>1410644</v>
      </c>
      <c r="E173" s="563">
        <v>24.533920487254274</v>
      </c>
      <c r="F173" s="562">
        <v>1410644</v>
      </c>
    </row>
    <row r="174" spans="1:6" s="271" customFormat="1" ht="12.75">
      <c r="A174" s="585" t="s">
        <v>126</v>
      </c>
      <c r="B174" s="558" t="s">
        <v>912</v>
      </c>
      <c r="C174" s="559">
        <v>1574809</v>
      </c>
      <c r="D174" s="559">
        <v>41900</v>
      </c>
      <c r="E174" s="560">
        <v>2.66064011572197</v>
      </c>
      <c r="F174" s="559">
        <v>41900</v>
      </c>
    </row>
    <row r="175" spans="1:6" s="271" customFormat="1" ht="25.5">
      <c r="A175" s="577">
        <v>9200</v>
      </c>
      <c r="B175" s="561" t="s">
        <v>127</v>
      </c>
      <c r="C175" s="562">
        <v>394900</v>
      </c>
      <c r="D175" s="562">
        <v>41900</v>
      </c>
      <c r="E175" s="563">
        <v>10.61028108381869</v>
      </c>
      <c r="F175" s="562">
        <v>41900</v>
      </c>
    </row>
    <row r="176" spans="1:6" s="271" customFormat="1" ht="12.75">
      <c r="A176" s="583">
        <v>9210</v>
      </c>
      <c r="B176" s="561" t="s">
        <v>128</v>
      </c>
      <c r="C176" s="562">
        <v>394900</v>
      </c>
      <c r="D176" s="562">
        <v>41900</v>
      </c>
      <c r="E176" s="563">
        <v>10.61028108381869</v>
      </c>
      <c r="F176" s="562">
        <v>41900</v>
      </c>
    </row>
    <row r="177" spans="1:6" s="271" customFormat="1" ht="25.5">
      <c r="A177" s="577">
        <v>9300</v>
      </c>
      <c r="B177" s="561" t="s">
        <v>129</v>
      </c>
      <c r="C177" s="562">
        <v>253000</v>
      </c>
      <c r="D177" s="562">
        <v>0</v>
      </c>
      <c r="E177" s="563">
        <v>0</v>
      </c>
      <c r="F177" s="562">
        <v>0</v>
      </c>
    </row>
    <row r="178" spans="1:6" s="271" customFormat="1" ht="25.5">
      <c r="A178" s="583">
        <v>9310</v>
      </c>
      <c r="B178" s="561" t="s">
        <v>130</v>
      </c>
      <c r="C178" s="562">
        <v>3000</v>
      </c>
      <c r="D178" s="562">
        <v>0</v>
      </c>
      <c r="E178" s="563">
        <v>0</v>
      </c>
      <c r="F178" s="562">
        <v>0</v>
      </c>
    </row>
    <row r="179" spans="1:6" s="271" customFormat="1" ht="37.5" customHeight="1">
      <c r="A179" s="583">
        <v>9320</v>
      </c>
      <c r="B179" s="561" t="s">
        <v>131</v>
      </c>
      <c r="C179" s="562">
        <v>250000</v>
      </c>
      <c r="D179" s="562">
        <v>0</v>
      </c>
      <c r="E179" s="563">
        <v>0</v>
      </c>
      <c r="F179" s="562">
        <v>0</v>
      </c>
    </row>
    <row r="180" spans="1:6" s="271" customFormat="1" ht="38.25">
      <c r="A180" s="583">
        <v>9330</v>
      </c>
      <c r="B180" s="561" t="s">
        <v>132</v>
      </c>
      <c r="C180" s="562">
        <v>0</v>
      </c>
      <c r="D180" s="562">
        <v>0</v>
      </c>
      <c r="E180" s="563">
        <v>0</v>
      </c>
      <c r="F180" s="562">
        <v>0</v>
      </c>
    </row>
    <row r="181" spans="1:6" s="271" customFormat="1" ht="12.75">
      <c r="A181" s="478" t="s">
        <v>133</v>
      </c>
      <c r="B181" s="558" t="s">
        <v>1136</v>
      </c>
      <c r="C181" s="559">
        <v>1145</v>
      </c>
      <c r="D181" s="559">
        <v>76</v>
      </c>
      <c r="E181" s="563">
        <v>6.637554585152838</v>
      </c>
      <c r="F181" s="559">
        <v>76</v>
      </c>
    </row>
    <row r="182" spans="1:6" s="245" customFormat="1" ht="12.75">
      <c r="A182" s="586"/>
      <c r="B182" s="587" t="s">
        <v>153</v>
      </c>
      <c r="C182" s="559">
        <v>-138927514</v>
      </c>
      <c r="D182" s="559">
        <v>23911670</v>
      </c>
      <c r="E182" s="560">
        <v>-17.211615835866752</v>
      </c>
      <c r="F182" s="559">
        <v>23911670</v>
      </c>
    </row>
    <row r="183" spans="1:6" s="245" customFormat="1" ht="12.75">
      <c r="A183" s="586"/>
      <c r="B183" s="587" t="s">
        <v>134</v>
      </c>
      <c r="C183" s="559">
        <v>138927514</v>
      </c>
      <c r="D183" s="559">
        <v>-23911670</v>
      </c>
      <c r="E183" s="560">
        <v>-17.211615835866752</v>
      </c>
      <c r="F183" s="559">
        <v>-23911670</v>
      </c>
    </row>
    <row r="184" spans="1:6" s="245" customFormat="1" ht="12.75">
      <c r="A184" s="478" t="s">
        <v>793</v>
      </c>
      <c r="B184" s="588" t="s">
        <v>135</v>
      </c>
      <c r="C184" s="559">
        <v>92310063</v>
      </c>
      <c r="D184" s="559">
        <v>-20433748</v>
      </c>
      <c r="E184" s="560">
        <v>-22.13599182572327</v>
      </c>
      <c r="F184" s="559">
        <v>-20433748</v>
      </c>
    </row>
    <row r="185" spans="1:6" s="245" customFormat="1" ht="12.75">
      <c r="A185" s="557" t="s">
        <v>1068</v>
      </c>
      <c r="B185" s="561" t="s">
        <v>840</v>
      </c>
      <c r="C185" s="562">
        <v>19719971</v>
      </c>
      <c r="D185" s="562">
        <v>-951981</v>
      </c>
      <c r="E185" s="563">
        <v>-4.827496957272402</v>
      </c>
      <c r="F185" s="562">
        <v>-951981</v>
      </c>
    </row>
    <row r="186" spans="1:6" s="245" customFormat="1" ht="12.75">
      <c r="A186" s="557" t="s">
        <v>136</v>
      </c>
      <c r="B186" s="561" t="s">
        <v>137</v>
      </c>
      <c r="C186" s="562">
        <v>62285092</v>
      </c>
      <c r="D186" s="562">
        <v>-11862415</v>
      </c>
      <c r="E186" s="563">
        <v>-19.045351976039466</v>
      </c>
      <c r="F186" s="562">
        <v>-11862415</v>
      </c>
    </row>
    <row r="187" spans="1:6" s="245" customFormat="1" ht="12.75">
      <c r="A187" s="557" t="s">
        <v>138</v>
      </c>
      <c r="B187" s="561" t="s">
        <v>139</v>
      </c>
      <c r="C187" s="562">
        <v>10305000</v>
      </c>
      <c r="D187" s="562">
        <v>-7619352</v>
      </c>
      <c r="E187" s="563">
        <v>-73.93839883551674</v>
      </c>
      <c r="F187" s="562">
        <v>-7619352</v>
      </c>
    </row>
    <row r="188" spans="1:6" s="178" customFormat="1" ht="25.5">
      <c r="A188" s="589" t="s">
        <v>140</v>
      </c>
      <c r="B188" s="558" t="s">
        <v>422</v>
      </c>
      <c r="C188" s="559">
        <v>89922</v>
      </c>
      <c r="D188" s="559">
        <v>-180000</v>
      </c>
      <c r="E188" s="563">
        <v>0</v>
      </c>
      <c r="F188" s="559">
        <v>-180000</v>
      </c>
    </row>
    <row r="189" spans="1:6" s="178" customFormat="1" ht="12.75" customHeight="1" hidden="1">
      <c r="A189" s="589" t="s">
        <v>141</v>
      </c>
      <c r="B189" s="558" t="s">
        <v>423</v>
      </c>
      <c r="C189" s="590">
        <v>0</v>
      </c>
      <c r="D189" s="590">
        <v>0</v>
      </c>
      <c r="E189" s="563">
        <v>0</v>
      </c>
      <c r="F189" s="559">
        <v>0</v>
      </c>
    </row>
    <row r="190" spans="1:6" s="542" customFormat="1" ht="12.75">
      <c r="A190" s="478" t="s">
        <v>799</v>
      </c>
      <c r="B190" s="587" t="s">
        <v>424</v>
      </c>
      <c r="C190" s="559">
        <v>58323104</v>
      </c>
      <c r="D190" s="559">
        <v>-2573861</v>
      </c>
      <c r="E190" s="560">
        <v>-4.4131070253051</v>
      </c>
      <c r="F190" s="559">
        <v>-2573861</v>
      </c>
    </row>
    <row r="191" spans="1:6" s="245" customFormat="1" ht="12.75">
      <c r="A191" s="478" t="s">
        <v>797</v>
      </c>
      <c r="B191" s="587" t="s">
        <v>425</v>
      </c>
      <c r="C191" s="559">
        <v>619718</v>
      </c>
      <c r="D191" s="559">
        <v>-5230</v>
      </c>
      <c r="E191" s="560">
        <v>-0.8439322401479382</v>
      </c>
      <c r="F191" s="559">
        <v>-5230</v>
      </c>
    </row>
    <row r="192" spans="1:6" ht="12.75" customHeight="1">
      <c r="A192" s="591" t="s">
        <v>957</v>
      </c>
      <c r="B192" s="592" t="s">
        <v>426</v>
      </c>
      <c r="C192" s="593">
        <v>-12415293</v>
      </c>
      <c r="D192" s="593">
        <v>-718831</v>
      </c>
      <c r="E192" s="594">
        <v>5.789883492882527</v>
      </c>
      <c r="F192" s="595">
        <v>-718831</v>
      </c>
    </row>
    <row r="193" spans="1:6" ht="27" customHeight="1">
      <c r="A193" s="596" t="s">
        <v>142</v>
      </c>
      <c r="B193" s="597" t="s">
        <v>143</v>
      </c>
      <c r="C193" s="562">
        <v>-5014387</v>
      </c>
      <c r="D193" s="562">
        <v>-78831</v>
      </c>
      <c r="E193" s="563">
        <v>1.5720964496757033</v>
      </c>
      <c r="F193" s="562">
        <v>-78831</v>
      </c>
    </row>
    <row r="194" spans="1:6" ht="12.75" customHeight="1">
      <c r="A194" s="596" t="s">
        <v>144</v>
      </c>
      <c r="B194" s="598" t="s">
        <v>1145</v>
      </c>
      <c r="C194" s="562">
        <v>-7308599</v>
      </c>
      <c r="D194" s="562">
        <v>-640000</v>
      </c>
      <c r="E194" s="563">
        <v>8.756808247380928</v>
      </c>
      <c r="F194" s="562">
        <v>-640000</v>
      </c>
    </row>
    <row r="195" spans="1:6" ht="12.75" customHeight="1">
      <c r="A195" s="599"/>
      <c r="B195" s="600"/>
      <c r="C195" s="553"/>
      <c r="D195" s="601"/>
      <c r="E195" s="553"/>
      <c r="F195" s="601"/>
    </row>
    <row r="196" spans="1:4" s="605" customFormat="1" ht="17.25" customHeight="1">
      <c r="A196" s="602"/>
      <c r="B196" s="603" t="s">
        <v>145</v>
      </c>
      <c r="C196" s="21"/>
      <c r="D196" s="604">
        <v>6271755</v>
      </c>
    </row>
    <row r="197" spans="1:4" s="605" customFormat="1" ht="17.25" customHeight="1">
      <c r="A197" s="602"/>
      <c r="B197" s="603" t="s">
        <v>146</v>
      </c>
      <c r="C197" s="21"/>
      <c r="D197" s="604">
        <v>687373</v>
      </c>
    </row>
    <row r="198" spans="1:4" s="605" customFormat="1" ht="17.25" customHeight="1">
      <c r="A198" s="607"/>
      <c r="B198" s="603"/>
      <c r="C198" s="21"/>
      <c r="D198" s="606"/>
    </row>
    <row r="199" spans="1:4" s="605" customFormat="1" ht="17.25" customHeight="1">
      <c r="A199" s="607" t="s">
        <v>147</v>
      </c>
      <c r="B199" s="603"/>
      <c r="C199" s="21"/>
      <c r="D199" s="606"/>
    </row>
    <row r="200" spans="1:4" s="605" customFormat="1" ht="17.25" customHeight="1">
      <c r="A200" s="607"/>
      <c r="B200" s="603"/>
      <c r="C200" s="21"/>
      <c r="D200" s="606"/>
    </row>
    <row r="201" spans="1:4" s="605" customFormat="1" ht="17.25" customHeight="1">
      <c r="A201" s="607"/>
      <c r="B201" s="603"/>
      <c r="C201" s="21"/>
      <c r="D201" s="606"/>
    </row>
    <row r="202" spans="1:2" s="605" customFormat="1" ht="17.25" customHeight="1">
      <c r="A202" s="602"/>
      <c r="B202" s="608"/>
    </row>
    <row r="203" spans="1:6" s="605" customFormat="1" ht="17.25" customHeight="1">
      <c r="A203" s="609" t="s">
        <v>1153</v>
      </c>
      <c r="B203" s="610"/>
      <c r="D203" s="528"/>
      <c r="E203" s="611"/>
      <c r="F203" s="612" t="s">
        <v>429</v>
      </c>
    </row>
    <row r="204" spans="1:6" s="605" customFormat="1" ht="17.25" customHeight="1">
      <c r="A204" s="602"/>
      <c r="B204" s="492"/>
      <c r="C204" s="528"/>
      <c r="D204" s="528"/>
      <c r="E204" s="529"/>
      <c r="F204" s="530"/>
    </row>
    <row r="205" spans="1:6" s="605" customFormat="1" ht="17.25" customHeight="1">
      <c r="A205" s="602"/>
      <c r="B205" s="492"/>
      <c r="C205" s="528"/>
      <c r="D205" s="528"/>
      <c r="E205" s="529"/>
      <c r="F205" s="530"/>
    </row>
    <row r="206" spans="1:6" s="605" customFormat="1" ht="17.25" customHeight="1">
      <c r="A206" s="106" t="s">
        <v>148</v>
      </c>
      <c r="B206" s="23"/>
      <c r="C206" s="39"/>
      <c r="D206" s="39"/>
      <c r="E206" s="531"/>
      <c r="F206" s="39"/>
    </row>
    <row r="207" spans="1:3" ht="15.75">
      <c r="A207" s="613"/>
      <c r="B207" s="428"/>
      <c r="C207" s="614"/>
    </row>
    <row r="208" spans="1:3" ht="15.75">
      <c r="A208" s="613"/>
      <c r="B208" s="428"/>
      <c r="C208" s="614"/>
    </row>
    <row r="209" spans="1:3" ht="15.75">
      <c r="A209" s="615"/>
      <c r="B209" s="616"/>
      <c r="C209" s="617"/>
    </row>
    <row r="210" spans="1:3" ht="15.75">
      <c r="A210" s="615"/>
      <c r="B210" s="616"/>
      <c r="C210" s="617"/>
    </row>
    <row r="211" spans="1:3" ht="15.75">
      <c r="A211" s="618"/>
      <c r="B211" s="428"/>
      <c r="C211" s="614"/>
    </row>
    <row r="212" spans="1:3" ht="15.75">
      <c r="A212" s="615"/>
      <c r="B212" s="616"/>
      <c r="C212" s="617"/>
    </row>
    <row r="213" spans="1:3" ht="15.75">
      <c r="A213" s="615"/>
      <c r="B213" s="616"/>
      <c r="C213" s="617"/>
    </row>
    <row r="214" spans="1:3" ht="15.75">
      <c r="A214" s="615"/>
      <c r="B214" s="616"/>
      <c r="C214" s="617"/>
    </row>
    <row r="215" spans="1:3" ht="15.75">
      <c r="A215" s="615"/>
      <c r="B215" s="616"/>
      <c r="C215" s="617"/>
    </row>
    <row r="216" spans="1:3" ht="15.75">
      <c r="A216" s="615"/>
      <c r="B216" s="616"/>
      <c r="C216" s="617"/>
    </row>
    <row r="217" spans="1:3" ht="15.75">
      <c r="A217" s="615"/>
      <c r="B217" s="616"/>
      <c r="C217" s="617"/>
    </row>
    <row r="218" spans="1:3" ht="15.75">
      <c r="A218" s="615"/>
      <c r="B218" s="616"/>
      <c r="C218" s="617"/>
    </row>
    <row r="219" spans="1:3" ht="15.75">
      <c r="A219" s="615"/>
      <c r="B219" s="616"/>
      <c r="C219" s="617"/>
    </row>
    <row r="220" spans="1:3" ht="16.5" customHeight="1">
      <c r="A220" s="613"/>
      <c r="B220" s="428"/>
      <c r="C220" s="617"/>
    </row>
    <row r="221" spans="1:3" ht="15.75">
      <c r="A221" s="613"/>
      <c r="B221" s="428"/>
      <c r="C221" s="617"/>
    </row>
    <row r="222" spans="1:3" ht="15.75">
      <c r="A222" s="613"/>
      <c r="B222" s="428"/>
      <c r="C222" s="617"/>
    </row>
    <row r="223" spans="1:2" ht="15.75">
      <c r="A223" s="613"/>
      <c r="B223" s="428"/>
    </row>
    <row r="224" spans="1:2" ht="15.75">
      <c r="A224" s="861"/>
      <c r="B224" s="861"/>
    </row>
    <row r="225" spans="1:2" ht="15.75">
      <c r="A225" s="619"/>
      <c r="B225" s="620"/>
    </row>
    <row r="226" spans="1:2" ht="15.75">
      <c r="A226" s="619"/>
      <c r="B226" s="620"/>
    </row>
    <row r="227" ht="15.75">
      <c r="B227" s="621"/>
    </row>
    <row r="234" ht="15.75">
      <c r="B234" s="621"/>
    </row>
    <row r="241" ht="15.75">
      <c r="B241" s="621"/>
    </row>
    <row r="243" ht="15.75">
      <c r="B243" s="621"/>
    </row>
    <row r="245" ht="15.75">
      <c r="B245" s="621"/>
    </row>
    <row r="247" ht="15.75">
      <c r="B247" s="621"/>
    </row>
    <row r="249" ht="15.75">
      <c r="B249" s="621"/>
    </row>
    <row r="251" ht="15.75">
      <c r="B251" s="621"/>
    </row>
    <row r="253" ht="15.75">
      <c r="B253" s="621"/>
    </row>
    <row r="259" ht="15.75">
      <c r="B259" s="621"/>
    </row>
  </sheetData>
  <mergeCells count="8">
    <mergeCell ref="A1:F1"/>
    <mergeCell ref="A224:B224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39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2008-02-18T08:08:51Z</cp:lastPrinted>
  <dcterms:created xsi:type="dcterms:W3CDTF">2008-02-15T10:25:32Z</dcterms:created>
  <dcterms:modified xsi:type="dcterms:W3CDTF">2008-02-18T14:31:46Z</dcterms:modified>
  <cp:category/>
  <cp:version/>
  <cp:contentType/>
  <cp:contentStatus/>
</cp:coreProperties>
</file>